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Users\Himanshu\Downloads\"/>
    </mc:Choice>
  </mc:AlternateContent>
  <xr:revisionPtr revIDLastSave="0" documentId="13_ncr:1_{192FD9D2-EB28-430D-9994-816382EBEE0B}" xr6:coauthVersionLast="47" xr6:coauthVersionMax="47" xr10:uidLastSave="{00000000-0000-0000-0000-000000000000}"/>
  <bookViews>
    <workbookView xWindow="30" yWindow="30" windowWidth="20460" windowHeight="10770" firstSheet="2" activeTab="4" xr2:uid="{00000000-000D-0000-FFFF-FFFF00000000}"/>
  </bookViews>
  <sheets>
    <sheet name="All_India_Index_Upto_April2 1" sheetId="10" r:id="rId1"/>
    <sheet name="Main Data" sheetId="1" r:id="rId2"/>
    <sheet name="Main Data (2)" sheetId="13" r:id="rId3"/>
    <sheet name=" problem statement" sheetId="2" r:id="rId4"/>
    <sheet name="Understand the Data" sheetId="5" r:id="rId5"/>
    <sheet name="Solution1" sheetId="11" r:id="rId6"/>
    <sheet name="Solution2" sheetId="7" r:id="rId7"/>
    <sheet name="Solution3" sheetId="3" r:id="rId8"/>
    <sheet name="Solution4" sheetId="8" r:id="rId9"/>
    <sheet name="Solution5" sheetId="9" r:id="rId10"/>
    <sheet name="Communication1" sheetId="14" r:id="rId11"/>
    <sheet name="Communication2" sheetId="15" r:id="rId12"/>
    <sheet name="Communication3" sheetId="22" r:id="rId13"/>
    <sheet name="Communication4" sheetId="17" r:id="rId14"/>
    <sheet name="Communication5" sheetId="20" r:id="rId15"/>
    <sheet name="Summery sheet" sheetId="21" r:id="rId16"/>
  </sheets>
  <definedNames>
    <definedName name="_xlnm._FilterDatabase" localSheetId="0" hidden="1">'All_India_Index_Upto_April2 1'!$A$1:$AD$373</definedName>
    <definedName name="_xlnm._FilterDatabase" localSheetId="1" hidden="1">'Main Data'!$A$1:$AD$370</definedName>
    <definedName name="_xlnm._FilterDatabase" localSheetId="2" hidden="1">'Main Data (2)'!$A$1:$AJ$370</definedName>
    <definedName name="_xlnm._FilterDatabase" localSheetId="7" hidden="1">Solution3!$A$7:$A$66</definedName>
    <definedName name="Gen_Ind">'Main Data (2)'!$AE:$AE</definedName>
    <definedName name="Gen_Index" localSheetId="2">'Main Data (2)'!$AE$2:$AE$370</definedName>
    <definedName name="Gen_Index">'Main Data'!$AD$2:$AD$370</definedName>
    <definedName name="Month">'Main Data (2)'!$C:$C</definedName>
    <definedName name="Sec.">'Main Data (2)'!$A:$A</definedName>
    <definedName name="Year">'Main Data (2)'!$B:$B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8" i="9" l="1"/>
  <c r="AF9" i="9"/>
  <c r="AF10" i="9"/>
  <c r="AF11" i="9"/>
  <c r="AF12" i="9"/>
  <c r="AF13" i="9"/>
  <c r="AF14" i="9"/>
  <c r="AF15" i="9"/>
  <c r="AF16" i="9"/>
  <c r="AF17" i="9"/>
  <c r="AF18" i="9"/>
  <c r="AF19" i="9"/>
  <c r="AF20" i="9"/>
  <c r="AF21" i="9"/>
  <c r="AF22" i="9"/>
  <c r="AF23" i="9"/>
  <c r="AF24" i="9"/>
  <c r="AF25" i="9"/>
  <c r="AF26" i="9"/>
  <c r="AF27" i="9"/>
  <c r="AF28" i="9"/>
  <c r="AF29" i="9"/>
  <c r="AF30" i="9"/>
  <c r="AF31" i="9"/>
  <c r="AF32" i="9"/>
  <c r="AF33" i="9"/>
  <c r="AF7" i="9"/>
  <c r="F9" i="8" l="1"/>
  <c r="G9" i="8"/>
  <c r="F10" i="8"/>
  <c r="G10" i="8"/>
  <c r="F11" i="8"/>
  <c r="G11" i="8"/>
  <c r="F12" i="8"/>
  <c r="G12" i="8"/>
  <c r="F14" i="8"/>
  <c r="G14" i="8"/>
  <c r="F15" i="8"/>
  <c r="G15" i="8"/>
  <c r="F16" i="8"/>
  <c r="G16" i="8"/>
  <c r="F17" i="8"/>
  <c r="G17" i="8"/>
  <c r="E10" i="8"/>
  <c r="E11" i="8"/>
  <c r="E12" i="8"/>
  <c r="E14" i="8"/>
  <c r="E15" i="8"/>
  <c r="E16" i="8"/>
  <c r="E17" i="8"/>
  <c r="E9" i="8"/>
  <c r="D26" i="3"/>
  <c r="D27" i="3"/>
  <c r="D28" i="3"/>
  <c r="D29" i="3"/>
  <c r="D30" i="3"/>
  <c r="D31" i="3"/>
  <c r="D32" i="3"/>
  <c r="D33" i="3"/>
  <c r="D34" i="3"/>
  <c r="D35" i="3"/>
  <c r="D36" i="3"/>
  <c r="D37" i="3"/>
  <c r="D25" i="3"/>
  <c r="C8" i="3"/>
  <c r="C9" i="3"/>
  <c r="C10" i="3"/>
  <c r="C11" i="3"/>
  <c r="C12" i="3"/>
  <c r="C13" i="3"/>
  <c r="C14" i="3"/>
  <c r="C15" i="3"/>
  <c r="C16" i="3"/>
  <c r="C17" i="3"/>
  <c r="C18" i="3"/>
  <c r="C7" i="3"/>
  <c r="B57" i="7"/>
  <c r="B56" i="7"/>
  <c r="D56" i="7" s="1"/>
  <c r="B55" i="7"/>
  <c r="B54" i="7"/>
  <c r="D54" i="7" s="1"/>
  <c r="B53" i="7"/>
  <c r="B52" i="7"/>
  <c r="D51" i="7"/>
  <c r="B51" i="7"/>
  <c r="I10" i="11"/>
  <c r="J10" i="11"/>
  <c r="K10" i="11"/>
  <c r="L10" i="11"/>
  <c r="H10" i="11"/>
  <c r="I9" i="11"/>
  <c r="J9" i="11"/>
  <c r="K9" i="11"/>
  <c r="L9" i="11"/>
  <c r="H9" i="11"/>
  <c r="I8" i="11"/>
  <c r="J8" i="11"/>
  <c r="K8" i="11"/>
  <c r="L8" i="11"/>
  <c r="H8" i="11"/>
  <c r="S262" i="13"/>
  <c r="AE261" i="13"/>
  <c r="AD261" i="13"/>
  <c r="AC261" i="13"/>
  <c r="AB261" i="13"/>
  <c r="AA261" i="13"/>
  <c r="Z261" i="13"/>
  <c r="X261" i="13"/>
  <c r="U261" i="13"/>
  <c r="T261" i="13"/>
  <c r="AE260" i="13"/>
  <c r="AD260" i="13"/>
  <c r="AC260" i="13"/>
  <c r="AB260" i="13"/>
  <c r="AA260" i="13"/>
  <c r="Z260" i="13"/>
  <c r="X260" i="13"/>
  <c r="U260" i="13"/>
  <c r="T260" i="13"/>
  <c r="R260" i="13"/>
  <c r="R262" i="13" s="1"/>
  <c r="P260" i="13"/>
  <c r="P261" i="13" s="1"/>
  <c r="P262" i="13" s="1"/>
  <c r="Y261" i="1"/>
  <c r="Y260" i="1"/>
  <c r="Y262" i="1" s="1"/>
  <c r="Z261" i="1"/>
  <c r="Z260" i="1"/>
  <c r="AA261" i="1"/>
  <c r="AA260" i="1"/>
  <c r="AA262" i="1" s="1"/>
  <c r="AB261" i="1"/>
  <c r="AB262" i="1" s="1"/>
  <c r="AB260" i="1"/>
  <c r="W261" i="1"/>
  <c r="W260" i="1"/>
  <c r="T261" i="1"/>
  <c r="T260" i="1"/>
  <c r="AC261" i="1"/>
  <c r="AC260" i="1"/>
  <c r="AD261" i="1"/>
  <c r="AD260" i="1"/>
  <c r="S261" i="1"/>
  <c r="S260" i="1"/>
  <c r="R262" i="1"/>
  <c r="Q260" i="1"/>
  <c r="Q262" i="1" s="1"/>
  <c r="O260" i="1"/>
  <c r="O261" i="1" s="1"/>
  <c r="O262" i="1" s="1"/>
  <c r="T262" i="13" l="1"/>
  <c r="AE262" i="13"/>
  <c r="AB262" i="13"/>
  <c r="D55" i="7"/>
  <c r="B58" i="7"/>
  <c r="D57" i="7"/>
  <c r="D53" i="7"/>
  <c r="AC262" i="13"/>
  <c r="D52" i="7"/>
  <c r="X262" i="13"/>
  <c r="U262" i="13"/>
  <c r="Z262" i="13"/>
  <c r="AD262" i="13"/>
  <c r="AA262" i="13"/>
  <c r="Z262" i="1"/>
  <c r="S262" i="1"/>
  <c r="W262" i="1"/>
  <c r="AD262" i="1"/>
  <c r="C53" i="7" s="1"/>
  <c r="AC262" i="1"/>
  <c r="T262" i="1"/>
  <c r="C57" i="7" l="1"/>
  <c r="C55" i="7"/>
  <c r="C54" i="7"/>
  <c r="C51" i="7"/>
  <c r="C56" i="7"/>
  <c r="C52" i="7"/>
</calcChain>
</file>

<file path=xl/sharedStrings.xml><?xml version="1.0" encoding="utf-8"?>
<sst xmlns="http://schemas.openxmlformats.org/spreadsheetml/2006/main" count="3182" uniqueCount="267">
  <si>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</si>
  <si>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</si>
  <si>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</si>
  <si>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</si>
  <si>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</si>
  <si>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</si>
  <si>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</si>
  <si>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</si>
  <si>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</si>
  <si>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</si>
  <si>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</si>
  <si>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</si>
  <si>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</si>
  <si>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</si>
  <si>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</si>
  <si>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</si>
  <si>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</si>
  <si>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</si>
  <si>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</si>
  <si>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</si>
  <si>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</si>
  <si>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</si>
  <si>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</si>
  <si>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</si>
  <si>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</si>
  <si>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</si>
  <si>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</si>
  <si>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</si>
  <si>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</si>
  <si>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</si>
  <si>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</si>
  <si>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</si>
  <si>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</si>
  <si>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</si>
  <si>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</si>
  <si>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</si>
  <si>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</si>
  <si>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</si>
  <si>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</si>
  <si>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</si>
  <si>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</si>
  <si>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</si>
  <si>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</si>
  <si>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</si>
  <si>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</si>
  <si>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</si>
  <si>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</si>
  <si>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</si>
  <si>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</si>
  <si>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1. 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</si>
  <si>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Which broader category has the highest contribution towards towards CPI calculation</t>
  </si>
  <si>
    <t>Contribution is calculated by evaluating the underlying index values for broader category and should add to 100% when contribution from different broader categories are added.</t>
  </si>
  <si>
    <t>2. A trend of Y-o-Y increase in CPI (rural + urban) inflation starting 2017 for the entire basket of products combined.</t>
  </si>
  <si>
    <t>Create a graph depicting the growth rate Y-o-Y and identify the year with highest inflation rate</t>
  </si>
  <si>
    <t>First</t>
  </si>
  <si>
    <t>Highlight the reason why the year has the highest inflation research)</t>
  </si>
  <si>
    <t>3. With India's retail inflation reaching a 3-month high of 5.55% in November 2023, largely due to a sharp rise in food prices. Analyze the following for 12 months ending May'23</t>
  </si>
  <si>
    <t>Investigate trends in the prices of broader food bucket category and evaluate month-on-month changes. Highlight month with highest and lowest food inflation</t>
  </si>
  <si>
    <t>Identify the absolute changes in inflation over the same 12 months period and identify the biggest individual category contributor (only within broader food category) towards inflation</t>
  </si>
  <si>
    <t>4. Investigate how the onset and progression of the COVID-19 pandemic affected inflation rates in India. Analyze the Impact of key pandemic milestone (first lockdown) on the CPI inflation %, specially focus on categories like healthcare, food, and essential services.</t>
  </si>
  <si>
    <t>Hint: You can consider Mar 20 as the onset of covid, and can compare the inflation trend before and after Mar 20 to see if there is a change in inflation % before and after.</t>
  </si>
  <si>
    <t>5. Investigate how major global economic events (like imported crude oil price fluctuations) have influenced India's inflation. This can include an analysis of imported goods and their price trends.</t>
  </si>
  <si>
    <t>For the purpose of this analysis, focus only on the imported oil price fluctuations for years 2021 to 2023 (Month-on-month)</t>
  </si>
  <si>
    <t>Identify trends in oil price change with change in inflation prices of all the categories and identify category whose inflation prices strongly changes with fluctuations in imported oil price (Hint: you can use correl function)</t>
  </si>
  <si>
    <t>understand the database</t>
  </si>
  <si>
    <t>column-30</t>
  </si>
  <si>
    <t>sector-3</t>
  </si>
  <si>
    <t>Rural + Urban</t>
  </si>
  <si>
    <t>Year-10</t>
  </si>
  <si>
    <t>2013 to 2023</t>
  </si>
  <si>
    <t>Categories</t>
  </si>
  <si>
    <t>Aggregate of all categories</t>
  </si>
  <si>
    <t>Consumable products</t>
  </si>
  <si>
    <t>Housing and utilities</t>
  </si>
  <si>
    <t>Second</t>
  </si>
  <si>
    <t>Third</t>
  </si>
  <si>
    <t>Fourth</t>
  </si>
  <si>
    <t>Fifth</t>
  </si>
  <si>
    <t xml:space="preserve"> Problem statement</t>
  </si>
  <si>
    <t>Apperal</t>
  </si>
  <si>
    <t>Essentials</t>
  </si>
  <si>
    <t>Housing &amp; utilities</t>
  </si>
  <si>
    <t>Consumable prod.</t>
  </si>
  <si>
    <t>Based on the "May" 2023 the contribution of different broader categories</t>
  </si>
  <si>
    <t>so mainly there are 5 categories and one column for aggregate of all catories</t>
  </si>
  <si>
    <t>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</si>
  <si>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t>
  </si>
  <si>
    <t>Grand Total</t>
  </si>
  <si>
    <t>Average of General index</t>
  </si>
  <si>
    <t>Inflation rate</t>
  </si>
  <si>
    <t>Average of General index %</t>
  </si>
  <si>
    <t>Month-Year</t>
  </si>
  <si>
    <t>January 2013</t>
  </si>
  <si>
    <t>February 2013</t>
  </si>
  <si>
    <t>March 2013</t>
  </si>
  <si>
    <t>April 2013</t>
  </si>
  <si>
    <t>May 2013</t>
  </si>
  <si>
    <t>June 2013</t>
  </si>
  <si>
    <t>July 2013</t>
  </si>
  <si>
    <t>August 2013</t>
  </si>
  <si>
    <t>September 2013</t>
  </si>
  <si>
    <t>October 2013</t>
  </si>
  <si>
    <t>November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</si>
  <si>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</si>
  <si>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</si>
  <si>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</si>
  <si>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</si>
  <si>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</si>
  <si>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</si>
  <si>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</si>
  <si>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</si>
  <si>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</si>
  <si>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</si>
  <si>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</si>
  <si>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</si>
  <si>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</si>
  <si>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</si>
  <si>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</si>
  <si>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</si>
  <si>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</si>
  <si>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</si>
  <si>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</si>
  <si>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</si>
  <si>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</si>
  <si>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</si>
  <si>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</si>
  <si>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</si>
  <si>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</si>
  <si>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</si>
  <si>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</si>
  <si>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</si>
  <si>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</si>
  <si>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</si>
  <si>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</si>
  <si>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</si>
  <si>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</si>
  <si>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</si>
  <si>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</si>
  <si>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</si>
  <si>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</si>
  <si>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</si>
  <si>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</si>
  <si>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</si>
  <si>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</si>
  <si>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</si>
  <si>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</si>
  <si>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</si>
  <si>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</si>
  <si>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</si>
  <si>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</si>
  <si>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</si>
  <si>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</si>
  <si>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</si>
  <si>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</si>
  <si>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</si>
  <si>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</si>
  <si>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</si>
  <si>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</si>
  <si>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</si>
  <si>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</si>
  <si>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</si>
  <si>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</si>
  <si>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</si>
  <si>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</si>
  <si>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</si>
  <si>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</si>
  <si>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</si>
  <si>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</si>
  <si>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May 2019</t>
  </si>
  <si>
    <t>June 2019</t>
  </si>
  <si>
    <t>July 2019</t>
  </si>
  <si>
    <t>August 2019</t>
  </si>
  <si>
    <t>September 2019</t>
  </si>
  <si>
    <t>October 2019</t>
  </si>
  <si>
    <t>November 2019</t>
  </si>
  <si>
    <t>December 2019</t>
  </si>
  <si>
    <t>January 2020</t>
  </si>
  <si>
    <t>February 2020</t>
  </si>
  <si>
    <t>March 2020</t>
  </si>
  <si>
    <t>April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</si>
  <si>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</si>
  <si>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</si>
  <si>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</si>
  <si>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</si>
  <si>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</si>
  <si>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</si>
  <si>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</si>
  <si>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</si>
  <si>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</si>
  <si>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</si>
  <si>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</si>
  <si>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</si>
  <si>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</si>
  <si>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</si>
  <si>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</si>
  <si>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</si>
  <si>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</si>
  <si>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</si>
  <si>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</si>
  <si>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</si>
  <si>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</si>
  <si>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</si>
  <si>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</si>
  <si>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</si>
  <si>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</si>
  <si>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</si>
  <si>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</si>
  <si>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</si>
  <si>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</si>
  <si>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</si>
  <si>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</si>
  <si>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</si>
  <si>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</si>
  <si>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</si>
  <si>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</si>
  <si>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</si>
  <si>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Apperal sum</t>
  </si>
  <si>
    <t>Housing &amp; Utilities Sum</t>
  </si>
  <si>
    <t>Luxury</t>
  </si>
  <si>
    <t>consumable prod.</t>
  </si>
  <si>
    <t>Essentials sum</t>
  </si>
  <si>
    <t>Luxury Sum</t>
  </si>
  <si>
    <t>Consumable Prod. Sum</t>
  </si>
  <si>
    <t>Luxury sum</t>
  </si>
  <si>
    <t>we can say that Overall  "Consumable product" category mostly in "Urban" sector has the highest contribution towards CPI calculation in all sectors</t>
  </si>
  <si>
    <t>Starting Month January</t>
  </si>
  <si>
    <t>Ending Month December</t>
  </si>
  <si>
    <t>Months</t>
  </si>
  <si>
    <t>Consumable product Index</t>
  </si>
  <si>
    <t>February 2023 has the lowest inflation (-0.59)</t>
  </si>
  <si>
    <t>June 2022 has the highest inflation (1.03)</t>
  </si>
  <si>
    <t xml:space="preserve"> The biggest individual category contributor is "SPICES".</t>
  </si>
  <si>
    <t>Consumable prod. Inflation</t>
  </si>
  <si>
    <t>Housing &amp; Utilities Inflation</t>
  </si>
  <si>
    <t>Essential Inflation</t>
  </si>
  <si>
    <t>Quarterly</t>
  </si>
  <si>
    <t>Mar-May</t>
  </si>
  <si>
    <t>Jun-Aug</t>
  </si>
  <si>
    <t>Sep-Nov</t>
  </si>
  <si>
    <t>Dec-Feb</t>
  </si>
  <si>
    <t>Apr-Jun</t>
  </si>
  <si>
    <t>July-Sep</t>
  </si>
  <si>
    <t>Oct-Dec</t>
  </si>
  <si>
    <t>Jan-Mar</t>
  </si>
  <si>
    <t>Before Covid there is high inflation trend in consumable products.</t>
  </si>
  <si>
    <t>After Covid senerio has changed.</t>
  </si>
  <si>
    <t>"Inflation peaked at 8% in 2019 due to food price surge (vegetables,Spices),Personal care, unseasonal rainfall, and higher crude oil prices."</t>
  </si>
  <si>
    <t xml:space="preserve"> </t>
  </si>
  <si>
    <t>M-O-M Inflation %</t>
  </si>
  <si>
    <t>Inflation%</t>
  </si>
  <si>
    <t>S</t>
  </si>
  <si>
    <t>Correlation</t>
  </si>
  <si>
    <t>Months (Jan 2021 to May 2023)</t>
  </si>
  <si>
    <t xml:space="preserve"> Import Crude Oil Price (USD/Barrel)</t>
  </si>
  <si>
    <t>Here is the summery of all the 5 objectives:-</t>
  </si>
  <si>
    <r>
      <t xml:space="preserve">The highest contributor category towards CPI in 'May 2023' is </t>
    </r>
    <r>
      <rPr>
        <sz val="11"/>
        <color rgb="FF0070C0"/>
        <rFont val="Calibri"/>
        <family val="2"/>
        <scheme val="minor"/>
      </rPr>
      <t>Consumable products</t>
    </r>
    <r>
      <rPr>
        <sz val="11"/>
        <color theme="1"/>
        <rFont val="Calibri"/>
        <family val="2"/>
        <scheme val="minor"/>
      </rPr>
      <t xml:space="preserve"> almost 50%</t>
    </r>
  </si>
  <si>
    <r>
      <t>According to Year over Year trend of inflation starting from 2017- Inflation peaked at</t>
    </r>
    <r>
      <rPr>
        <sz val="11"/>
        <color rgb="FF0070C0"/>
        <rFont val="Calibri"/>
        <family val="2"/>
        <scheme val="minor"/>
      </rPr>
      <t xml:space="preserve"> 8% in 2019</t>
    </r>
    <r>
      <rPr>
        <sz val="11"/>
        <color theme="1"/>
        <rFont val="Calibri"/>
        <family val="2"/>
        <scheme val="minor"/>
      </rPr>
      <t xml:space="preserve"> due to food price surge (vegetables,Spices),Personal care,Essentials</t>
    </r>
  </si>
  <si>
    <t>June 2022 has the highest inflation (1.03)  </t>
  </si>
  <si>
    <t>Trends in the prices of broader food bucket category and evaluating month-on-month changes in inflation from june 2022 to may 2023</t>
  </si>
  <si>
    <t>Quarterly comparison in the inflation trend before and after Mar 20</t>
  </si>
  <si>
    <t xml:space="preserve">Correlation between Crude oil price change with change in inflation prices of all the categories </t>
  </si>
  <si>
    <r>
      <t xml:space="preserve">Most strongly affected category is </t>
    </r>
    <r>
      <rPr>
        <sz val="11"/>
        <color theme="4"/>
        <rFont val="Calibri"/>
        <family val="2"/>
        <scheme val="minor"/>
      </rPr>
      <t>oils and fats(0.81)</t>
    </r>
    <r>
      <rPr>
        <sz val="11"/>
        <color rgb="FF000000"/>
        <rFont val="Calibri"/>
        <family val="2"/>
        <scheme val="minor"/>
      </rPr>
      <t xml:space="preserve"> — likely due to import dependency.</t>
    </r>
  </si>
  <si>
    <r>
      <rPr>
        <sz val="11"/>
        <color theme="4"/>
        <rFont val="Calibri"/>
        <family val="2"/>
        <scheme val="minor"/>
      </rPr>
      <t>Meat and Fish-(0.77)</t>
    </r>
    <r>
      <rPr>
        <sz val="11"/>
        <color rgb="FF000000"/>
        <rFont val="Calibri"/>
        <family val="2"/>
        <scheme val="minor"/>
      </rPr>
      <t xml:space="preserve"> Cost includes cold storage and transport — all oil price linked </t>
    </r>
  </si>
  <si>
    <t>Before Covid there is high inflation trend in consumable products but became unstable after.</t>
  </si>
  <si>
    <r>
      <rPr>
        <sz val="11"/>
        <color theme="4"/>
        <rFont val="Calibri"/>
        <family val="2"/>
        <scheme val="minor"/>
      </rPr>
      <t>Essential Category shows hike</t>
    </r>
    <r>
      <rPr>
        <sz val="11"/>
        <color rgb="FF000000"/>
        <rFont val="Calibri"/>
        <family val="2"/>
        <scheme val="minor"/>
      </rPr>
      <t xml:space="preserve"> in inflation after Covid</t>
    </r>
    <r>
      <rPr>
        <sz val="11"/>
        <color rgb="FFFFFFFF"/>
        <rFont val="Calibri"/>
        <family val="2"/>
        <scheme val="minor"/>
      </rPr>
      <t xml:space="preserve">. </t>
    </r>
  </si>
  <si>
    <r>
      <t>CPI stands for</t>
    </r>
    <r>
      <rPr>
        <sz val="11"/>
        <color theme="5" tint="-0.249977111117893"/>
        <rFont val="Calibri"/>
        <family val="2"/>
        <scheme val="minor"/>
      </rPr>
      <t xml:space="preserve"> Consumer Price Index</t>
    </r>
  </si>
  <si>
    <t xml:space="preserve"> Inflation is a broad increase in the general prices of goods and services in an economy over a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</si>
</sst>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sz val="12"/>
      <color theme="1"/>
      <name val="Calibri"/>
      <family val="2"/>
      <scheme val="minor"/>
    </font>
    <font>
      <b/>
      <sz val="13.5"/>
      <color theme="1"/>
      <name val="Calibri"/>
      <family val="2"/>
      <scheme val="minor"/>
    </font>
    <font>
      <i/>
      <sz val="11"/>
      <color theme="1"/>
      <name val="Calibri"/>
      <family val="2"/>
      <scheme val="minor"/>
    </font>
    <font>
      <sz val="10"/>
      <color theme="1"/>
      <name val="Arial Unicode MS"/>
    </font>
    <font>
      <sz val="11"/>
      <color rgb="FF131619"/>
      <name val="Arial"/>
      <family val="2"/>
    </font>
    <font>
      <sz val="11"/>
      <color rgb="FF0070C0"/>
      <name val="Calibri"/>
      <family val="2"/>
      <scheme val="minor"/>
    </font>
    <font>
      <sz val="12"/>
      <color theme="1"/>
      <name val="Calibri"/>
      <family val="2"/>
      <scheme val="minor"/>
    </font>
    <font>
      <sz val="11"/>
      <color theme="4"/>
      <name val="Calibri"/>
      <family val="2"/>
      <scheme val="minor"/>
    </font>
    <font>
      <sz val="11"/>
      <color rgb="FFFFFFFF"/>
      <name val="Calibri"/>
      <family val="2"/>
      <scheme val="minor"/>
    </font>
    <font>
      <sz val="11"/>
      <color theme="5" tint="-0.249977111117893"/>
      <name val="Calibri"/>
      <family val="2"/>
      <scheme val="minor"/>
    </font>
    <font>
      <b/>
      <sz val="11"/>
      <color theme="5" tint="-0.249977111117893"/>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1">
    <xf numFmtId="0" fontId="0" fillId="0" borderId="0" xfId="0"/>
    <xf numFmtId="0" fontId="0" fillId="33" borderId="0" xfId="0" applyFill="1"/>
    <xf numFmtId="0" fontId="16" fillId="0" borderId="0" xfId="0" applyFont="1"/>
    <xf numFmtId="0" fontId="0" fillId="33" borderId="0" xfId="0" applyFill="1" applyAlignment="1"/>
    <xf numFmtId="0" fontId="0" fillId="0" borderId="0" xfId="0" applyAlignment="1">
      <alignment horizontal="center" vertical="center"/>
    </xf>
    <xf numFmtId="0" fontId="16" fillId="0" borderId="0" xfId="0" applyFont="1" applyAlignment="1">
      <alignment wrapText="1"/>
    </xf>
    <xf numFmtId="0" fontId="0" fillId="34" borderId="0" xfId="0" applyFill="1"/>
    <xf numFmtId="0" fontId="0" fillId="0" borderId="0" xfId="0"/>
    <xf numFmtId="10" fontId="0" fillId="0" borderId="0" xfId="0" applyNumberFormat="1"/>
    <xf numFmtId="0" fontId="0" fillId="35" borderId="0" xfId="0" applyFill="1"/>
    <xf numFmtId="0" fontId="0" fillId="36" borderId="0" xfId="0" applyFill="1"/>
    <xf numFmtId="0" fontId="0" fillId="36" borderId="0" xfId="0" applyFill="1" applyAlignment="1"/>
    <xf numFmtId="0" fontId="0" fillId="37" borderId="0" xfId="0" applyFill="1"/>
    <xf numFmtId="0" fontId="0" fillId="0" borderId="0" xfId="0" applyAlignment="1">
      <alignment vertical="center" readingOrder="1"/>
    </xf>
    <xf numFmtId="0" fontId="0" fillId="0" borderId="0" xfId="0" applyNumberFormat="1"/>
    <xf numFmtId="0" fontId="0" fillId="0" borderId="10" xfId="0" applyBorder="1"/>
    <xf numFmtId="0" fontId="0" fillId="0" borderId="10" xfId="0" applyBorder="1" applyAlignment="1">
      <alignment wrapText="1"/>
    </xf>
    <xf numFmtId="0" fontId="0" fillId="0" borderId="10" xfId="0" applyNumberFormat="1" applyBorder="1"/>
    <xf numFmtId="9" fontId="0" fillId="0" borderId="10" xfId="42" applyFont="1" applyBorder="1"/>
    <xf numFmtId="10" fontId="0" fillId="0" borderId="10" xfId="42" applyNumberFormat="1" applyFont="1" applyBorder="1"/>
    <xf numFmtId="0" fontId="0" fillId="0" borderId="10" xfId="42" applyNumberFormat="1" applyFont="1" applyBorder="1"/>
    <xf numFmtId="0" fontId="0" fillId="0" borderId="11" xfId="0" applyBorder="1" applyAlignment="1">
      <alignment wrapText="1"/>
    </xf>
    <xf numFmtId="0" fontId="0" fillId="0" borderId="11" xfId="0" applyNumberFormat="1" applyBorder="1" applyAlignment="1">
      <alignment wrapText="1"/>
    </xf>
    <xf numFmtId="0" fontId="0" fillId="0" borderId="0" xfId="0" applyBorder="1"/>
    <xf numFmtId="0" fontId="0" fillId="0" borderId="12" xfId="0" applyBorder="1"/>
    <xf numFmtId="0" fontId="0" fillId="0" borderId="13" xfId="0" applyBorder="1"/>
    <xf numFmtId="0" fontId="0" fillId="0" borderId="14" xfId="0" applyBorder="1"/>
    <xf numFmtId="0" fontId="0" fillId="38" borderId="0" xfId="0" applyFill="1"/>
    <xf numFmtId="0" fontId="0" fillId="33" borderId="10" xfId="0" applyFill="1" applyBorder="1"/>
    <xf numFmtId="0" fontId="0" fillId="38" borderId="10" xfId="0" applyFill="1" applyBorder="1"/>
    <xf numFmtId="10" fontId="0" fillId="0" borderId="10" xfId="0" applyNumberFormat="1" applyBorder="1"/>
    <xf numFmtId="17" fontId="0" fillId="0" borderId="0" xfId="0" applyNumberFormat="1"/>
    <xf numFmtId="14" fontId="0" fillId="0" borderId="0" xfId="0" applyNumberFormat="1"/>
    <xf numFmtId="0" fontId="0" fillId="35" borderId="10" xfId="0" applyFill="1" applyBorder="1"/>
    <xf numFmtId="0" fontId="0" fillId="35" borderId="10" xfId="0" applyFill="1" applyBorder="1" applyAlignment="1">
      <alignment wrapText="1"/>
    </xf>
    <xf numFmtId="164" fontId="0" fillId="0" borderId="10" xfId="0" applyNumberFormat="1" applyBorder="1"/>
    <xf numFmtId="2" fontId="0" fillId="0" borderId="10" xfId="0" applyNumberFormat="1" applyBorder="1"/>
    <xf numFmtId="0" fontId="0" fillId="39" borderId="11" xfId="0" applyFill="1" applyBorder="1" applyAlignment="1">
      <alignment wrapText="1"/>
    </xf>
    <xf numFmtId="0" fontId="0" fillId="39" borderId="11" xfId="0" applyNumberFormat="1" applyFill="1" applyBorder="1" applyAlignment="1">
      <alignment wrapText="1"/>
    </xf>
    <xf numFmtId="0" fontId="0" fillId="39" borderId="10" xfId="0" applyFill="1" applyBorder="1"/>
    <xf numFmtId="17" fontId="0" fillId="39" borderId="10" xfId="0" applyNumberFormat="1" applyFill="1" applyBorder="1"/>
    <xf numFmtId="17" fontId="0" fillId="0" borderId="0" xfId="0" applyNumberFormat="1" applyAlignment="1">
      <alignment vertical="center" wrapText="1"/>
    </xf>
    <xf numFmtId="0" fontId="0" fillId="0" borderId="0" xfId="0" applyAlignment="1">
      <alignment vertical="center" wrapText="1"/>
    </xf>
    <xf numFmtId="17" fontId="0" fillId="0" borderId="10" xfId="0" applyNumberFormat="1" applyBorder="1"/>
    <xf numFmtId="2" fontId="0" fillId="0" borderId="10" xfId="42" applyNumberFormat="1" applyFont="1" applyBorder="1"/>
    <xf numFmtId="17" fontId="0" fillId="38" borderId="10" xfId="0" applyNumberFormat="1" applyFill="1" applyBorder="1"/>
    <xf numFmtId="0" fontId="18" fillId="0" borderId="0" xfId="0" applyFont="1"/>
    <xf numFmtId="0" fontId="19" fillId="0" borderId="0" xfId="0" applyFont="1"/>
    <xf numFmtId="0" fontId="0" fillId="39" borderId="10" xfId="0" applyFill="1" applyBorder="1" applyAlignment="1">
      <alignment wrapText="1"/>
    </xf>
    <xf numFmtId="0" fontId="0" fillId="39" borderId="10" xfId="0" applyNumberFormat="1" applyFill="1" applyBorder="1" applyAlignment="1">
      <alignment wrapText="1"/>
    </xf>
    <xf numFmtId="0" fontId="16" fillId="0" borderId="10" xfId="0" applyFont="1" applyBorder="1" applyAlignment="1">
      <alignment horizontal="center" vertical="center"/>
    </xf>
    <xf numFmtId="17" fontId="0" fillId="40" borderId="10" xfId="0" applyNumberFormat="1" applyFill="1" applyBorder="1" applyAlignment="1">
      <alignment vertical="center" wrapText="1"/>
    </xf>
    <xf numFmtId="0" fontId="16" fillId="40" borderId="10" xfId="0" applyFont="1" applyFill="1" applyBorder="1"/>
    <xf numFmtId="0" fontId="16" fillId="0" borderId="10" xfId="0" applyFont="1" applyBorder="1" applyAlignment="1">
      <alignment vertical="center"/>
    </xf>
    <xf numFmtId="0" fontId="0" fillId="38" borderId="10" xfId="0" applyFill="1" applyBorder="1" applyAlignment="1">
      <alignment vertical="center" wrapText="1"/>
    </xf>
    <xf numFmtId="0" fontId="0" fillId="0" borderId="10" xfId="0" applyBorder="1" applyAlignment="1">
      <alignment vertical="center" wrapText="1"/>
    </xf>
    <xf numFmtId="0" fontId="16" fillId="0" borderId="10" xfId="0" applyFont="1" applyBorder="1" applyAlignment="1">
      <alignment horizontal="center" vertical="center" textRotation="90" wrapText="1"/>
    </xf>
    <xf numFmtId="0" fontId="21"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22" fillId="0" borderId="0" xfId="0" applyFont="1" applyAlignment="1">
      <alignment vertical="center"/>
    </xf>
    <xf numFmtId="0" fontId="24" fillId="0" borderId="0" xfId="0" applyFont="1" applyAlignment="1">
      <alignment horizontal="left" vertical="center" indent="1"/>
    </xf>
    <xf numFmtId="0" fontId="23" fillId="0" borderId="0" xfId="0" applyFont="1" applyAlignment="1">
      <alignment horizontal="left" vertical="center" indent="1"/>
    </xf>
    <xf numFmtId="0" fontId="0" fillId="0" borderId="0" xfId="0" applyAlignment="1">
      <alignment horizontal="left" vertical="center" indent="2"/>
    </xf>
    <xf numFmtId="0" fontId="24" fillId="0" borderId="0" xfId="0" applyFont="1" applyAlignment="1">
      <alignment horizontal="left" vertical="center" indent="2"/>
    </xf>
    <xf numFmtId="2" fontId="0" fillId="0" borderId="0" xfId="0" applyNumberFormat="1" applyBorder="1"/>
    <xf numFmtId="0" fontId="16" fillId="0" borderId="0" xfId="0" applyFont="1" applyAlignment="1">
      <alignment horizontal="center" vertical="center" wrapText="1"/>
    </xf>
    <xf numFmtId="0" fontId="16" fillId="0" borderId="0" xfId="0" applyFont="1" applyAlignment="1">
      <alignment vertical="center" wrapText="1"/>
    </xf>
    <xf numFmtId="0" fontId="25" fillId="0" borderId="0" xfId="0" applyFont="1"/>
    <xf numFmtId="0" fontId="27" fillId="0" borderId="0" xfId="0" applyFont="1"/>
    <xf numFmtId="0" fontId="28" fillId="0" borderId="0" xfId="0" applyFont="1"/>
    <xf numFmtId="0" fontId="27" fillId="0" borderId="0" xfId="0" applyFont="1" applyAlignment="1">
      <alignment horizontal="left" vertical="center"/>
    </xf>
    <xf numFmtId="0" fontId="19" fillId="0" borderId="0" xfId="0" applyFont="1" applyAlignment="1">
      <alignment horizontal="left" vertical="center"/>
    </xf>
    <xf numFmtId="0" fontId="28" fillId="0" borderId="0" xfId="0" applyFont="1" applyAlignment="1">
      <alignment horizontal="center"/>
    </xf>
    <xf numFmtId="17" fontId="0" fillId="0" borderId="10" xfId="0" applyNumberFormat="1" applyBorder="1" applyAlignment="1">
      <alignment horizontal="center"/>
    </xf>
    <xf numFmtId="0" fontId="16" fillId="0" borderId="17" xfId="0" applyFont="1" applyBorder="1" applyAlignment="1">
      <alignment horizontal="center" vertical="center" textRotation="90" wrapText="1"/>
    </xf>
    <xf numFmtId="0" fontId="16" fillId="0" borderId="18" xfId="0" applyFont="1" applyBorder="1" applyAlignment="1">
      <alignment horizontal="center" vertical="center" textRotation="90" wrapText="1"/>
    </xf>
    <xf numFmtId="0" fontId="16" fillId="0" borderId="11" xfId="0" applyFont="1" applyBorder="1" applyAlignment="1">
      <alignment horizontal="center" vertical="center" textRotation="90" wrapText="1"/>
    </xf>
    <xf numFmtId="0" fontId="0" fillId="0" borderId="15" xfId="0" applyBorder="1" applyAlignment="1">
      <alignment horizontal="center"/>
    </xf>
    <xf numFmtId="0" fontId="0" fillId="0" borderId="16" xfId="0" applyBorder="1" applyAlignment="1">
      <alignment horizontal="center"/>
    </xf>
    <xf numFmtId="0" fontId="3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ont>
        <color theme="5" tint="-0.24994659260841701"/>
      </font>
    </dxf>
    <dxf>
      <font>
        <color theme="9" tint="-0.499984740745262"/>
      </font>
    </dxf>
    <dxf>
      <font>
        <color theme="9" tint="-0.499984740745262"/>
      </font>
    </dxf>
    <dxf>
      <font>
        <color theme="9" tint="-0.499984740745262"/>
      </font>
    </dxf>
    <dxf>
      <font>
        <color theme="4"/>
      </font>
    </dxf>
    <dxf>
      <font>
        <color theme="4" tint="-0.499984740745262"/>
      </font>
    </dxf>
    <dxf>
      <font>
        <color rgb="FFFF0066"/>
      </font>
    </dxf>
    <dxf>
      <font>
        <color theme="5" tint="0.39994506668294322"/>
      </font>
    </dxf>
    <dxf>
      <font>
        <color theme="5" tint="-0.24994659260841701"/>
      </font>
    </dxf>
    <dxf>
      <font>
        <color theme="5" tint="0.39994506668294322"/>
      </font>
    </dxf>
    <dxf>
      <font>
        <color theme="9" tint="-0.499984740745262"/>
      </font>
    </dxf>
    <dxf>
      <font>
        <color theme="9" tint="-0.499984740745262"/>
      </font>
    </dxf>
    <dxf>
      <font>
        <b/>
        <i val="0"/>
        <strike val="0"/>
        <color theme="9"/>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Contribution</a:t>
            </a:r>
            <a:r>
              <a:rPr lang="en-IN" baseline="0"/>
              <a:t> by categories &amp; Sector in May 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Solution1!$A$8</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4-48EE-BF5F-CF484CD99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4-48EE-BF5F-CF484CD990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84-48EE-BF5F-CF484CD990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84-48EE-BF5F-CF484CD990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84-48EE-BF5F-CF484CD990CC}"/>
              </c:ext>
            </c:extLst>
          </c:dPt>
          <c:cat>
            <c:strRef>
              <c:f>Solution1!$H$7:$L$7</c:f>
              <c:strCache>
                <c:ptCount val="5"/>
                <c:pt idx="0">
                  <c:v>Consumable prod.</c:v>
                </c:pt>
                <c:pt idx="1">
                  <c:v>Apperal</c:v>
                </c:pt>
                <c:pt idx="2">
                  <c:v>Housing and utilities</c:v>
                </c:pt>
                <c:pt idx="3">
                  <c:v>Essentials</c:v>
                </c:pt>
                <c:pt idx="4">
                  <c:v>Luxury</c:v>
                </c:pt>
              </c:strCache>
            </c:strRef>
          </c:cat>
          <c:val>
            <c:numRef>
              <c:f>Solution1!$H$8:$L$8</c:f>
              <c:numCache>
                <c:formatCode>0.00%</c:formatCode>
                <c:ptCount val="5"/>
                <c:pt idx="0">
                  <c:v>0.4900521992127333</c:v>
                </c:pt>
                <c:pt idx="1">
                  <c:v>0.12191939072394319</c:v>
                </c:pt>
                <c:pt idx="2">
                  <c:v>0.11507359233270581</c:v>
                </c:pt>
                <c:pt idx="3">
                  <c:v>0.15460807804210164</c:v>
                </c:pt>
                <c:pt idx="4">
                  <c:v>0.11834673968851617</c:v>
                </c:pt>
              </c:numCache>
            </c:numRef>
          </c:val>
          <c:extLst>
            <c:ext xmlns:c16="http://schemas.microsoft.com/office/drawing/2014/chart" uri="{C3380CC4-5D6E-409C-BE32-E72D297353CC}">
              <c16:uniqueId val="{00000000-4291-4298-BCE1-D83F2A31FB8E}"/>
            </c:ext>
          </c:extLst>
        </c:ser>
        <c:ser>
          <c:idx val="1"/>
          <c:order val="1"/>
          <c:tx>
            <c:strRef>
              <c:f>Solution1!$A$9</c:f>
              <c:strCache>
                <c:ptCount val="1"/>
                <c:pt idx="0">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384-48EE-BF5F-CF484CD99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384-48EE-BF5F-CF484CD990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384-48EE-BF5F-CF484CD990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384-48EE-BF5F-CF484CD990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384-48EE-BF5F-CF484CD990CC}"/>
              </c:ext>
            </c:extLst>
          </c:dPt>
          <c:cat>
            <c:strRef>
              <c:f>Solution1!$H$7:$L$7</c:f>
              <c:strCache>
                <c:ptCount val="5"/>
                <c:pt idx="0">
                  <c:v>Consumable prod.</c:v>
                </c:pt>
                <c:pt idx="1">
                  <c:v>Apperal</c:v>
                </c:pt>
                <c:pt idx="2">
                  <c:v>Housing and utilities</c:v>
                </c:pt>
                <c:pt idx="3">
                  <c:v>Essentials</c:v>
                </c:pt>
                <c:pt idx="4">
                  <c:v>Luxury</c:v>
                </c:pt>
              </c:strCache>
            </c:strRef>
          </c:cat>
          <c:val>
            <c:numRef>
              <c:f>Solution1!$H$9:$L$9</c:f>
              <c:numCache>
                <c:formatCode>0.00%</c:formatCode>
                <c:ptCount val="5"/>
                <c:pt idx="0">
                  <c:v>0.50315671529229244</c:v>
                </c:pt>
                <c:pt idx="1">
                  <c:v>0.1139218686030727</c:v>
                </c:pt>
                <c:pt idx="2">
                  <c:v>0.11400805878170184</c:v>
                </c:pt>
                <c:pt idx="3">
                  <c:v>0.15147923894072274</c:v>
                </c:pt>
                <c:pt idx="4">
                  <c:v>0.11743411838221035</c:v>
                </c:pt>
              </c:numCache>
            </c:numRef>
          </c:val>
          <c:extLst>
            <c:ext xmlns:c16="http://schemas.microsoft.com/office/drawing/2014/chart" uri="{C3380CC4-5D6E-409C-BE32-E72D297353CC}">
              <c16:uniqueId val="{00000001-4291-4298-BCE1-D83F2A31FB8E}"/>
            </c:ext>
          </c:extLst>
        </c:ser>
        <c:ser>
          <c:idx val="2"/>
          <c:order val="2"/>
          <c:tx>
            <c:strRef>
              <c:f>Solution1!$A$10</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7384-48EE-BF5F-CF484CD99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7384-48EE-BF5F-CF484CD990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7384-48EE-BF5F-CF484CD990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7384-48EE-BF5F-CF484CD990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7384-48EE-BF5F-CF484CD990CC}"/>
              </c:ext>
            </c:extLst>
          </c:dPt>
          <c:cat>
            <c:strRef>
              <c:f>Solution1!$H$7:$L$7</c:f>
              <c:strCache>
                <c:ptCount val="5"/>
                <c:pt idx="0">
                  <c:v>Consumable prod.</c:v>
                </c:pt>
                <c:pt idx="1">
                  <c:v>Apperal</c:v>
                </c:pt>
                <c:pt idx="2">
                  <c:v>Housing and utilities</c:v>
                </c:pt>
                <c:pt idx="3">
                  <c:v>Essentials</c:v>
                </c:pt>
                <c:pt idx="4">
                  <c:v>Luxury</c:v>
                </c:pt>
              </c:strCache>
            </c:strRef>
          </c:cat>
          <c:val>
            <c:numRef>
              <c:f>Solution1!$H$10:$L$10</c:f>
              <c:numCache>
                <c:formatCode>0.00%</c:formatCode>
                <c:ptCount val="5"/>
                <c:pt idx="0">
                  <c:v>0.49563853557923693</c:v>
                </c:pt>
                <c:pt idx="1">
                  <c:v>0.11885527672739775</c:v>
                </c:pt>
                <c:pt idx="2">
                  <c:v>0.11464420763148847</c:v>
                </c:pt>
                <c:pt idx="3">
                  <c:v>0.15314541079408731</c:v>
                </c:pt>
                <c:pt idx="4">
                  <c:v>0.11771656926778962</c:v>
                </c:pt>
              </c:numCache>
            </c:numRef>
          </c:val>
          <c:extLst>
            <c:ext xmlns:c16="http://schemas.microsoft.com/office/drawing/2014/chart" uri="{C3380CC4-5D6E-409C-BE32-E72D297353CC}">
              <c16:uniqueId val="{00000002-4291-4298-BCE1-D83F2A31FB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Contribution</a:t>
            </a:r>
            <a:r>
              <a:rPr lang="en-IN" baseline="0"/>
              <a:t> by categories &amp; Sector in May 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Solution1!$A$8</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A1-4CD0-8E33-D66778CF7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A1-4CD0-8E33-D66778CF7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A1-4CD0-8E33-D66778CF7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A1-4CD0-8E33-D66778CF7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A1-4CD0-8E33-D66778CF79D4}"/>
              </c:ext>
            </c:extLst>
          </c:dPt>
          <c:cat>
            <c:strRef>
              <c:f>Solution1!$H$7:$L$7</c:f>
              <c:strCache>
                <c:ptCount val="5"/>
                <c:pt idx="0">
                  <c:v>Consumable prod.</c:v>
                </c:pt>
                <c:pt idx="1">
                  <c:v>Apperal</c:v>
                </c:pt>
                <c:pt idx="2">
                  <c:v>Housing and utilities</c:v>
                </c:pt>
                <c:pt idx="3">
                  <c:v>Essentials</c:v>
                </c:pt>
                <c:pt idx="4">
                  <c:v>Luxury</c:v>
                </c:pt>
              </c:strCache>
            </c:strRef>
          </c:cat>
          <c:val>
            <c:numRef>
              <c:f>Solution1!$H$8:$L$8</c:f>
              <c:numCache>
                <c:formatCode>0.00%</c:formatCode>
                <c:ptCount val="5"/>
                <c:pt idx="0">
                  <c:v>0.4900521992127333</c:v>
                </c:pt>
                <c:pt idx="1">
                  <c:v>0.12191939072394319</c:v>
                </c:pt>
                <c:pt idx="2">
                  <c:v>0.11507359233270581</c:v>
                </c:pt>
                <c:pt idx="3">
                  <c:v>0.15460807804210164</c:v>
                </c:pt>
                <c:pt idx="4">
                  <c:v>0.11834673968851617</c:v>
                </c:pt>
              </c:numCache>
            </c:numRef>
          </c:val>
          <c:extLst>
            <c:ext xmlns:c16="http://schemas.microsoft.com/office/drawing/2014/chart" uri="{C3380CC4-5D6E-409C-BE32-E72D297353CC}">
              <c16:uniqueId val="{0000000A-DBA1-4CD0-8E33-D66778CF79D4}"/>
            </c:ext>
          </c:extLst>
        </c:ser>
        <c:ser>
          <c:idx val="1"/>
          <c:order val="1"/>
          <c:tx>
            <c:strRef>
              <c:f>Solution1!$A$9</c:f>
              <c:strCache>
                <c:ptCount val="1"/>
                <c:pt idx="0">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DBA1-4CD0-8E33-D66778CF7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DBA1-4CD0-8E33-D66778CF7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DBA1-4CD0-8E33-D66778CF7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DBA1-4CD0-8E33-D66778CF7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DBA1-4CD0-8E33-D66778CF79D4}"/>
              </c:ext>
            </c:extLst>
          </c:dPt>
          <c:cat>
            <c:strRef>
              <c:f>Solution1!$H$7:$L$7</c:f>
              <c:strCache>
                <c:ptCount val="5"/>
                <c:pt idx="0">
                  <c:v>Consumable prod.</c:v>
                </c:pt>
                <c:pt idx="1">
                  <c:v>Apperal</c:v>
                </c:pt>
                <c:pt idx="2">
                  <c:v>Housing and utilities</c:v>
                </c:pt>
                <c:pt idx="3">
                  <c:v>Essentials</c:v>
                </c:pt>
                <c:pt idx="4">
                  <c:v>Luxury</c:v>
                </c:pt>
              </c:strCache>
            </c:strRef>
          </c:cat>
          <c:val>
            <c:numRef>
              <c:f>Solution1!$H$9:$L$9</c:f>
              <c:numCache>
                <c:formatCode>0.00%</c:formatCode>
                <c:ptCount val="5"/>
                <c:pt idx="0">
                  <c:v>0.50315671529229244</c:v>
                </c:pt>
                <c:pt idx="1">
                  <c:v>0.1139218686030727</c:v>
                </c:pt>
                <c:pt idx="2">
                  <c:v>0.11400805878170184</c:v>
                </c:pt>
                <c:pt idx="3">
                  <c:v>0.15147923894072274</c:v>
                </c:pt>
                <c:pt idx="4">
                  <c:v>0.11743411838221035</c:v>
                </c:pt>
              </c:numCache>
            </c:numRef>
          </c:val>
          <c:extLst>
            <c:ext xmlns:c16="http://schemas.microsoft.com/office/drawing/2014/chart" uri="{C3380CC4-5D6E-409C-BE32-E72D297353CC}">
              <c16:uniqueId val="{00000015-DBA1-4CD0-8E33-D66778CF79D4}"/>
            </c:ext>
          </c:extLst>
        </c:ser>
        <c:ser>
          <c:idx val="2"/>
          <c:order val="2"/>
          <c:tx>
            <c:strRef>
              <c:f>Solution1!$A$10</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DBA1-4CD0-8E33-D66778CF7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DBA1-4CD0-8E33-D66778CF7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DBA1-4CD0-8E33-D66778CF7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DBA1-4CD0-8E33-D66778CF7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DBA1-4CD0-8E33-D66778CF79D4}"/>
              </c:ext>
            </c:extLst>
          </c:dPt>
          <c:cat>
            <c:strRef>
              <c:f>Solution1!$H$7:$L$7</c:f>
              <c:strCache>
                <c:ptCount val="5"/>
                <c:pt idx="0">
                  <c:v>Consumable prod.</c:v>
                </c:pt>
                <c:pt idx="1">
                  <c:v>Apperal</c:v>
                </c:pt>
                <c:pt idx="2">
                  <c:v>Housing and utilities</c:v>
                </c:pt>
                <c:pt idx="3">
                  <c:v>Essentials</c:v>
                </c:pt>
                <c:pt idx="4">
                  <c:v>Luxury</c:v>
                </c:pt>
              </c:strCache>
            </c:strRef>
          </c:cat>
          <c:val>
            <c:numRef>
              <c:f>Solution1!$H$10:$L$10</c:f>
              <c:numCache>
                <c:formatCode>0.00%</c:formatCode>
                <c:ptCount val="5"/>
                <c:pt idx="0">
                  <c:v>0.49563853557923693</c:v>
                </c:pt>
                <c:pt idx="1">
                  <c:v>0.11885527672739775</c:v>
                </c:pt>
                <c:pt idx="2">
                  <c:v>0.11464420763148847</c:v>
                </c:pt>
                <c:pt idx="3">
                  <c:v>0.15314541079408731</c:v>
                </c:pt>
                <c:pt idx="4">
                  <c:v>0.11771656926778962</c:v>
                </c:pt>
              </c:numCache>
            </c:numRef>
          </c:val>
          <c:extLst>
            <c:ext xmlns:c16="http://schemas.microsoft.com/office/drawing/2014/chart" uri="{C3380CC4-5D6E-409C-BE32-E72D297353CC}">
              <c16:uniqueId val="{00000020-DBA1-4CD0-8E33-D66778CF79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Contribution by categories</a:t>
            </a:r>
            <a:r>
              <a:rPr lang="en-IN" baseline="0"/>
              <a:t> (</a:t>
            </a:r>
            <a:r>
              <a:rPr lang="en-IN"/>
              <a:t>Rural+Urban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Solution1!$A$10:$B$10</c:f>
              <c:strCache>
                <c:ptCount val="2"/>
                <c:pt idx="0">
                  <c:v>Rural+Urban</c:v>
                </c:pt>
                <c:pt idx="1">
                  <c:v>May 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31-42F0-9D3F-9FDDDBF5A8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1-42F0-9D3F-9FDDDBF5A8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31-42F0-9D3F-9FDDDBF5A8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31-42F0-9D3F-9FDDDBF5A8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31-42F0-9D3F-9FDDDBF5A8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Solution1!$H$7:$L$7</c:f>
              <c:strCache>
                <c:ptCount val="5"/>
                <c:pt idx="0">
                  <c:v>Consumable prod.</c:v>
                </c:pt>
                <c:pt idx="1">
                  <c:v>Apperal</c:v>
                </c:pt>
                <c:pt idx="2">
                  <c:v>Housing and utilities</c:v>
                </c:pt>
                <c:pt idx="3">
                  <c:v>Essentials</c:v>
                </c:pt>
                <c:pt idx="4">
                  <c:v>Luxury</c:v>
                </c:pt>
              </c:strCache>
            </c:strRef>
          </c:cat>
          <c:val>
            <c:numRef>
              <c:f>Solution1!$H$10:$L$10</c:f>
              <c:numCache>
                <c:formatCode>0.00%</c:formatCode>
                <c:ptCount val="5"/>
                <c:pt idx="0">
                  <c:v>0.49563853557923693</c:v>
                </c:pt>
                <c:pt idx="1">
                  <c:v>0.11885527672739775</c:v>
                </c:pt>
                <c:pt idx="2">
                  <c:v>0.11464420763148847</c:v>
                </c:pt>
                <c:pt idx="3">
                  <c:v>0.15314541079408731</c:v>
                </c:pt>
                <c:pt idx="4">
                  <c:v>0.11771656926778962</c:v>
                </c:pt>
              </c:numCache>
            </c:numRef>
          </c:val>
          <c:extLst>
            <c:ext xmlns:c16="http://schemas.microsoft.com/office/drawing/2014/chart" uri="{C3380CC4-5D6E-409C-BE32-E72D297353CC}">
              <c16:uniqueId val="{0000000A-0631-42F0-9D3F-9FDDDBF5A8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r>
              <a:rPr lang="en-US" b="0"/>
              <a:t>Y-O-Y Inflation rate</a:t>
            </a:r>
          </a:p>
        </c:rich>
      </c:tx>
      <c:layout>
        <c:manualLayout>
          <c:xMode val="edge"/>
          <c:yMode val="edge"/>
          <c:x val="0.2860812628169192"/>
          <c:y val="5.266210536258235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562697786648506"/>
          <c:y val="0.22745613952378144"/>
          <c:w val="0.85502482654261969"/>
          <c:h val="0.62003500600223416"/>
        </c:manualLayout>
      </c:layout>
      <c:lineChart>
        <c:grouping val="standard"/>
        <c:varyColors val="0"/>
        <c:ser>
          <c:idx val="0"/>
          <c:order val="0"/>
          <c:tx>
            <c:strRef>
              <c:f>Solution2!$D$8</c:f>
              <c:strCache>
                <c:ptCount val="1"/>
                <c:pt idx="0">
                  <c:v>Inflation rate</c:v>
                </c:pt>
              </c:strCache>
            </c:strRef>
          </c:tx>
          <c:spPr>
            <a:ln w="31750" cap="rnd">
              <a:solidFill>
                <a:schemeClr val="accent1"/>
              </a:solidFill>
              <a:round/>
            </a:ln>
            <a:effectLst/>
          </c:spPr>
          <c:marker>
            <c:symbol val="circle"/>
            <c:size val="17"/>
            <c:spPr>
              <a:solidFill>
                <a:schemeClr val="accent1"/>
              </a:solidFill>
              <a:ln>
                <a:noFill/>
              </a:ln>
              <a:effectLst/>
            </c:spPr>
          </c:marker>
          <c:dLbls>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C2F-45A5-B003-E5B8F84387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Solution2!$A$9:$A$14</c:f>
              <c:numCache>
                <c:formatCode>General</c:formatCode>
                <c:ptCount val="6"/>
                <c:pt idx="0">
                  <c:v>2017</c:v>
                </c:pt>
                <c:pt idx="1">
                  <c:v>2018</c:v>
                </c:pt>
                <c:pt idx="2">
                  <c:v>2019</c:v>
                </c:pt>
                <c:pt idx="3">
                  <c:v>2020</c:v>
                </c:pt>
                <c:pt idx="4">
                  <c:v>2021</c:v>
                </c:pt>
                <c:pt idx="5">
                  <c:v>2022</c:v>
                </c:pt>
              </c:numCache>
            </c:numRef>
          </c:cat>
          <c:val>
            <c:numRef>
              <c:f>Solution2!$D$9:$D$14</c:f>
              <c:numCache>
                <c:formatCode>0%</c:formatCode>
                <c:ptCount val="6"/>
                <c:pt idx="0">
                  <c:v>5.2954719877206298E-2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1-FC2F-45A5-B003-E5B8F8438790}"/>
            </c:ext>
          </c:extLst>
        </c:ser>
        <c:dLbls>
          <c:dLblPos val="ctr"/>
          <c:showLegendKey val="0"/>
          <c:showVal val="1"/>
          <c:showCatName val="0"/>
          <c:showSerName val="0"/>
          <c:showPercent val="0"/>
          <c:showBubbleSize val="0"/>
        </c:dLbls>
        <c:marker val="1"/>
        <c:smooth val="0"/>
        <c:axId val="431565784"/>
        <c:axId val="431562176"/>
      </c:lineChart>
      <c:catAx>
        <c:axId val="431565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562176"/>
        <c:crosses val="autoZero"/>
        <c:auto val="1"/>
        <c:lblAlgn val="ctr"/>
        <c:lblOffset val="100"/>
        <c:noMultiLvlLbl val="0"/>
      </c:catAx>
      <c:valAx>
        <c:axId val="43156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31565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r>
              <a:rPr lang="en-IN" b="0">
                <a:solidFill>
                  <a:schemeClr val="tx1">
                    <a:lumMod val="95000"/>
                    <a:lumOff val="5000"/>
                  </a:schemeClr>
                </a:solidFill>
              </a:rPr>
              <a:t>Consumable product inflation by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11368512269299672"/>
          <c:y val="0.16573689416419388"/>
          <c:w val="0.83339107611548557"/>
          <c:h val="0.71261555847185765"/>
        </c:manualLayout>
      </c:layout>
      <c:lineChart>
        <c:grouping val="standard"/>
        <c:varyColors val="0"/>
        <c:ser>
          <c:idx val="0"/>
          <c:order val="0"/>
          <c:tx>
            <c:strRef>
              <c:f>Solution3!$C$7:$C$18</c:f>
              <c:strCache>
                <c:ptCount val="12"/>
                <c:pt idx="0">
                  <c:v>1.03</c:v>
                </c:pt>
                <c:pt idx="1">
                  <c:v>0.19</c:v>
                </c:pt>
                <c:pt idx="2">
                  <c:v>0.13</c:v>
                </c:pt>
                <c:pt idx="3">
                  <c:v>0.52</c:v>
                </c:pt>
                <c:pt idx="4">
                  <c:v>0.72</c:v>
                </c:pt>
                <c:pt idx="5">
                  <c:v>-0.02</c:v>
                </c:pt>
                <c:pt idx="6">
                  <c:v>-0.58</c:v>
                </c:pt>
                <c:pt idx="7">
                  <c:v>0.41</c:v>
                </c:pt>
                <c:pt idx="8">
                  <c:v>-0.59</c:v>
                </c:pt>
                <c:pt idx="9">
                  <c:v>0.00</c:v>
                </c:pt>
                <c:pt idx="10">
                  <c:v>0.46</c:v>
                </c:pt>
                <c:pt idx="11">
                  <c:v>0.76</c:v>
                </c:pt>
              </c:strCache>
            </c:strRef>
          </c:tx>
          <c:spPr>
            <a:ln w="15875" cap="rnd">
              <a:solidFill>
                <a:schemeClr val="accent1"/>
              </a:solidFill>
              <a:round/>
            </a:ln>
            <a:effectLst/>
          </c:spPr>
          <c:marker>
            <c:symbol val="none"/>
          </c:marker>
          <c:cat>
            <c:strRef>
              <c:f>Solution3!$A$7:$A$18</c:f>
              <c:strCache>
                <c:ptCount val="12"/>
                <c:pt idx="0">
                  <c:v>June 2022</c:v>
                </c:pt>
                <c:pt idx="1">
                  <c:v>July 2022</c:v>
                </c:pt>
                <c:pt idx="2">
                  <c:v>August 2022</c:v>
                </c:pt>
                <c:pt idx="3">
                  <c:v>September 2022</c:v>
                </c:pt>
                <c:pt idx="4">
                  <c:v>October 2022</c:v>
                </c:pt>
                <c:pt idx="5">
                  <c:v>November 2022</c:v>
                </c:pt>
                <c:pt idx="6">
                  <c:v>December 2022</c:v>
                </c:pt>
                <c:pt idx="7">
                  <c:v>January 2023</c:v>
                </c:pt>
                <c:pt idx="8">
                  <c:v>February 2023</c:v>
                </c:pt>
                <c:pt idx="9">
                  <c:v>March 2023</c:v>
                </c:pt>
                <c:pt idx="10">
                  <c:v>April 2023</c:v>
                </c:pt>
                <c:pt idx="11">
                  <c:v>May 2023</c:v>
                </c:pt>
              </c:strCache>
            </c:strRef>
          </c:cat>
          <c:val>
            <c:numRef>
              <c:f>Solution3!$C$7:$C$18</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0-9092-4951-AD06-028B27AA7B46}"/>
            </c:ext>
          </c:extLst>
        </c:ser>
        <c:dLbls>
          <c:showLegendKey val="0"/>
          <c:showVal val="0"/>
          <c:showCatName val="0"/>
          <c:showSerName val="0"/>
          <c:showPercent val="0"/>
          <c:showBubbleSize val="0"/>
        </c:dLbls>
        <c:smooth val="0"/>
        <c:axId val="774243072"/>
        <c:axId val="774244384"/>
      </c:lineChart>
      <c:dateAx>
        <c:axId val="77424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Month-Year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hade val="15000"/>
                    </a:schemeClr>
                  </a:solidFill>
                </a:ln>
                <a:solidFill>
                  <a:schemeClr val="tx1">
                    <a:lumMod val="50000"/>
                    <a:lumOff val="50000"/>
                  </a:schemeClr>
                </a:solidFill>
                <a:latin typeface="+mn-lt"/>
                <a:ea typeface="+mn-ea"/>
                <a:cs typeface="+mn-cs"/>
              </a:defRPr>
            </a:pPr>
            <a:endParaRPr lang="en-US"/>
          </a:p>
        </c:txPr>
        <c:crossAx val="774244384"/>
        <c:crosses val="autoZero"/>
        <c:auto val="0"/>
        <c:lblOffset val="100"/>
        <c:baseTimeUnit val="days"/>
      </c:dateAx>
      <c:valAx>
        <c:axId val="7742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M-O-M Inflation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2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t>Y-O-Y Inflaiton by individual comsumable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Solution3!$A$25:$A$37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Solution3!$D$25:$D$37</c:f>
              <c:numCache>
                <c:formatCode>0.000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424B-4C7B-885F-BF8740665E96}"/>
            </c:ext>
          </c:extLst>
        </c:ser>
        <c:dLbls>
          <c:showLegendKey val="0"/>
          <c:showVal val="0"/>
          <c:showCatName val="0"/>
          <c:showSerName val="0"/>
          <c:showPercent val="0"/>
          <c:showBubbleSize val="0"/>
        </c:dLbls>
        <c:gapWidth val="150"/>
        <c:overlap val="100"/>
        <c:axId val="865112696"/>
        <c:axId val="865126800"/>
      </c:barChart>
      <c:catAx>
        <c:axId val="86511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26800"/>
        <c:crosses val="autoZero"/>
        <c:auto val="1"/>
        <c:lblAlgn val="ctr"/>
        <c:lblOffset val="100"/>
        <c:noMultiLvlLbl val="0"/>
      </c:catAx>
      <c:valAx>
        <c:axId val="865126800"/>
        <c:scaling>
          <c:orientation val="minMax"/>
          <c:max val="1.2"/>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2540">
            <a:solidFill>
              <a:schemeClr val="accent1">
                <a:shade val="1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1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trend before and after covid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Solution4!$E$8</c:f>
              <c:strCache>
                <c:ptCount val="1"/>
                <c:pt idx="0">
                  <c:v>Consumable prod. Inflation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Solution4!$E$9:$E$17</c:f>
              <c:numCache>
                <c:formatCode>0.00</c:formatCode>
                <c:ptCount val="9"/>
                <c:pt idx="0">
                  <c:v>1.6450167337909254</c:v>
                </c:pt>
                <c:pt idx="1">
                  <c:v>1.7860095915329839</c:v>
                </c:pt>
                <c:pt idx="2">
                  <c:v>2.863756257738078</c:v>
                </c:pt>
                <c:pt idx="3">
                  <c:v>-1.7727763218745296</c:v>
                </c:pt>
                <c:pt idx="5">
                  <c:v>1.3396537510305147</c:v>
                </c:pt>
                <c:pt idx="6">
                  <c:v>2.0439292251372696</c:v>
                </c:pt>
                <c:pt idx="7">
                  <c:v>2.9532363565361481</c:v>
                </c:pt>
                <c:pt idx="8">
                  <c:v>-1.7866602456055929</c:v>
                </c:pt>
              </c:numCache>
            </c:numRef>
          </c:val>
          <c:extLst>
            <c:ext xmlns:c16="http://schemas.microsoft.com/office/drawing/2014/chart" uri="{C3380CC4-5D6E-409C-BE32-E72D297353CC}">
              <c16:uniqueId val="{00000000-4941-4133-B323-114A76314388}"/>
            </c:ext>
          </c:extLst>
        </c:ser>
        <c:ser>
          <c:idx val="1"/>
          <c:order val="1"/>
          <c:tx>
            <c:strRef>
              <c:f>Solution4!$F$8</c:f>
              <c:strCache>
                <c:ptCount val="1"/>
                <c:pt idx="0">
                  <c:v>Housing &amp; Utilities Inflation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Solution4!$F$9:$F$17</c:f>
              <c:numCache>
                <c:formatCode>0.00</c:formatCode>
                <c:ptCount val="9"/>
                <c:pt idx="0">
                  <c:v>0.36994219653178401</c:v>
                </c:pt>
                <c:pt idx="1">
                  <c:v>4.60405156537727E-2</c:v>
                </c:pt>
                <c:pt idx="2">
                  <c:v>1.1697247706422071</c:v>
                </c:pt>
                <c:pt idx="3">
                  <c:v>1.3791544200768633</c:v>
                </c:pt>
                <c:pt idx="5">
                  <c:v>-0.62808434275460101</c:v>
                </c:pt>
                <c:pt idx="6">
                  <c:v>1.1060948081264186</c:v>
                </c:pt>
                <c:pt idx="7">
                  <c:v>0.9814856123131781</c:v>
                </c:pt>
                <c:pt idx="8">
                  <c:v>2.4143985952589864</c:v>
                </c:pt>
              </c:numCache>
            </c:numRef>
          </c:val>
          <c:extLst>
            <c:ext xmlns:c16="http://schemas.microsoft.com/office/drawing/2014/chart" uri="{C3380CC4-5D6E-409C-BE32-E72D297353CC}">
              <c16:uniqueId val="{00000001-4941-4133-B323-114A76314388}"/>
            </c:ext>
          </c:extLst>
        </c:ser>
        <c:ser>
          <c:idx val="2"/>
          <c:order val="2"/>
          <c:tx>
            <c:strRef>
              <c:f>Solution4!$G$8</c:f>
              <c:strCache>
                <c:ptCount val="1"/>
                <c:pt idx="0">
                  <c:v>Essential Inflation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Solution4!$G$9:$G$17</c:f>
              <c:numCache>
                <c:formatCode>0.00</c:formatCode>
                <c:ptCount val="9"/>
                <c:pt idx="0">
                  <c:v>0.41478809738502337</c:v>
                </c:pt>
                <c:pt idx="1">
                  <c:v>1.5748031496063117</c:v>
                </c:pt>
                <c:pt idx="2">
                  <c:v>0.4035087719298166</c:v>
                </c:pt>
                <c:pt idx="3">
                  <c:v>0.91965989935796533</c:v>
                </c:pt>
                <c:pt idx="5">
                  <c:v>1.4390626989854434</c:v>
                </c:pt>
                <c:pt idx="6">
                  <c:v>2.2932708403080091</c:v>
                </c:pt>
                <c:pt idx="7">
                  <c:v>0.50620509470934405</c:v>
                </c:pt>
                <c:pt idx="8">
                  <c:v>0.76150356448475887</c:v>
                </c:pt>
              </c:numCache>
            </c:numRef>
          </c:val>
          <c:extLst>
            <c:ext xmlns:c16="http://schemas.microsoft.com/office/drawing/2014/chart" uri="{C3380CC4-5D6E-409C-BE32-E72D297353CC}">
              <c16:uniqueId val="{00000002-4941-4133-B323-114A76314388}"/>
            </c:ext>
          </c:extLst>
        </c:ser>
        <c:dLbls>
          <c:showLegendKey val="0"/>
          <c:showVal val="1"/>
          <c:showCatName val="0"/>
          <c:showSerName val="0"/>
          <c:showPercent val="0"/>
          <c:showBubbleSize val="0"/>
        </c:dLbls>
        <c:gapWidth val="150"/>
        <c:overlap val="100"/>
        <c:axId val="867640488"/>
        <c:axId val="867645736"/>
      </c:barChart>
      <c:catAx>
        <c:axId val="86764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5736"/>
        <c:crosses val="autoZero"/>
        <c:auto val="1"/>
        <c:lblAlgn val="ctr"/>
        <c:lblOffset val="100"/>
        <c:noMultiLvlLbl val="0"/>
      </c:catAx>
      <c:valAx>
        <c:axId val="86764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0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Before</a:t>
            </a:r>
            <a:r>
              <a:rPr lang="en-IN" baseline="0"/>
              <a:t> Covid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Solution4!$E$8</c:f>
              <c:strCache>
                <c:ptCount val="1"/>
                <c:pt idx="0">
                  <c:v>Consumable prod. Inflation</c:v>
                </c:pt>
              </c:strCache>
            </c:strRef>
          </c:tx>
          <c:spPr>
            <a:ln w="28575" cap="rnd">
              <a:solidFill>
                <a:schemeClr val="accent1"/>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Solution4!$E$9:$E$12</c:f>
              <c:numCache>
                <c:formatCode>0.00</c:formatCode>
                <c:ptCount val="4"/>
                <c:pt idx="0">
                  <c:v>1.6450167337909254</c:v>
                </c:pt>
                <c:pt idx="1">
                  <c:v>1.7860095915329839</c:v>
                </c:pt>
                <c:pt idx="2">
                  <c:v>2.863756257738078</c:v>
                </c:pt>
                <c:pt idx="3">
                  <c:v>-1.7727763218745296</c:v>
                </c:pt>
              </c:numCache>
            </c:numRef>
          </c:val>
          <c:smooth val="0"/>
          <c:extLst>
            <c:ext xmlns:c16="http://schemas.microsoft.com/office/drawing/2014/chart" uri="{C3380CC4-5D6E-409C-BE32-E72D297353CC}">
              <c16:uniqueId val="{00000000-CECF-4ABB-8AEC-F15B0B23D65B}"/>
            </c:ext>
          </c:extLst>
        </c:ser>
        <c:ser>
          <c:idx val="1"/>
          <c:order val="1"/>
          <c:tx>
            <c:strRef>
              <c:f>Solution4!$F$8</c:f>
              <c:strCache>
                <c:ptCount val="1"/>
                <c:pt idx="0">
                  <c:v>Housing &amp; Utilities Inflation</c:v>
                </c:pt>
              </c:strCache>
            </c:strRef>
          </c:tx>
          <c:spPr>
            <a:ln w="28575" cap="rnd">
              <a:solidFill>
                <a:schemeClr val="accent2"/>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Solution4!$F$9:$F$12</c:f>
              <c:numCache>
                <c:formatCode>0.00</c:formatCode>
                <c:ptCount val="4"/>
                <c:pt idx="0">
                  <c:v>0.36994219653178401</c:v>
                </c:pt>
                <c:pt idx="1">
                  <c:v>4.60405156537727E-2</c:v>
                </c:pt>
                <c:pt idx="2">
                  <c:v>1.1697247706422071</c:v>
                </c:pt>
                <c:pt idx="3">
                  <c:v>1.3791544200768633</c:v>
                </c:pt>
              </c:numCache>
            </c:numRef>
          </c:val>
          <c:smooth val="0"/>
          <c:extLst>
            <c:ext xmlns:c16="http://schemas.microsoft.com/office/drawing/2014/chart" uri="{C3380CC4-5D6E-409C-BE32-E72D297353CC}">
              <c16:uniqueId val="{00000001-CECF-4ABB-8AEC-F15B0B23D65B}"/>
            </c:ext>
          </c:extLst>
        </c:ser>
        <c:ser>
          <c:idx val="2"/>
          <c:order val="2"/>
          <c:tx>
            <c:strRef>
              <c:f>Solution4!$G$8</c:f>
              <c:strCache>
                <c:ptCount val="1"/>
                <c:pt idx="0">
                  <c:v>Essential Inflation</c:v>
                </c:pt>
              </c:strCache>
            </c:strRef>
          </c:tx>
          <c:spPr>
            <a:ln w="28575" cap="rnd">
              <a:solidFill>
                <a:schemeClr val="accent3"/>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Solution4!$G$9:$G$12</c:f>
              <c:numCache>
                <c:formatCode>0.00</c:formatCode>
                <c:ptCount val="4"/>
                <c:pt idx="0">
                  <c:v>0.41478809738502337</c:v>
                </c:pt>
                <c:pt idx="1">
                  <c:v>1.5748031496063117</c:v>
                </c:pt>
                <c:pt idx="2">
                  <c:v>0.4035087719298166</c:v>
                </c:pt>
                <c:pt idx="3">
                  <c:v>0.91965989935796533</c:v>
                </c:pt>
              </c:numCache>
            </c:numRef>
          </c:val>
          <c:smooth val="0"/>
          <c:extLst>
            <c:ext xmlns:c16="http://schemas.microsoft.com/office/drawing/2014/chart" uri="{C3380CC4-5D6E-409C-BE32-E72D297353CC}">
              <c16:uniqueId val="{00000002-CECF-4ABB-8AEC-F15B0B23D65B}"/>
            </c:ext>
          </c:extLst>
        </c:ser>
        <c:dLbls>
          <c:showLegendKey val="0"/>
          <c:showVal val="0"/>
          <c:showCatName val="0"/>
          <c:showSerName val="0"/>
          <c:showPercent val="0"/>
          <c:showBubbleSize val="0"/>
        </c:dLbls>
        <c:smooth val="0"/>
        <c:axId val="880961568"/>
        <c:axId val="880960584"/>
      </c:lineChart>
      <c:catAx>
        <c:axId val="8809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60584"/>
        <c:crosses val="autoZero"/>
        <c:auto val="1"/>
        <c:lblAlgn val="ctr"/>
        <c:lblOffset val="100"/>
        <c:noMultiLvlLbl val="0"/>
      </c:catAx>
      <c:valAx>
        <c:axId val="880960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6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After Covid</a:t>
            </a:r>
            <a:r>
              <a:rPr lang="en-IN" baseline="0"/>
              <a:t>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Solution4!$BA$20</c:f>
              <c:strCache>
                <c:ptCount val="1"/>
                <c:pt idx="0">
                  <c:v>Consumable prod. Inflation</c:v>
                </c:pt>
              </c:strCache>
            </c:strRef>
          </c:tx>
          <c:spPr>
            <a:ln w="28575" cap="rnd">
              <a:solidFill>
                <a:schemeClr val="accent1"/>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Solution4!$BA$21:$BA$24</c:f>
              <c:numCache>
                <c:formatCode>0.00</c:formatCode>
                <c:ptCount val="4"/>
                <c:pt idx="0">
                  <c:v>1.3396537510305147</c:v>
                </c:pt>
                <c:pt idx="1">
                  <c:v>2.0439292251372696</c:v>
                </c:pt>
                <c:pt idx="2">
                  <c:v>2.9532363565361481</c:v>
                </c:pt>
                <c:pt idx="3">
                  <c:v>-1.7866602456055929</c:v>
                </c:pt>
              </c:numCache>
            </c:numRef>
          </c:val>
          <c:smooth val="0"/>
          <c:extLst>
            <c:ext xmlns:c16="http://schemas.microsoft.com/office/drawing/2014/chart" uri="{C3380CC4-5D6E-409C-BE32-E72D297353CC}">
              <c16:uniqueId val="{00000000-8221-43BE-A841-7B3BCF5C7128}"/>
            </c:ext>
          </c:extLst>
        </c:ser>
        <c:ser>
          <c:idx val="1"/>
          <c:order val="1"/>
          <c:tx>
            <c:strRef>
              <c:f>Solution4!$BB$20</c:f>
              <c:strCache>
                <c:ptCount val="1"/>
                <c:pt idx="0">
                  <c:v>Housing &amp; Utilities Inflation</c:v>
                </c:pt>
              </c:strCache>
            </c:strRef>
          </c:tx>
          <c:spPr>
            <a:ln w="28575" cap="rnd">
              <a:solidFill>
                <a:schemeClr val="accent2"/>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Solution4!$BB$21:$BB$24</c:f>
              <c:numCache>
                <c:formatCode>0.00</c:formatCode>
                <c:ptCount val="4"/>
                <c:pt idx="0">
                  <c:v>-0.62808434275460101</c:v>
                </c:pt>
                <c:pt idx="1">
                  <c:v>1.1060948081264186</c:v>
                </c:pt>
                <c:pt idx="2">
                  <c:v>0.9814856123131781</c:v>
                </c:pt>
                <c:pt idx="3">
                  <c:v>2.4143985952589864</c:v>
                </c:pt>
              </c:numCache>
            </c:numRef>
          </c:val>
          <c:smooth val="0"/>
          <c:extLst>
            <c:ext xmlns:c16="http://schemas.microsoft.com/office/drawing/2014/chart" uri="{C3380CC4-5D6E-409C-BE32-E72D297353CC}">
              <c16:uniqueId val="{00000001-8221-43BE-A841-7B3BCF5C7128}"/>
            </c:ext>
          </c:extLst>
        </c:ser>
        <c:ser>
          <c:idx val="2"/>
          <c:order val="2"/>
          <c:tx>
            <c:strRef>
              <c:f>Solution4!$BC$20</c:f>
              <c:strCache>
                <c:ptCount val="1"/>
                <c:pt idx="0">
                  <c:v>Essential Inflation</c:v>
                </c:pt>
              </c:strCache>
            </c:strRef>
          </c:tx>
          <c:spPr>
            <a:ln w="28575" cap="rnd">
              <a:solidFill>
                <a:schemeClr val="accent3"/>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Solution4!$BC$21:$BC$24</c:f>
              <c:numCache>
                <c:formatCode>0.00</c:formatCode>
                <c:ptCount val="4"/>
                <c:pt idx="0">
                  <c:v>1.4390626989854434</c:v>
                </c:pt>
                <c:pt idx="1">
                  <c:v>2.2932708403080091</c:v>
                </c:pt>
                <c:pt idx="2">
                  <c:v>0.50620509470934405</c:v>
                </c:pt>
                <c:pt idx="3">
                  <c:v>0.76150356448475887</c:v>
                </c:pt>
              </c:numCache>
            </c:numRef>
          </c:val>
          <c:smooth val="0"/>
          <c:extLst>
            <c:ext xmlns:c16="http://schemas.microsoft.com/office/drawing/2014/chart" uri="{C3380CC4-5D6E-409C-BE32-E72D297353CC}">
              <c16:uniqueId val="{00000002-8221-43BE-A841-7B3BCF5C7128}"/>
            </c:ext>
          </c:extLst>
        </c:ser>
        <c:dLbls>
          <c:showLegendKey val="0"/>
          <c:showVal val="0"/>
          <c:showCatName val="0"/>
          <c:showSerName val="0"/>
          <c:showPercent val="0"/>
          <c:showBubbleSize val="0"/>
        </c:dLbls>
        <c:smooth val="0"/>
        <c:axId val="867667056"/>
        <c:axId val="867662136"/>
      </c:lineChart>
      <c:catAx>
        <c:axId val="86766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62136"/>
        <c:crosses val="autoZero"/>
        <c:auto val="1"/>
        <c:lblAlgn val="ctr"/>
        <c:lblOffset val="100"/>
        <c:noMultiLvlLbl val="0"/>
      </c:catAx>
      <c:valAx>
        <c:axId val="867662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6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kumimoji="0" lang="en-IN" sz="1100" b="1" i="0" u="none" strike="noStrike" kern="1200" cap="all" spc="150" normalizeH="0" baseline="0" noProof="0">
                <a:ln>
                  <a:noFill/>
                </a:ln>
                <a:solidFill>
                  <a:sysClr val="windowText" lastClr="000000">
                    <a:lumMod val="50000"/>
                    <a:lumOff val="50000"/>
                  </a:sysClr>
                </a:solidFill>
                <a:effectLst/>
                <a:uLnTx/>
                <a:uFillTx/>
                <a:latin typeface="Agency FB" panose="020B0503020202020204" pitchFamily="34" charset="0"/>
              </a:rPr>
              <a:t>Correlation with import crude Oil Prices </a:t>
            </a:r>
          </a:p>
          <a:p>
            <a:pPr>
              <a:defRPr/>
            </a:pPr>
            <a:r>
              <a:rPr kumimoji="0" lang="en-IN" sz="1100" b="1" i="0" u="none" strike="noStrike" kern="1200" cap="all" spc="150" normalizeH="0" baseline="0" noProof="0">
                <a:ln>
                  <a:noFill/>
                </a:ln>
                <a:solidFill>
                  <a:sysClr val="windowText" lastClr="000000">
                    <a:lumMod val="50000"/>
                    <a:lumOff val="50000"/>
                  </a:sysClr>
                </a:solidFill>
                <a:effectLst/>
                <a:uLnTx/>
                <a:uFillTx/>
                <a:latin typeface="Agency FB" panose="020B0503020202020204" pitchFamily="34" charset="0"/>
              </a:rPr>
              <a:t>(Jan 2021 - May 2023)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3260480804679284E-2"/>
          <c:y val="0.15106764466177669"/>
          <c:w val="0.91136565476485254"/>
          <c:h val="0.81798689589229234"/>
        </c:manualLayout>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chemeClr val="accent2">
                  <a:lumMod val="75000"/>
                </a:schemeClr>
              </a:solidFill>
              <a:ln>
                <a:solidFill>
                  <a:schemeClr val="accent2">
                    <a:lumMod val="75000"/>
                  </a:schemeClr>
                </a:solidFill>
              </a:ln>
              <a:effectLst>
                <a:innerShdw blurRad="114300">
                  <a:schemeClr val="accent1"/>
                </a:innerShdw>
              </a:effectLst>
            </c:spPr>
            <c:extLst>
              <c:ext xmlns:c16="http://schemas.microsoft.com/office/drawing/2014/chart" uri="{C3380CC4-5D6E-409C-BE32-E72D297353CC}">
                <c16:uniqueId val="{00000001-BEB4-4130-81C4-1AE3D4EEE39C}"/>
              </c:ext>
            </c:extLst>
          </c:dPt>
          <c:cat>
            <c:strRef>
              <c:f>Solution5!$B$7:$B$33</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Solution5!$AF$7:$AF$33</c:f>
              <c:numCache>
                <c:formatCode>0.00</c:formatCode>
                <c:ptCount val="27"/>
                <c:pt idx="0">
                  <c:v>0.27409670497128702</c:v>
                </c:pt>
                <c:pt idx="1">
                  <c:v>0.77222949599737833</c:v>
                </c:pt>
                <c:pt idx="2">
                  <c:v>-0.18310637349596856</c:v>
                </c:pt>
                <c:pt idx="3">
                  <c:v>0.37049052424856355</c:v>
                </c:pt>
                <c:pt idx="4">
                  <c:v>0.80658718039858224</c:v>
                </c:pt>
                <c:pt idx="5">
                  <c:v>0.48234094901859309</c:v>
                </c:pt>
                <c:pt idx="6">
                  <c:v>0.35581113005155118</c:v>
                </c:pt>
                <c:pt idx="7">
                  <c:v>0.19787360407721799</c:v>
                </c:pt>
                <c:pt idx="8">
                  <c:v>0.51657079570880005</c:v>
                </c:pt>
                <c:pt idx="9">
                  <c:v>0.35477097919115397</c:v>
                </c:pt>
                <c:pt idx="10">
                  <c:v>0.56884381641242887</c:v>
                </c:pt>
                <c:pt idx="11">
                  <c:v>0.49961929532216509</c:v>
                </c:pt>
                <c:pt idx="12">
                  <c:v>0.59350350227285387</c:v>
                </c:pt>
                <c:pt idx="13">
                  <c:v>0.41479253007568212</c:v>
                </c:pt>
                <c:pt idx="14">
                  <c:v>0.53587795477573497</c:v>
                </c:pt>
                <c:pt idx="15">
                  <c:v>0.56314566874664573</c:v>
                </c:pt>
                <c:pt idx="16">
                  <c:v>0.54043607534632621</c:v>
                </c:pt>
                <c:pt idx="17">
                  <c:v>0.44622434794063076</c:v>
                </c:pt>
                <c:pt idx="18">
                  <c:v>0.58495753021404218</c:v>
                </c:pt>
                <c:pt idx="19">
                  <c:v>0.52209387745299818</c:v>
                </c:pt>
                <c:pt idx="20">
                  <c:v>0.49187525591200187</c:v>
                </c:pt>
                <c:pt idx="21">
                  <c:v>0.67975100740010441</c:v>
                </c:pt>
                <c:pt idx="22">
                  <c:v>0.6047566061142553</c:v>
                </c:pt>
                <c:pt idx="23">
                  <c:v>0.45502547138458282</c:v>
                </c:pt>
                <c:pt idx="24">
                  <c:v>0.41401587382929339</c:v>
                </c:pt>
                <c:pt idx="25">
                  <c:v>0.54918188209165064</c:v>
                </c:pt>
                <c:pt idx="26">
                  <c:v>0.57009464242211494</c:v>
                </c:pt>
              </c:numCache>
            </c:numRef>
          </c:val>
          <c:extLst>
            <c:ext xmlns:c16="http://schemas.microsoft.com/office/drawing/2014/chart" uri="{C3380CC4-5D6E-409C-BE32-E72D297353CC}">
              <c16:uniqueId val="{00000002-BEB4-4130-81C4-1AE3D4EEE39C}"/>
            </c:ext>
          </c:extLst>
        </c:ser>
        <c:dLbls>
          <c:showLegendKey val="0"/>
          <c:showVal val="0"/>
          <c:showCatName val="0"/>
          <c:showSerName val="0"/>
          <c:showPercent val="0"/>
          <c:showBubbleSize val="0"/>
        </c:dLbls>
        <c:gapWidth val="164"/>
        <c:axId val="680603704"/>
        <c:axId val="10838984"/>
      </c:barChart>
      <c:catAx>
        <c:axId val="680603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84"/>
        <c:crosses val="autoZero"/>
        <c:auto val="1"/>
        <c:lblAlgn val="ctr"/>
        <c:lblOffset val="100"/>
        <c:noMultiLvlLbl val="0"/>
      </c:catAx>
      <c:valAx>
        <c:axId val="10838984"/>
        <c:scaling>
          <c:orientation val="minMax"/>
          <c:min val="-1"/>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0370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95000"/>
                    <a:lumOff val="5000"/>
                  </a:schemeClr>
                </a:solidFill>
                <a:latin typeface="+mn-lt"/>
                <a:ea typeface="+mn-ea"/>
                <a:cs typeface="+mn-cs"/>
              </a:defRPr>
            </a:pPr>
            <a:r>
              <a:rPr lang="en-IN" sz="1200" b="1">
                <a:solidFill>
                  <a:schemeClr val="tx1">
                    <a:lumMod val="95000"/>
                    <a:lumOff val="5000"/>
                  </a:schemeClr>
                </a:solidFill>
              </a:rPr>
              <a:t>Contribution by categories</a:t>
            </a:r>
            <a:r>
              <a:rPr lang="en-IN" sz="1200" b="1" baseline="0">
                <a:solidFill>
                  <a:schemeClr val="tx1">
                    <a:lumMod val="95000"/>
                    <a:lumOff val="5000"/>
                  </a:schemeClr>
                </a:solidFill>
              </a:rPr>
              <a:t> (</a:t>
            </a:r>
            <a:r>
              <a:rPr lang="en-IN" sz="1200" b="1">
                <a:solidFill>
                  <a:schemeClr val="tx1">
                    <a:lumMod val="95000"/>
                    <a:lumOff val="5000"/>
                  </a:schemeClr>
                </a:solidFill>
              </a:rPr>
              <a:t>Rural+Urban May 2023)</a:t>
            </a:r>
          </a:p>
        </c:rich>
      </c:tx>
      <c:layout>
        <c:manualLayout>
          <c:xMode val="edge"/>
          <c:yMode val="edge"/>
          <c:x val="0.12059863945578231"/>
          <c:y val="3.524227444944352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pieChart>
        <c:varyColors val="1"/>
        <c:ser>
          <c:idx val="0"/>
          <c:order val="0"/>
          <c:tx>
            <c:strRef>
              <c:f>Solution1!$A$10:$B$10</c:f>
              <c:strCache>
                <c:ptCount val="2"/>
                <c:pt idx="0">
                  <c:v>Rural+Urban</c:v>
                </c:pt>
                <c:pt idx="1">
                  <c:v>May 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5A-478B-866D-B2792CEB58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5A-478B-866D-B2792CEB58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5A-478B-866D-B2792CEB58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5A-478B-866D-B2792CEB58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5A-478B-866D-B2792CEB5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Solution1!$H$7:$L$7</c:f>
              <c:strCache>
                <c:ptCount val="5"/>
                <c:pt idx="0">
                  <c:v>Consumable prod.</c:v>
                </c:pt>
                <c:pt idx="1">
                  <c:v>Apperal</c:v>
                </c:pt>
                <c:pt idx="2">
                  <c:v>Housing and utilities</c:v>
                </c:pt>
                <c:pt idx="3">
                  <c:v>Essentials</c:v>
                </c:pt>
                <c:pt idx="4">
                  <c:v>Luxury</c:v>
                </c:pt>
              </c:strCache>
            </c:strRef>
          </c:cat>
          <c:val>
            <c:numRef>
              <c:f>Solution1!$H$10:$L$10</c:f>
              <c:numCache>
                <c:formatCode>0.00%</c:formatCode>
                <c:ptCount val="5"/>
                <c:pt idx="0">
                  <c:v>0.49563853557923693</c:v>
                </c:pt>
                <c:pt idx="1">
                  <c:v>0.11885527672739775</c:v>
                </c:pt>
                <c:pt idx="2">
                  <c:v>0.11464420763148847</c:v>
                </c:pt>
                <c:pt idx="3">
                  <c:v>0.15314541079408731</c:v>
                </c:pt>
                <c:pt idx="4">
                  <c:v>0.11771656926778962</c:v>
                </c:pt>
              </c:numCache>
            </c:numRef>
          </c:val>
          <c:extLst>
            <c:ext xmlns:c16="http://schemas.microsoft.com/office/drawing/2014/chart" uri="{C3380CC4-5D6E-409C-BE32-E72D297353CC}">
              <c16:uniqueId val="{0000000A-A45A-478B-866D-B2792CEB58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Contribution by categories</a:t>
            </a:r>
            <a:r>
              <a:rPr lang="en-IN" baseline="0"/>
              <a:t> (</a:t>
            </a:r>
            <a:r>
              <a:rPr lang="en-IN"/>
              <a:t>Rural+Urban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Solution1!$A$10:$B$10</c:f>
              <c:strCache>
                <c:ptCount val="2"/>
                <c:pt idx="0">
                  <c:v>Rural+Urban</c:v>
                </c:pt>
                <c:pt idx="1">
                  <c:v>May 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44-451C-B202-F2992A029C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44-451C-B202-F2992A029C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44-451C-B202-F2992A029C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44-451C-B202-F2992A029C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44-451C-B202-F2992A029C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Solution1!$H$7:$L$7</c:f>
              <c:strCache>
                <c:ptCount val="5"/>
                <c:pt idx="0">
                  <c:v>Consumable prod.</c:v>
                </c:pt>
                <c:pt idx="1">
                  <c:v>Apperal</c:v>
                </c:pt>
                <c:pt idx="2">
                  <c:v>Housing and utilities</c:v>
                </c:pt>
                <c:pt idx="3">
                  <c:v>Essentials</c:v>
                </c:pt>
                <c:pt idx="4">
                  <c:v>Luxury</c:v>
                </c:pt>
              </c:strCache>
            </c:strRef>
          </c:cat>
          <c:val>
            <c:numRef>
              <c:f>Solution1!$H$10:$L$10</c:f>
              <c:numCache>
                <c:formatCode>0.00%</c:formatCode>
                <c:ptCount val="5"/>
                <c:pt idx="0">
                  <c:v>0.49563853557923693</c:v>
                </c:pt>
                <c:pt idx="1">
                  <c:v>0.11885527672739775</c:v>
                </c:pt>
                <c:pt idx="2">
                  <c:v>0.11464420763148847</c:v>
                </c:pt>
                <c:pt idx="3">
                  <c:v>0.15314541079408731</c:v>
                </c:pt>
                <c:pt idx="4">
                  <c:v>0.11771656926778962</c:v>
                </c:pt>
              </c:numCache>
            </c:numRef>
          </c:val>
          <c:extLst>
            <c:ext xmlns:c16="http://schemas.microsoft.com/office/drawing/2014/chart" uri="{C3380CC4-5D6E-409C-BE32-E72D297353CC}">
              <c16:uniqueId val="{00000000-D881-4BBD-9941-B9FF673787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Y-O-Y Inflation rate</a:t>
            </a:r>
          </a:p>
        </c:rich>
      </c:tx>
      <c:layout>
        <c:manualLayout>
          <c:xMode val="edge"/>
          <c:yMode val="edge"/>
          <c:x val="0.21590572433506541"/>
          <c:y val="2.30323709536307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562697786648506"/>
          <c:y val="0.22745613952378144"/>
          <c:w val="0.85502482654261969"/>
          <c:h val="0.62003500600223416"/>
        </c:manualLayout>
      </c:layout>
      <c:lineChart>
        <c:grouping val="standard"/>
        <c:varyColors val="0"/>
        <c:ser>
          <c:idx val="0"/>
          <c:order val="0"/>
          <c:tx>
            <c:strRef>
              <c:f>Solution2!$D$8</c:f>
              <c:strCache>
                <c:ptCount val="1"/>
                <c:pt idx="0">
                  <c:v>Inflation rate</c:v>
                </c:pt>
              </c:strCache>
            </c:strRef>
          </c:tx>
          <c:spPr>
            <a:ln w="31750" cap="rnd">
              <a:solidFill>
                <a:schemeClr val="accent1"/>
              </a:solidFill>
              <a:round/>
            </a:ln>
            <a:effectLst/>
          </c:spPr>
          <c:marker>
            <c:symbol val="circle"/>
            <c:size val="17"/>
            <c:spPr>
              <a:solidFill>
                <a:schemeClr val="accent1"/>
              </a:solidFill>
              <a:ln>
                <a:noFill/>
              </a:ln>
              <a:effectLst/>
            </c:spPr>
          </c:marker>
          <c:dLbls>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1CB-459D-8BC9-BBEEA13B6C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Solution2!$A$9:$A$14</c:f>
              <c:numCache>
                <c:formatCode>General</c:formatCode>
                <c:ptCount val="6"/>
                <c:pt idx="0">
                  <c:v>2017</c:v>
                </c:pt>
                <c:pt idx="1">
                  <c:v>2018</c:v>
                </c:pt>
                <c:pt idx="2">
                  <c:v>2019</c:v>
                </c:pt>
                <c:pt idx="3">
                  <c:v>2020</c:v>
                </c:pt>
                <c:pt idx="4">
                  <c:v>2021</c:v>
                </c:pt>
                <c:pt idx="5">
                  <c:v>2022</c:v>
                </c:pt>
              </c:numCache>
            </c:numRef>
          </c:cat>
          <c:val>
            <c:numRef>
              <c:f>Solution2!$D$9:$D$14</c:f>
              <c:numCache>
                <c:formatCode>0%</c:formatCode>
                <c:ptCount val="6"/>
                <c:pt idx="0">
                  <c:v>5.2954719877206298E-2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1-11CB-459D-8BC9-BBEEA13B6C7F}"/>
            </c:ext>
          </c:extLst>
        </c:ser>
        <c:dLbls>
          <c:dLblPos val="ctr"/>
          <c:showLegendKey val="0"/>
          <c:showVal val="1"/>
          <c:showCatName val="0"/>
          <c:showSerName val="0"/>
          <c:showPercent val="0"/>
          <c:showBubbleSize val="0"/>
        </c:dLbls>
        <c:marker val="1"/>
        <c:smooth val="0"/>
        <c:axId val="431565784"/>
        <c:axId val="431562176"/>
      </c:lineChart>
      <c:catAx>
        <c:axId val="431565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562176"/>
        <c:crosses val="autoZero"/>
        <c:auto val="1"/>
        <c:lblAlgn val="ctr"/>
        <c:lblOffset val="100"/>
        <c:noMultiLvlLbl val="0"/>
      </c:catAx>
      <c:valAx>
        <c:axId val="43156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31565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95000"/>
                    <a:lumOff val="5000"/>
                  </a:schemeClr>
                </a:solidFill>
                <a:latin typeface="+mn-lt"/>
                <a:ea typeface="+mn-ea"/>
                <a:cs typeface="+mn-cs"/>
              </a:defRPr>
            </a:pPr>
            <a:r>
              <a:rPr lang="en-IN" b="1">
                <a:solidFill>
                  <a:schemeClr val="tx1">
                    <a:lumMod val="95000"/>
                    <a:lumOff val="5000"/>
                  </a:schemeClr>
                </a:solidFill>
              </a:rPr>
              <a:t>Consumable product inflation by months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11368512269299672"/>
          <c:y val="0.16573689416419388"/>
          <c:w val="0.83339107611548557"/>
          <c:h val="0.71261555847185765"/>
        </c:manualLayout>
      </c:layout>
      <c:lineChart>
        <c:grouping val="standard"/>
        <c:varyColors val="0"/>
        <c:ser>
          <c:idx val="0"/>
          <c:order val="0"/>
          <c:tx>
            <c:strRef>
              <c:f>Solution3!$C$7:$C$18</c:f>
              <c:strCache>
                <c:ptCount val="12"/>
                <c:pt idx="0">
                  <c:v>1.03</c:v>
                </c:pt>
                <c:pt idx="1">
                  <c:v>0.19</c:v>
                </c:pt>
                <c:pt idx="2">
                  <c:v>0.13</c:v>
                </c:pt>
                <c:pt idx="3">
                  <c:v>0.52</c:v>
                </c:pt>
                <c:pt idx="4">
                  <c:v>0.72</c:v>
                </c:pt>
                <c:pt idx="5">
                  <c:v>-0.02</c:v>
                </c:pt>
                <c:pt idx="6">
                  <c:v>-0.58</c:v>
                </c:pt>
                <c:pt idx="7">
                  <c:v>0.41</c:v>
                </c:pt>
                <c:pt idx="8">
                  <c:v>-0.59</c:v>
                </c:pt>
                <c:pt idx="9">
                  <c:v>0.00</c:v>
                </c:pt>
                <c:pt idx="10">
                  <c:v>0.46</c:v>
                </c:pt>
                <c:pt idx="11">
                  <c:v>0.76</c:v>
                </c:pt>
              </c:strCache>
            </c:strRef>
          </c:tx>
          <c:spPr>
            <a:ln w="15875" cap="rnd">
              <a:solidFill>
                <a:schemeClr val="accent1"/>
              </a:solidFill>
              <a:round/>
            </a:ln>
            <a:effectLst/>
          </c:spPr>
          <c:marker>
            <c:symbol val="none"/>
          </c:marker>
          <c:cat>
            <c:strRef>
              <c:f>Solution3!$A$7:$A$18</c:f>
              <c:strCache>
                <c:ptCount val="12"/>
                <c:pt idx="0">
                  <c:v>June 2022</c:v>
                </c:pt>
                <c:pt idx="1">
                  <c:v>July 2022</c:v>
                </c:pt>
                <c:pt idx="2">
                  <c:v>August 2022</c:v>
                </c:pt>
                <c:pt idx="3">
                  <c:v>September 2022</c:v>
                </c:pt>
                <c:pt idx="4">
                  <c:v>October 2022</c:v>
                </c:pt>
                <c:pt idx="5">
                  <c:v>November 2022</c:v>
                </c:pt>
                <c:pt idx="6">
                  <c:v>December 2022</c:v>
                </c:pt>
                <c:pt idx="7">
                  <c:v>January 2023</c:v>
                </c:pt>
                <c:pt idx="8">
                  <c:v>February 2023</c:v>
                </c:pt>
                <c:pt idx="9">
                  <c:v>March 2023</c:v>
                </c:pt>
                <c:pt idx="10">
                  <c:v>April 2023</c:v>
                </c:pt>
                <c:pt idx="11">
                  <c:v>May 2023</c:v>
                </c:pt>
              </c:strCache>
            </c:strRef>
          </c:cat>
          <c:val>
            <c:numRef>
              <c:f>Solution3!$C$7:$C$18</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0-30A7-44F8-952A-921B05AB0D76}"/>
            </c:ext>
          </c:extLst>
        </c:ser>
        <c:dLbls>
          <c:showLegendKey val="0"/>
          <c:showVal val="0"/>
          <c:showCatName val="0"/>
          <c:showSerName val="0"/>
          <c:showPercent val="0"/>
          <c:showBubbleSize val="0"/>
        </c:dLbls>
        <c:smooth val="0"/>
        <c:axId val="774243072"/>
        <c:axId val="774244384"/>
      </c:lineChart>
      <c:dateAx>
        <c:axId val="77424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Month-Year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hade val="15000"/>
                    </a:schemeClr>
                  </a:solidFill>
                </a:ln>
                <a:solidFill>
                  <a:schemeClr val="tx1">
                    <a:lumMod val="50000"/>
                    <a:lumOff val="50000"/>
                  </a:schemeClr>
                </a:solidFill>
                <a:latin typeface="+mn-lt"/>
                <a:ea typeface="+mn-ea"/>
                <a:cs typeface="+mn-cs"/>
              </a:defRPr>
            </a:pPr>
            <a:endParaRPr lang="en-US"/>
          </a:p>
        </c:txPr>
        <c:crossAx val="774244384"/>
        <c:crosses val="autoZero"/>
        <c:auto val="0"/>
        <c:lblOffset val="100"/>
        <c:baseTimeUnit val="days"/>
      </c:dateAx>
      <c:valAx>
        <c:axId val="7742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M-O-M Inflation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2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cap="all" spc="150" baseline="0">
                <a:solidFill>
                  <a:schemeClr val="tx1">
                    <a:lumMod val="50000"/>
                    <a:lumOff val="50000"/>
                  </a:schemeClr>
                </a:solidFill>
                <a:latin typeface="+mn-lt"/>
                <a:ea typeface="+mn-ea"/>
                <a:cs typeface="+mn-cs"/>
              </a:defRPr>
            </a:pPr>
            <a:r>
              <a:rPr kumimoji="0" lang="en-IN" sz="1000" b="1" i="0" u="none" strike="noStrike" kern="1200" cap="all" spc="150" normalizeH="0" baseline="0" noProof="0">
                <a:ln>
                  <a:noFill/>
                </a:ln>
                <a:solidFill>
                  <a:sysClr val="windowText" lastClr="000000">
                    <a:lumMod val="50000"/>
                    <a:lumOff val="50000"/>
                  </a:sysClr>
                </a:solidFill>
                <a:effectLst/>
                <a:uLnTx/>
                <a:uFillTx/>
                <a:latin typeface="+mn-lt"/>
              </a:rPr>
              <a:t>Correlation with import crude Oil Prices</a:t>
            </a:r>
          </a:p>
          <a:p>
            <a:pPr>
              <a:defRPr sz="1000"/>
            </a:pPr>
            <a:r>
              <a:rPr kumimoji="0" lang="en-IN" sz="1000" b="1" i="0" u="none" strike="noStrike" kern="1200" cap="all" spc="150" normalizeH="0" baseline="0" noProof="0">
                <a:ln>
                  <a:noFill/>
                </a:ln>
                <a:solidFill>
                  <a:sysClr val="windowText" lastClr="000000">
                    <a:lumMod val="50000"/>
                    <a:lumOff val="50000"/>
                  </a:sysClr>
                </a:solidFill>
                <a:effectLst/>
                <a:uLnTx/>
                <a:uFillTx/>
                <a:latin typeface="+mn-lt"/>
              </a:rPr>
              <a:t>(Jan 2021 - May 2023) </a:t>
            </a:r>
          </a:p>
        </c:rich>
      </c:tx>
      <c:overlay val="0"/>
      <c:spPr>
        <a:noFill/>
        <a:ln>
          <a:noFill/>
        </a:ln>
        <a:effectLst/>
      </c:spPr>
      <c:txPr>
        <a:bodyPr rot="0" spcFirstLastPara="1" vertOverflow="ellipsis" vert="horz" wrap="square" anchor="ctr" anchorCtr="1"/>
        <a:lstStyle/>
        <a:p>
          <a:pPr>
            <a:defRPr sz="10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3260480804679284E-2"/>
          <c:y val="0.15106764466177669"/>
          <c:w val="0.91136565476485254"/>
          <c:h val="0.81798689589229234"/>
        </c:manualLayout>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chemeClr val="accent2">
                  <a:lumMod val="75000"/>
                </a:schemeClr>
              </a:solidFill>
              <a:ln>
                <a:solidFill>
                  <a:schemeClr val="accent2">
                    <a:lumMod val="75000"/>
                  </a:schemeClr>
                </a:solidFill>
              </a:ln>
              <a:effectLst>
                <a:innerShdw blurRad="114300">
                  <a:schemeClr val="accent1"/>
                </a:innerShdw>
              </a:effectLst>
            </c:spPr>
            <c:extLst>
              <c:ext xmlns:c16="http://schemas.microsoft.com/office/drawing/2014/chart" uri="{C3380CC4-5D6E-409C-BE32-E72D297353CC}">
                <c16:uniqueId val="{00000001-5724-41E6-A40A-23CAC2FC6D37}"/>
              </c:ext>
            </c:extLst>
          </c:dPt>
          <c:cat>
            <c:strRef>
              <c:f>Solution5!$B$7:$B$33</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Solution5!$AF$7:$AF$33</c:f>
              <c:numCache>
                <c:formatCode>0.00</c:formatCode>
                <c:ptCount val="27"/>
                <c:pt idx="0">
                  <c:v>0.27409670497128702</c:v>
                </c:pt>
                <c:pt idx="1">
                  <c:v>0.77222949599737833</c:v>
                </c:pt>
                <c:pt idx="2">
                  <c:v>-0.18310637349596856</c:v>
                </c:pt>
                <c:pt idx="3">
                  <c:v>0.37049052424856355</c:v>
                </c:pt>
                <c:pt idx="4">
                  <c:v>0.80658718039858224</c:v>
                </c:pt>
                <c:pt idx="5">
                  <c:v>0.48234094901859309</c:v>
                </c:pt>
                <c:pt idx="6">
                  <c:v>0.35581113005155118</c:v>
                </c:pt>
                <c:pt idx="7">
                  <c:v>0.19787360407721799</c:v>
                </c:pt>
                <c:pt idx="8">
                  <c:v>0.51657079570880005</c:v>
                </c:pt>
                <c:pt idx="9">
                  <c:v>0.35477097919115397</c:v>
                </c:pt>
                <c:pt idx="10">
                  <c:v>0.56884381641242887</c:v>
                </c:pt>
                <c:pt idx="11">
                  <c:v>0.49961929532216509</c:v>
                </c:pt>
                <c:pt idx="12">
                  <c:v>0.59350350227285387</c:v>
                </c:pt>
                <c:pt idx="13">
                  <c:v>0.41479253007568212</c:v>
                </c:pt>
                <c:pt idx="14">
                  <c:v>0.53587795477573497</c:v>
                </c:pt>
                <c:pt idx="15">
                  <c:v>0.56314566874664573</c:v>
                </c:pt>
                <c:pt idx="16">
                  <c:v>0.54043607534632621</c:v>
                </c:pt>
                <c:pt idx="17">
                  <c:v>0.44622434794063076</c:v>
                </c:pt>
                <c:pt idx="18">
                  <c:v>0.58495753021404218</c:v>
                </c:pt>
                <c:pt idx="19">
                  <c:v>0.52209387745299818</c:v>
                </c:pt>
                <c:pt idx="20">
                  <c:v>0.49187525591200187</c:v>
                </c:pt>
                <c:pt idx="21">
                  <c:v>0.67975100740010441</c:v>
                </c:pt>
                <c:pt idx="22">
                  <c:v>0.6047566061142553</c:v>
                </c:pt>
                <c:pt idx="23">
                  <c:v>0.45502547138458282</c:v>
                </c:pt>
                <c:pt idx="24">
                  <c:v>0.41401587382929339</c:v>
                </c:pt>
                <c:pt idx="25">
                  <c:v>0.54918188209165064</c:v>
                </c:pt>
                <c:pt idx="26">
                  <c:v>0.57009464242211494</c:v>
                </c:pt>
              </c:numCache>
            </c:numRef>
          </c:val>
          <c:extLst>
            <c:ext xmlns:c16="http://schemas.microsoft.com/office/drawing/2014/chart" uri="{C3380CC4-5D6E-409C-BE32-E72D297353CC}">
              <c16:uniqueId val="{00000002-5724-41E6-A40A-23CAC2FC6D37}"/>
            </c:ext>
          </c:extLst>
        </c:ser>
        <c:dLbls>
          <c:showLegendKey val="0"/>
          <c:showVal val="0"/>
          <c:showCatName val="0"/>
          <c:showSerName val="0"/>
          <c:showPercent val="0"/>
          <c:showBubbleSize val="0"/>
        </c:dLbls>
        <c:gapWidth val="164"/>
        <c:axId val="680603704"/>
        <c:axId val="10838984"/>
      </c:barChart>
      <c:catAx>
        <c:axId val="680603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84"/>
        <c:crosses val="autoZero"/>
        <c:auto val="1"/>
        <c:lblAlgn val="ctr"/>
        <c:lblOffset val="100"/>
        <c:noMultiLvlLbl val="0"/>
      </c:catAx>
      <c:valAx>
        <c:axId val="10838984"/>
        <c:scaling>
          <c:orientation val="minMax"/>
          <c:min val="-1"/>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0370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Inflation</a:t>
            </a:r>
            <a:r>
              <a:rPr lang="en-US" b="1" baseline="0"/>
              <a:t> trend before and after covid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Solution4!$E$8</c:f>
              <c:strCache>
                <c:ptCount val="1"/>
                <c:pt idx="0">
                  <c:v>Consumable prod. Inflation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Solution4!$E$9:$E$17</c:f>
              <c:numCache>
                <c:formatCode>0.00</c:formatCode>
                <c:ptCount val="9"/>
                <c:pt idx="0">
                  <c:v>1.6450167337909254</c:v>
                </c:pt>
                <c:pt idx="1">
                  <c:v>1.7860095915329839</c:v>
                </c:pt>
                <c:pt idx="2">
                  <c:v>2.863756257738078</c:v>
                </c:pt>
                <c:pt idx="3">
                  <c:v>-1.7727763218745296</c:v>
                </c:pt>
                <c:pt idx="5">
                  <c:v>1.3396537510305147</c:v>
                </c:pt>
                <c:pt idx="6">
                  <c:v>2.0439292251372696</c:v>
                </c:pt>
                <c:pt idx="7">
                  <c:v>2.9532363565361481</c:v>
                </c:pt>
                <c:pt idx="8">
                  <c:v>-1.7866602456055929</c:v>
                </c:pt>
              </c:numCache>
            </c:numRef>
          </c:val>
          <c:smooth val="0"/>
          <c:extLst>
            <c:ext xmlns:c16="http://schemas.microsoft.com/office/drawing/2014/chart" uri="{C3380CC4-5D6E-409C-BE32-E72D297353CC}">
              <c16:uniqueId val="{00000000-F203-4012-BC31-16BB5D5CD45E}"/>
            </c:ext>
          </c:extLst>
        </c:ser>
        <c:ser>
          <c:idx val="1"/>
          <c:order val="1"/>
          <c:tx>
            <c:strRef>
              <c:f>Solution4!$F$8</c:f>
              <c:strCache>
                <c:ptCount val="1"/>
                <c:pt idx="0">
                  <c:v>Housing &amp; Utilities Inflation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Solution4!$F$9:$F$17</c:f>
              <c:numCache>
                <c:formatCode>0.00</c:formatCode>
                <c:ptCount val="9"/>
                <c:pt idx="0">
                  <c:v>0.36994219653178401</c:v>
                </c:pt>
                <c:pt idx="1">
                  <c:v>4.60405156537727E-2</c:v>
                </c:pt>
                <c:pt idx="2">
                  <c:v>1.1697247706422071</c:v>
                </c:pt>
                <c:pt idx="3">
                  <c:v>1.3791544200768633</c:v>
                </c:pt>
                <c:pt idx="5">
                  <c:v>-0.62808434275460101</c:v>
                </c:pt>
                <c:pt idx="6">
                  <c:v>1.1060948081264186</c:v>
                </c:pt>
                <c:pt idx="7">
                  <c:v>0.9814856123131781</c:v>
                </c:pt>
                <c:pt idx="8">
                  <c:v>2.4143985952589864</c:v>
                </c:pt>
              </c:numCache>
            </c:numRef>
          </c:val>
          <c:smooth val="0"/>
          <c:extLst>
            <c:ext xmlns:c16="http://schemas.microsoft.com/office/drawing/2014/chart" uri="{C3380CC4-5D6E-409C-BE32-E72D297353CC}">
              <c16:uniqueId val="{00000001-F203-4012-BC31-16BB5D5CD45E}"/>
            </c:ext>
          </c:extLst>
        </c:ser>
        <c:ser>
          <c:idx val="2"/>
          <c:order val="2"/>
          <c:tx>
            <c:strRef>
              <c:f>Solution4!$G$8</c:f>
              <c:strCache>
                <c:ptCount val="1"/>
                <c:pt idx="0">
                  <c:v>Essential Inflation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Solution4!$G$9:$G$17</c:f>
              <c:numCache>
                <c:formatCode>0.00</c:formatCode>
                <c:ptCount val="9"/>
                <c:pt idx="0">
                  <c:v>0.41478809738502337</c:v>
                </c:pt>
                <c:pt idx="1">
                  <c:v>1.5748031496063117</c:v>
                </c:pt>
                <c:pt idx="2">
                  <c:v>0.4035087719298166</c:v>
                </c:pt>
                <c:pt idx="3">
                  <c:v>0.91965989935796533</c:v>
                </c:pt>
                <c:pt idx="5">
                  <c:v>1.4390626989854434</c:v>
                </c:pt>
                <c:pt idx="6">
                  <c:v>2.2932708403080091</c:v>
                </c:pt>
                <c:pt idx="7">
                  <c:v>0.50620509470934405</c:v>
                </c:pt>
                <c:pt idx="8">
                  <c:v>0.76150356448475887</c:v>
                </c:pt>
              </c:numCache>
            </c:numRef>
          </c:val>
          <c:smooth val="0"/>
          <c:extLst>
            <c:ext xmlns:c16="http://schemas.microsoft.com/office/drawing/2014/chart" uri="{C3380CC4-5D6E-409C-BE32-E72D297353CC}">
              <c16:uniqueId val="{00000002-F203-4012-BC31-16BB5D5CD45E}"/>
            </c:ext>
          </c:extLst>
        </c:ser>
        <c:dLbls>
          <c:showLegendKey val="0"/>
          <c:showVal val="1"/>
          <c:showCatName val="0"/>
          <c:showSerName val="0"/>
          <c:showPercent val="0"/>
          <c:showBubbleSize val="0"/>
        </c:dLbls>
        <c:smooth val="0"/>
        <c:axId val="867640488"/>
        <c:axId val="867645736"/>
      </c:lineChart>
      <c:catAx>
        <c:axId val="86764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5736"/>
        <c:crosses val="autoZero"/>
        <c:auto val="1"/>
        <c:lblAlgn val="ctr"/>
        <c:lblOffset val="100"/>
        <c:noMultiLvlLbl val="0"/>
      </c:catAx>
      <c:valAx>
        <c:axId val="86764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0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Y-O-Y Inflation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562697786648506"/>
          <c:y val="0.22745613952378144"/>
          <c:w val="0.85502482654261969"/>
          <c:h val="0.62003500600223416"/>
        </c:manualLayout>
      </c:layout>
      <c:lineChart>
        <c:grouping val="standard"/>
        <c:varyColors val="0"/>
        <c:ser>
          <c:idx val="0"/>
          <c:order val="0"/>
          <c:tx>
            <c:strRef>
              <c:f>Solution2!$D$8</c:f>
              <c:strCache>
                <c:ptCount val="1"/>
                <c:pt idx="0">
                  <c:v>Inflation rate</c:v>
                </c:pt>
              </c:strCache>
            </c:strRef>
          </c:tx>
          <c:spPr>
            <a:ln w="31750" cap="rnd">
              <a:solidFill>
                <a:schemeClr val="accent1"/>
              </a:solidFill>
              <a:round/>
            </a:ln>
            <a:effectLst/>
          </c:spPr>
          <c:marker>
            <c:symbol val="circle"/>
            <c:size val="17"/>
            <c:spPr>
              <a:solidFill>
                <a:schemeClr val="accent1"/>
              </a:solidFill>
              <a:ln>
                <a:noFill/>
              </a:ln>
              <a:effectLst/>
            </c:spPr>
          </c:marker>
          <c:dLbls>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ECF-4A91-B8D5-2A7DF38D4E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Solution2!$A$9:$A$14</c:f>
              <c:numCache>
                <c:formatCode>General</c:formatCode>
                <c:ptCount val="6"/>
                <c:pt idx="0">
                  <c:v>2017</c:v>
                </c:pt>
                <c:pt idx="1">
                  <c:v>2018</c:v>
                </c:pt>
                <c:pt idx="2">
                  <c:v>2019</c:v>
                </c:pt>
                <c:pt idx="3">
                  <c:v>2020</c:v>
                </c:pt>
                <c:pt idx="4">
                  <c:v>2021</c:v>
                </c:pt>
                <c:pt idx="5">
                  <c:v>2022</c:v>
                </c:pt>
              </c:numCache>
            </c:numRef>
          </c:cat>
          <c:val>
            <c:numRef>
              <c:f>Solution2!$D$9:$D$14</c:f>
              <c:numCache>
                <c:formatCode>0%</c:formatCode>
                <c:ptCount val="6"/>
                <c:pt idx="0">
                  <c:v>5.2954719877206298E-2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0-9ECF-4A91-B8D5-2A7DF38D4E7C}"/>
            </c:ext>
          </c:extLst>
        </c:ser>
        <c:dLbls>
          <c:dLblPos val="ctr"/>
          <c:showLegendKey val="0"/>
          <c:showVal val="1"/>
          <c:showCatName val="0"/>
          <c:showSerName val="0"/>
          <c:showPercent val="0"/>
          <c:showBubbleSize val="0"/>
        </c:dLbls>
        <c:marker val="1"/>
        <c:smooth val="0"/>
        <c:axId val="431565784"/>
        <c:axId val="431562176"/>
      </c:lineChart>
      <c:catAx>
        <c:axId val="431565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562176"/>
        <c:crosses val="autoZero"/>
        <c:auto val="1"/>
        <c:lblAlgn val="ctr"/>
        <c:lblOffset val="100"/>
        <c:noMultiLvlLbl val="0"/>
      </c:catAx>
      <c:valAx>
        <c:axId val="43156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31565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IN" b="1"/>
              <a:t>Consumable product inflation by months</a:t>
            </a:r>
          </a:p>
        </c:rich>
      </c:tx>
      <c:layout>
        <c:manualLayout>
          <c:xMode val="edge"/>
          <c:yMode val="edge"/>
          <c:x val="0.25355013956588762"/>
          <c:y val="2.3738872403560832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368512269299672"/>
          <c:y val="0.16573689416419388"/>
          <c:w val="0.83339107611548557"/>
          <c:h val="0.71261555847185765"/>
        </c:manualLayout>
      </c:layout>
      <c:barChart>
        <c:barDir val="col"/>
        <c:grouping val="stacked"/>
        <c:varyColors val="0"/>
        <c:ser>
          <c:idx val="0"/>
          <c:order val="0"/>
          <c:tx>
            <c:strRef>
              <c:f>Solution3!$C$7:$C$18</c:f>
              <c:strCache>
                <c:ptCount val="12"/>
                <c:pt idx="0">
                  <c:v>1.03</c:v>
                </c:pt>
                <c:pt idx="1">
                  <c:v>0.19</c:v>
                </c:pt>
                <c:pt idx="2">
                  <c:v>0.13</c:v>
                </c:pt>
                <c:pt idx="3">
                  <c:v>0.52</c:v>
                </c:pt>
                <c:pt idx="4">
                  <c:v>0.72</c:v>
                </c:pt>
                <c:pt idx="5">
                  <c:v>-0.02</c:v>
                </c:pt>
                <c:pt idx="6">
                  <c:v>-0.58</c:v>
                </c:pt>
                <c:pt idx="7">
                  <c:v>0.41</c:v>
                </c:pt>
                <c:pt idx="8">
                  <c:v>-0.59</c:v>
                </c:pt>
                <c:pt idx="9">
                  <c:v>0.00</c:v>
                </c:pt>
                <c:pt idx="10">
                  <c:v>0.46</c:v>
                </c:pt>
                <c:pt idx="11">
                  <c:v>0.76</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Solution3!$A$7:$A$18</c:f>
              <c:strCache>
                <c:ptCount val="12"/>
                <c:pt idx="0">
                  <c:v>June 2022</c:v>
                </c:pt>
                <c:pt idx="1">
                  <c:v>July 2022</c:v>
                </c:pt>
                <c:pt idx="2">
                  <c:v>August 2022</c:v>
                </c:pt>
                <c:pt idx="3">
                  <c:v>September 2022</c:v>
                </c:pt>
                <c:pt idx="4">
                  <c:v>October 2022</c:v>
                </c:pt>
                <c:pt idx="5">
                  <c:v>November 2022</c:v>
                </c:pt>
                <c:pt idx="6">
                  <c:v>December 2022</c:v>
                </c:pt>
                <c:pt idx="7">
                  <c:v>January 2023</c:v>
                </c:pt>
                <c:pt idx="8">
                  <c:v>February 2023</c:v>
                </c:pt>
                <c:pt idx="9">
                  <c:v>March 2023</c:v>
                </c:pt>
                <c:pt idx="10">
                  <c:v>April 2023</c:v>
                </c:pt>
                <c:pt idx="11">
                  <c:v>May 2023</c:v>
                </c:pt>
              </c:strCache>
            </c:strRef>
          </c:cat>
          <c:val>
            <c:numRef>
              <c:f>Solution3!$C$7:$C$18</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extLst>
            <c:ext xmlns:c16="http://schemas.microsoft.com/office/drawing/2014/chart" uri="{C3380CC4-5D6E-409C-BE32-E72D297353CC}">
              <c16:uniqueId val="{00000003-D63A-45FF-A6B0-74B18C32757E}"/>
            </c:ext>
          </c:extLst>
        </c:ser>
        <c:dLbls>
          <c:showLegendKey val="0"/>
          <c:showVal val="0"/>
          <c:showCatName val="0"/>
          <c:showSerName val="0"/>
          <c:showPercent val="0"/>
          <c:showBubbleSize val="0"/>
        </c:dLbls>
        <c:gapWidth val="150"/>
        <c:overlap val="100"/>
        <c:axId val="774243072"/>
        <c:axId val="774244384"/>
      </c:barChart>
      <c:dateAx>
        <c:axId val="77424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Month-Year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244384"/>
        <c:crosses val="autoZero"/>
        <c:auto val="0"/>
        <c:lblOffset val="100"/>
        <c:baseTimeUnit val="days"/>
      </c:dateAx>
      <c:valAx>
        <c:axId val="7742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M-O-M</a:t>
                </a:r>
                <a:r>
                  <a:rPr lang="en-IN" baseline="0"/>
                  <a:t> Inflation</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2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Y-O-Y Inflaiton by individual comsumable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Solution3!$A$25:$A$37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Solution3!$D$25:$D$37</c:f>
              <c:numCache>
                <c:formatCode>0.000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5815-4DBF-823F-8D732037F724}"/>
            </c:ext>
          </c:extLst>
        </c:ser>
        <c:dLbls>
          <c:showLegendKey val="0"/>
          <c:showVal val="0"/>
          <c:showCatName val="0"/>
          <c:showSerName val="0"/>
          <c:showPercent val="0"/>
          <c:showBubbleSize val="0"/>
        </c:dLbls>
        <c:gapWidth val="150"/>
        <c:overlap val="100"/>
        <c:axId val="865112696"/>
        <c:axId val="865126800"/>
      </c:barChart>
      <c:catAx>
        <c:axId val="86511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26800"/>
        <c:crosses val="autoZero"/>
        <c:auto val="1"/>
        <c:lblAlgn val="ctr"/>
        <c:lblOffset val="100"/>
        <c:noMultiLvlLbl val="0"/>
      </c:catAx>
      <c:valAx>
        <c:axId val="8651268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1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trend before and after covid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Solution4!$E$8</c:f>
              <c:strCache>
                <c:ptCount val="1"/>
                <c:pt idx="0">
                  <c:v>Consumable prod. Inflation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Solution4!$E$9:$E$17</c:f>
              <c:numCache>
                <c:formatCode>0.00</c:formatCode>
                <c:ptCount val="9"/>
                <c:pt idx="0">
                  <c:v>1.6450167337909254</c:v>
                </c:pt>
                <c:pt idx="1">
                  <c:v>1.7860095915329839</c:v>
                </c:pt>
                <c:pt idx="2">
                  <c:v>2.863756257738078</c:v>
                </c:pt>
                <c:pt idx="3">
                  <c:v>-1.7727763218745296</c:v>
                </c:pt>
                <c:pt idx="5">
                  <c:v>1.3396537510305147</c:v>
                </c:pt>
                <c:pt idx="6">
                  <c:v>2.0439292251372696</c:v>
                </c:pt>
                <c:pt idx="7">
                  <c:v>2.9532363565361481</c:v>
                </c:pt>
                <c:pt idx="8">
                  <c:v>-1.7866602456055929</c:v>
                </c:pt>
              </c:numCache>
            </c:numRef>
          </c:val>
          <c:extLst>
            <c:ext xmlns:c16="http://schemas.microsoft.com/office/drawing/2014/chart" uri="{C3380CC4-5D6E-409C-BE32-E72D297353CC}">
              <c16:uniqueId val="{00000000-D407-4343-9824-91F1F508A836}"/>
            </c:ext>
          </c:extLst>
        </c:ser>
        <c:ser>
          <c:idx val="1"/>
          <c:order val="1"/>
          <c:tx>
            <c:strRef>
              <c:f>Solution4!$F$8</c:f>
              <c:strCache>
                <c:ptCount val="1"/>
                <c:pt idx="0">
                  <c:v>Housing &amp; Utilities Inflation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Solution4!$F$9:$F$17</c:f>
              <c:numCache>
                <c:formatCode>0.00</c:formatCode>
                <c:ptCount val="9"/>
                <c:pt idx="0">
                  <c:v>0.36994219653178401</c:v>
                </c:pt>
                <c:pt idx="1">
                  <c:v>4.60405156537727E-2</c:v>
                </c:pt>
                <c:pt idx="2">
                  <c:v>1.1697247706422071</c:v>
                </c:pt>
                <c:pt idx="3">
                  <c:v>1.3791544200768633</c:v>
                </c:pt>
                <c:pt idx="5">
                  <c:v>-0.62808434275460101</c:v>
                </c:pt>
                <c:pt idx="6">
                  <c:v>1.1060948081264186</c:v>
                </c:pt>
                <c:pt idx="7">
                  <c:v>0.9814856123131781</c:v>
                </c:pt>
                <c:pt idx="8">
                  <c:v>2.4143985952589864</c:v>
                </c:pt>
              </c:numCache>
            </c:numRef>
          </c:val>
          <c:extLst>
            <c:ext xmlns:c16="http://schemas.microsoft.com/office/drawing/2014/chart" uri="{C3380CC4-5D6E-409C-BE32-E72D297353CC}">
              <c16:uniqueId val="{00000001-D407-4343-9824-91F1F508A836}"/>
            </c:ext>
          </c:extLst>
        </c:ser>
        <c:ser>
          <c:idx val="2"/>
          <c:order val="2"/>
          <c:tx>
            <c:strRef>
              <c:f>Solution4!$G$8</c:f>
              <c:strCache>
                <c:ptCount val="1"/>
                <c:pt idx="0">
                  <c:v>Essential Inflation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Solution4!$C$9:$C$17</c:f>
              <c:strCache>
                <c:ptCount val="9"/>
                <c:pt idx="0">
                  <c:v>Mar-May</c:v>
                </c:pt>
                <c:pt idx="1">
                  <c:v>Jun-Aug</c:v>
                </c:pt>
                <c:pt idx="2">
                  <c:v>Sep-Nov</c:v>
                </c:pt>
                <c:pt idx="3">
                  <c:v>Dec-Feb</c:v>
                </c:pt>
                <c:pt idx="4">
                  <c:v>Mar-20</c:v>
                </c:pt>
                <c:pt idx="5">
                  <c:v>Apr-Jun</c:v>
                </c:pt>
                <c:pt idx="6">
                  <c:v>July-Sep</c:v>
                </c:pt>
                <c:pt idx="7">
                  <c:v>Oct-Dec</c:v>
                </c:pt>
                <c:pt idx="8">
                  <c:v>Jan-Mar</c:v>
                </c:pt>
              </c:strCache>
            </c:strRef>
          </c:cat>
          <c:val>
            <c:numRef>
              <c:f>Solution4!$G$9:$G$17</c:f>
              <c:numCache>
                <c:formatCode>0.00</c:formatCode>
                <c:ptCount val="9"/>
                <c:pt idx="0">
                  <c:v>0.41478809738502337</c:v>
                </c:pt>
                <c:pt idx="1">
                  <c:v>1.5748031496063117</c:v>
                </c:pt>
                <c:pt idx="2">
                  <c:v>0.4035087719298166</c:v>
                </c:pt>
                <c:pt idx="3">
                  <c:v>0.91965989935796533</c:v>
                </c:pt>
                <c:pt idx="5">
                  <c:v>1.4390626989854434</c:v>
                </c:pt>
                <c:pt idx="6">
                  <c:v>2.2932708403080091</c:v>
                </c:pt>
                <c:pt idx="7">
                  <c:v>0.50620509470934405</c:v>
                </c:pt>
                <c:pt idx="8">
                  <c:v>0.76150356448475887</c:v>
                </c:pt>
              </c:numCache>
            </c:numRef>
          </c:val>
          <c:extLst>
            <c:ext xmlns:c16="http://schemas.microsoft.com/office/drawing/2014/chart" uri="{C3380CC4-5D6E-409C-BE32-E72D297353CC}">
              <c16:uniqueId val="{00000002-D407-4343-9824-91F1F508A836}"/>
            </c:ext>
          </c:extLst>
        </c:ser>
        <c:dLbls>
          <c:showLegendKey val="0"/>
          <c:showVal val="1"/>
          <c:showCatName val="0"/>
          <c:showSerName val="0"/>
          <c:showPercent val="0"/>
          <c:showBubbleSize val="0"/>
        </c:dLbls>
        <c:gapWidth val="150"/>
        <c:overlap val="100"/>
        <c:axId val="867640488"/>
        <c:axId val="867645736"/>
      </c:barChart>
      <c:catAx>
        <c:axId val="86764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5736"/>
        <c:crosses val="autoZero"/>
        <c:auto val="1"/>
        <c:lblAlgn val="ctr"/>
        <c:lblOffset val="100"/>
        <c:noMultiLvlLbl val="0"/>
      </c:catAx>
      <c:valAx>
        <c:axId val="86764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40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Before</a:t>
            </a:r>
            <a:r>
              <a:rPr lang="en-IN" baseline="0"/>
              <a:t> Covid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Solution4!$E$8</c:f>
              <c:strCache>
                <c:ptCount val="1"/>
                <c:pt idx="0">
                  <c:v>Consumable prod. Inflation</c:v>
                </c:pt>
              </c:strCache>
            </c:strRef>
          </c:tx>
          <c:spPr>
            <a:ln w="28575" cap="rnd">
              <a:solidFill>
                <a:schemeClr val="accent1"/>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Solution4!$E$9:$E$12</c:f>
              <c:numCache>
                <c:formatCode>0.00</c:formatCode>
                <c:ptCount val="4"/>
                <c:pt idx="0">
                  <c:v>1.6450167337909254</c:v>
                </c:pt>
                <c:pt idx="1">
                  <c:v>1.7860095915329839</c:v>
                </c:pt>
                <c:pt idx="2">
                  <c:v>2.863756257738078</c:v>
                </c:pt>
                <c:pt idx="3">
                  <c:v>-1.7727763218745296</c:v>
                </c:pt>
              </c:numCache>
            </c:numRef>
          </c:val>
          <c:smooth val="0"/>
          <c:extLst>
            <c:ext xmlns:c16="http://schemas.microsoft.com/office/drawing/2014/chart" uri="{C3380CC4-5D6E-409C-BE32-E72D297353CC}">
              <c16:uniqueId val="{00000000-51B8-4C42-A223-F8CA5D483C62}"/>
            </c:ext>
          </c:extLst>
        </c:ser>
        <c:ser>
          <c:idx val="1"/>
          <c:order val="1"/>
          <c:tx>
            <c:strRef>
              <c:f>Solution4!$F$8</c:f>
              <c:strCache>
                <c:ptCount val="1"/>
                <c:pt idx="0">
                  <c:v>Housing &amp; Utilities Inflation</c:v>
                </c:pt>
              </c:strCache>
            </c:strRef>
          </c:tx>
          <c:spPr>
            <a:ln w="28575" cap="rnd">
              <a:solidFill>
                <a:schemeClr val="accent2"/>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Solution4!$F$9:$F$12</c:f>
              <c:numCache>
                <c:formatCode>0.00</c:formatCode>
                <c:ptCount val="4"/>
                <c:pt idx="0">
                  <c:v>0.36994219653178401</c:v>
                </c:pt>
                <c:pt idx="1">
                  <c:v>4.60405156537727E-2</c:v>
                </c:pt>
                <c:pt idx="2">
                  <c:v>1.1697247706422071</c:v>
                </c:pt>
                <c:pt idx="3">
                  <c:v>1.3791544200768633</c:v>
                </c:pt>
              </c:numCache>
            </c:numRef>
          </c:val>
          <c:smooth val="0"/>
          <c:extLst>
            <c:ext xmlns:c16="http://schemas.microsoft.com/office/drawing/2014/chart" uri="{C3380CC4-5D6E-409C-BE32-E72D297353CC}">
              <c16:uniqueId val="{00000001-51B8-4C42-A223-F8CA5D483C62}"/>
            </c:ext>
          </c:extLst>
        </c:ser>
        <c:ser>
          <c:idx val="2"/>
          <c:order val="2"/>
          <c:tx>
            <c:strRef>
              <c:f>Solution4!$G$8</c:f>
              <c:strCache>
                <c:ptCount val="1"/>
                <c:pt idx="0">
                  <c:v>Essential Inflation</c:v>
                </c:pt>
              </c:strCache>
            </c:strRef>
          </c:tx>
          <c:spPr>
            <a:ln w="28575" cap="rnd">
              <a:solidFill>
                <a:schemeClr val="accent3"/>
              </a:solidFill>
              <a:round/>
            </a:ln>
            <a:effectLst/>
          </c:spPr>
          <c:marker>
            <c:symbol val="none"/>
          </c:marker>
          <c:cat>
            <c:multiLvlStrRef>
              <c:f>Solution4!$C$9:$D$12</c:f>
              <c:multiLvlStrCache>
                <c:ptCount val="4"/>
                <c:lvl>
                  <c:pt idx="0">
                    <c:v>2019</c:v>
                  </c:pt>
                  <c:pt idx="1">
                    <c:v>2019</c:v>
                  </c:pt>
                  <c:pt idx="2">
                    <c:v>2019</c:v>
                  </c:pt>
                  <c:pt idx="3">
                    <c:v>2020</c:v>
                  </c:pt>
                </c:lvl>
                <c:lvl>
                  <c:pt idx="0">
                    <c:v>Mar-May</c:v>
                  </c:pt>
                  <c:pt idx="1">
                    <c:v>Jun-Aug</c:v>
                  </c:pt>
                  <c:pt idx="2">
                    <c:v>Sep-Nov</c:v>
                  </c:pt>
                  <c:pt idx="3">
                    <c:v>Dec-Feb</c:v>
                  </c:pt>
                </c:lvl>
              </c:multiLvlStrCache>
            </c:multiLvlStrRef>
          </c:cat>
          <c:val>
            <c:numRef>
              <c:f>Solution4!$G$9:$G$12</c:f>
              <c:numCache>
                <c:formatCode>0.00</c:formatCode>
                <c:ptCount val="4"/>
                <c:pt idx="0">
                  <c:v>0.41478809738502337</c:v>
                </c:pt>
                <c:pt idx="1">
                  <c:v>1.5748031496063117</c:v>
                </c:pt>
                <c:pt idx="2">
                  <c:v>0.4035087719298166</c:v>
                </c:pt>
                <c:pt idx="3">
                  <c:v>0.91965989935796533</c:v>
                </c:pt>
              </c:numCache>
            </c:numRef>
          </c:val>
          <c:smooth val="0"/>
          <c:extLst>
            <c:ext xmlns:c16="http://schemas.microsoft.com/office/drawing/2014/chart" uri="{C3380CC4-5D6E-409C-BE32-E72D297353CC}">
              <c16:uniqueId val="{00000002-51B8-4C42-A223-F8CA5D483C62}"/>
            </c:ext>
          </c:extLst>
        </c:ser>
        <c:dLbls>
          <c:showLegendKey val="0"/>
          <c:showVal val="0"/>
          <c:showCatName val="0"/>
          <c:showSerName val="0"/>
          <c:showPercent val="0"/>
          <c:showBubbleSize val="0"/>
        </c:dLbls>
        <c:smooth val="0"/>
        <c:axId val="880961568"/>
        <c:axId val="880960584"/>
      </c:lineChart>
      <c:catAx>
        <c:axId val="8809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60584"/>
        <c:crosses val="autoZero"/>
        <c:auto val="1"/>
        <c:lblAlgn val="ctr"/>
        <c:lblOffset val="100"/>
        <c:noMultiLvlLbl val="0"/>
      </c:catAx>
      <c:valAx>
        <c:axId val="880960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6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After Covid</a:t>
            </a:r>
            <a:r>
              <a:rPr lang="en-IN" baseline="0"/>
              <a:t>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Solution4!$BA$20</c:f>
              <c:strCache>
                <c:ptCount val="1"/>
                <c:pt idx="0">
                  <c:v>Consumable prod. Inflation</c:v>
                </c:pt>
              </c:strCache>
            </c:strRef>
          </c:tx>
          <c:spPr>
            <a:ln w="28575" cap="rnd">
              <a:solidFill>
                <a:schemeClr val="accent1"/>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Solution4!$BA$21:$BA$24</c:f>
              <c:numCache>
                <c:formatCode>0.00</c:formatCode>
                <c:ptCount val="4"/>
                <c:pt idx="0">
                  <c:v>1.3396537510305147</c:v>
                </c:pt>
                <c:pt idx="1">
                  <c:v>2.0439292251372696</c:v>
                </c:pt>
                <c:pt idx="2">
                  <c:v>2.9532363565361481</c:v>
                </c:pt>
                <c:pt idx="3">
                  <c:v>-1.7866602456055929</c:v>
                </c:pt>
              </c:numCache>
            </c:numRef>
          </c:val>
          <c:smooth val="0"/>
          <c:extLst>
            <c:ext xmlns:c16="http://schemas.microsoft.com/office/drawing/2014/chart" uri="{C3380CC4-5D6E-409C-BE32-E72D297353CC}">
              <c16:uniqueId val="{00000000-8011-446A-BDD2-EDC3776820D1}"/>
            </c:ext>
          </c:extLst>
        </c:ser>
        <c:ser>
          <c:idx val="1"/>
          <c:order val="1"/>
          <c:tx>
            <c:strRef>
              <c:f>Solution4!$BB$20</c:f>
              <c:strCache>
                <c:ptCount val="1"/>
                <c:pt idx="0">
                  <c:v>Housing &amp; Utilities Inflation</c:v>
                </c:pt>
              </c:strCache>
            </c:strRef>
          </c:tx>
          <c:spPr>
            <a:ln w="28575" cap="rnd">
              <a:solidFill>
                <a:schemeClr val="accent2"/>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Solution4!$BB$21:$BB$24</c:f>
              <c:numCache>
                <c:formatCode>0.00</c:formatCode>
                <c:ptCount val="4"/>
                <c:pt idx="0">
                  <c:v>-0.62808434275460101</c:v>
                </c:pt>
                <c:pt idx="1">
                  <c:v>1.1060948081264186</c:v>
                </c:pt>
                <c:pt idx="2">
                  <c:v>0.9814856123131781</c:v>
                </c:pt>
                <c:pt idx="3">
                  <c:v>2.4143985952589864</c:v>
                </c:pt>
              </c:numCache>
            </c:numRef>
          </c:val>
          <c:smooth val="0"/>
          <c:extLst>
            <c:ext xmlns:c16="http://schemas.microsoft.com/office/drawing/2014/chart" uri="{C3380CC4-5D6E-409C-BE32-E72D297353CC}">
              <c16:uniqueId val="{00000001-8011-446A-BDD2-EDC3776820D1}"/>
            </c:ext>
          </c:extLst>
        </c:ser>
        <c:ser>
          <c:idx val="2"/>
          <c:order val="2"/>
          <c:tx>
            <c:strRef>
              <c:f>Solution4!$BC$20</c:f>
              <c:strCache>
                <c:ptCount val="1"/>
                <c:pt idx="0">
                  <c:v>Essential Inflation</c:v>
                </c:pt>
              </c:strCache>
            </c:strRef>
          </c:tx>
          <c:spPr>
            <a:ln w="28575" cap="rnd">
              <a:solidFill>
                <a:schemeClr val="accent3"/>
              </a:solidFill>
              <a:round/>
            </a:ln>
            <a:effectLst/>
          </c:spPr>
          <c:marker>
            <c:symbol val="none"/>
          </c:marker>
          <c:cat>
            <c:multiLvlStrRef>
              <c:f>Solution4!$AY$21:$AZ$24</c:f>
              <c:multiLvlStrCache>
                <c:ptCount val="4"/>
                <c:lvl>
                  <c:pt idx="0">
                    <c:v>2020</c:v>
                  </c:pt>
                  <c:pt idx="1">
                    <c:v>2020</c:v>
                  </c:pt>
                  <c:pt idx="2">
                    <c:v>2020</c:v>
                  </c:pt>
                  <c:pt idx="3">
                    <c:v>2021</c:v>
                  </c:pt>
                </c:lvl>
                <c:lvl>
                  <c:pt idx="0">
                    <c:v>Apr-Jun</c:v>
                  </c:pt>
                  <c:pt idx="1">
                    <c:v>July-Sep</c:v>
                  </c:pt>
                  <c:pt idx="2">
                    <c:v>Oct-Dec</c:v>
                  </c:pt>
                  <c:pt idx="3">
                    <c:v>Jan-Mar</c:v>
                  </c:pt>
                </c:lvl>
              </c:multiLvlStrCache>
            </c:multiLvlStrRef>
          </c:cat>
          <c:val>
            <c:numRef>
              <c:f>Solution4!$BC$21:$BC$24</c:f>
              <c:numCache>
                <c:formatCode>0.00</c:formatCode>
                <c:ptCount val="4"/>
                <c:pt idx="0">
                  <c:v>1.4390626989854434</c:v>
                </c:pt>
                <c:pt idx="1">
                  <c:v>2.2932708403080091</c:v>
                </c:pt>
                <c:pt idx="2">
                  <c:v>0.50620509470934405</c:v>
                </c:pt>
                <c:pt idx="3">
                  <c:v>0.76150356448475887</c:v>
                </c:pt>
              </c:numCache>
            </c:numRef>
          </c:val>
          <c:smooth val="0"/>
          <c:extLst>
            <c:ext xmlns:c16="http://schemas.microsoft.com/office/drawing/2014/chart" uri="{C3380CC4-5D6E-409C-BE32-E72D297353CC}">
              <c16:uniqueId val="{00000002-8011-446A-BDD2-EDC3776820D1}"/>
            </c:ext>
          </c:extLst>
        </c:ser>
        <c:dLbls>
          <c:showLegendKey val="0"/>
          <c:showVal val="0"/>
          <c:showCatName val="0"/>
          <c:showSerName val="0"/>
          <c:showPercent val="0"/>
          <c:showBubbleSize val="0"/>
        </c:dLbls>
        <c:smooth val="0"/>
        <c:axId val="867667056"/>
        <c:axId val="867662136"/>
      </c:lineChart>
      <c:catAx>
        <c:axId val="86766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62136"/>
        <c:crosses val="autoZero"/>
        <c:auto val="1"/>
        <c:lblAlgn val="ctr"/>
        <c:lblOffset val="100"/>
        <c:noMultiLvlLbl val="0"/>
      </c:catAx>
      <c:valAx>
        <c:axId val="867662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6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kumimoji="0" lang="en-IN" sz="1100" b="1" i="0" u="none" strike="noStrike" kern="1200" cap="all" spc="150" normalizeH="0" baseline="0" noProof="0">
                <a:ln>
                  <a:noFill/>
                </a:ln>
                <a:solidFill>
                  <a:sysClr val="windowText" lastClr="000000">
                    <a:lumMod val="50000"/>
                    <a:lumOff val="50000"/>
                  </a:sysClr>
                </a:solidFill>
                <a:effectLst/>
                <a:uLnTx/>
                <a:uFillTx/>
                <a:latin typeface="Agency FB" panose="020B0503020202020204" pitchFamily="34" charset="0"/>
              </a:rPr>
              <a:t>Correlation with import crude Oil Prices </a:t>
            </a:r>
          </a:p>
          <a:p>
            <a:pPr>
              <a:defRPr/>
            </a:pPr>
            <a:r>
              <a:rPr kumimoji="0" lang="en-IN" sz="1100" b="1" i="0" u="none" strike="noStrike" kern="1200" cap="all" spc="150" normalizeH="0" baseline="0" noProof="0">
                <a:ln>
                  <a:noFill/>
                </a:ln>
                <a:solidFill>
                  <a:sysClr val="windowText" lastClr="000000">
                    <a:lumMod val="50000"/>
                    <a:lumOff val="50000"/>
                  </a:sysClr>
                </a:solidFill>
                <a:effectLst/>
                <a:uLnTx/>
                <a:uFillTx/>
                <a:latin typeface="Agency FB" panose="020B0503020202020204" pitchFamily="34" charset="0"/>
              </a:rPr>
              <a:t>(Jan 2021 - May 2023)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chemeClr val="accent2">
                  <a:lumMod val="75000"/>
                </a:schemeClr>
              </a:solidFill>
              <a:ln>
                <a:solidFill>
                  <a:schemeClr val="accent2">
                    <a:lumMod val="75000"/>
                  </a:schemeClr>
                </a:solidFill>
              </a:ln>
              <a:effectLst>
                <a:innerShdw blurRad="114300">
                  <a:schemeClr val="accent1"/>
                </a:innerShdw>
              </a:effectLst>
            </c:spPr>
            <c:extLst>
              <c:ext xmlns:c16="http://schemas.microsoft.com/office/drawing/2014/chart" uri="{C3380CC4-5D6E-409C-BE32-E72D297353CC}">
                <c16:uniqueId val="{00000002-0015-4D07-A26E-C752AB983FD4}"/>
              </c:ext>
            </c:extLst>
          </c:dPt>
          <c:cat>
            <c:strRef>
              <c:f>Solution5!$B$7:$B$33</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Solution5!$AF$7:$AF$33</c:f>
              <c:numCache>
                <c:formatCode>0.00</c:formatCode>
                <c:ptCount val="27"/>
                <c:pt idx="0">
                  <c:v>0.27409670497128702</c:v>
                </c:pt>
                <c:pt idx="1">
                  <c:v>0.77222949599737833</c:v>
                </c:pt>
                <c:pt idx="2">
                  <c:v>-0.18310637349596856</c:v>
                </c:pt>
                <c:pt idx="3">
                  <c:v>0.37049052424856355</c:v>
                </c:pt>
                <c:pt idx="4">
                  <c:v>0.80658718039858224</c:v>
                </c:pt>
                <c:pt idx="5">
                  <c:v>0.48234094901859309</c:v>
                </c:pt>
                <c:pt idx="6">
                  <c:v>0.35581113005155118</c:v>
                </c:pt>
                <c:pt idx="7">
                  <c:v>0.19787360407721799</c:v>
                </c:pt>
                <c:pt idx="8">
                  <c:v>0.51657079570880005</c:v>
                </c:pt>
                <c:pt idx="9">
                  <c:v>0.35477097919115397</c:v>
                </c:pt>
                <c:pt idx="10">
                  <c:v>0.56884381641242887</c:v>
                </c:pt>
                <c:pt idx="11">
                  <c:v>0.49961929532216509</c:v>
                </c:pt>
                <c:pt idx="12">
                  <c:v>0.59350350227285387</c:v>
                </c:pt>
                <c:pt idx="13">
                  <c:v>0.41479253007568212</c:v>
                </c:pt>
                <c:pt idx="14">
                  <c:v>0.53587795477573497</c:v>
                </c:pt>
                <c:pt idx="15">
                  <c:v>0.56314566874664573</c:v>
                </c:pt>
                <c:pt idx="16">
                  <c:v>0.54043607534632621</c:v>
                </c:pt>
                <c:pt idx="17">
                  <c:v>0.44622434794063076</c:v>
                </c:pt>
                <c:pt idx="18">
                  <c:v>0.58495753021404218</c:v>
                </c:pt>
                <c:pt idx="19">
                  <c:v>0.52209387745299818</c:v>
                </c:pt>
                <c:pt idx="20">
                  <c:v>0.49187525591200187</c:v>
                </c:pt>
                <c:pt idx="21">
                  <c:v>0.67975100740010441</c:v>
                </c:pt>
                <c:pt idx="22">
                  <c:v>0.6047566061142553</c:v>
                </c:pt>
                <c:pt idx="23">
                  <c:v>0.45502547138458282</c:v>
                </c:pt>
                <c:pt idx="24">
                  <c:v>0.41401587382929339</c:v>
                </c:pt>
                <c:pt idx="25">
                  <c:v>0.54918188209165064</c:v>
                </c:pt>
                <c:pt idx="26">
                  <c:v>0.57009464242211494</c:v>
                </c:pt>
              </c:numCache>
            </c:numRef>
          </c:val>
          <c:extLst>
            <c:ext xmlns:c16="http://schemas.microsoft.com/office/drawing/2014/chart" uri="{C3380CC4-5D6E-409C-BE32-E72D297353CC}">
              <c16:uniqueId val="{00000000-0015-4D07-A26E-C752AB983FD4}"/>
            </c:ext>
          </c:extLst>
        </c:ser>
        <c:dLbls>
          <c:showLegendKey val="0"/>
          <c:showVal val="0"/>
          <c:showCatName val="0"/>
          <c:showSerName val="0"/>
          <c:showPercent val="0"/>
          <c:showBubbleSize val="0"/>
        </c:dLbls>
        <c:gapWidth val="164"/>
        <c:axId val="680603704"/>
        <c:axId val="10838984"/>
      </c:barChart>
      <c:catAx>
        <c:axId val="68060370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84"/>
        <c:crosses val="autoZero"/>
        <c:auto val="1"/>
        <c:lblAlgn val="ctr"/>
        <c:lblOffset val="100"/>
        <c:noMultiLvlLbl val="0"/>
      </c:catAx>
      <c:valAx>
        <c:axId val="10838984"/>
        <c:scaling>
          <c:orientation val="minMax"/>
          <c:min val="-1"/>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0370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1">
  <a:schemeClr val="accent1"/>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131379</xdr:rowOff>
    </xdr:from>
    <xdr:to>
      <xdr:col>19</xdr:col>
      <xdr:colOff>0</xdr:colOff>
      <xdr:row>41</xdr:row>
      <xdr:rowOff>10949</xdr:rowOff>
    </xdr:to>
    <xdr:sp macro="" textlink="">
      <xdr:nvSpPr>
        <xdr:cNvPr id="2" name="Rectangle 1">
          <a:extLst>
            <a:ext uri="{FF2B5EF4-FFF2-40B4-BE49-F238E27FC236}">
              <a16:creationId xmlns:a16="http://schemas.microsoft.com/office/drawing/2014/main" id="{15B97D1B-C0D6-6677-9265-2882B5169CFC}"/>
            </a:ext>
          </a:extLst>
        </xdr:cNvPr>
        <xdr:cNvSpPr/>
      </xdr:nvSpPr>
      <xdr:spPr>
        <a:xfrm>
          <a:off x="0" y="3109310"/>
          <a:ext cx="13915259" cy="437931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505811</xdr:colOff>
      <xdr:row>5</xdr:row>
      <xdr:rowOff>24304</xdr:rowOff>
    </xdr:from>
    <xdr:to>
      <xdr:col>20</xdr:col>
      <xdr:colOff>372241</xdr:colOff>
      <xdr:row>20</xdr:row>
      <xdr:rowOff>32844</xdr:rowOff>
    </xdr:to>
    <xdr:graphicFrame macro="">
      <xdr:nvGraphicFramePr>
        <xdr:cNvPr id="3" name="Chart 2">
          <a:extLst>
            <a:ext uri="{FF2B5EF4-FFF2-40B4-BE49-F238E27FC236}">
              <a16:creationId xmlns:a16="http://schemas.microsoft.com/office/drawing/2014/main" id="{7978B3BD-038E-198D-A90A-E7036767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396551</xdr:colOff>
      <xdr:row>5</xdr:row>
      <xdr:rowOff>42570</xdr:rowOff>
    </xdr:from>
    <xdr:to>
      <xdr:col>28</xdr:col>
      <xdr:colOff>592883</xdr:colOff>
      <xdr:row>19</xdr:row>
      <xdr:rowOff>64342</xdr:rowOff>
    </xdr:to>
    <xdr:graphicFrame macro="">
      <xdr:nvGraphicFramePr>
        <xdr:cNvPr id="8" name="Chart 7">
          <a:extLst>
            <a:ext uri="{FF2B5EF4-FFF2-40B4-BE49-F238E27FC236}">
              <a16:creationId xmlns:a16="http://schemas.microsoft.com/office/drawing/2014/main" id="{4C48008A-ED6B-61EA-D7D0-403F4AB96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xdr:row>
      <xdr:rowOff>133350</xdr:rowOff>
    </xdr:to>
    <xdr:sp macro="" textlink="">
      <xdr:nvSpPr>
        <xdr:cNvPr id="2" name="Rectangle 1">
          <a:extLst>
            <a:ext uri="{FF2B5EF4-FFF2-40B4-BE49-F238E27FC236}">
              <a16:creationId xmlns:a16="http://schemas.microsoft.com/office/drawing/2014/main" id="{D616556A-7704-4842-A834-588E68BF8AE1}"/>
            </a:ext>
          </a:extLst>
        </xdr:cNvPr>
        <xdr:cNvSpPr/>
      </xdr:nvSpPr>
      <xdr:spPr>
        <a:xfrm>
          <a:off x="0" y="0"/>
          <a:ext cx="9144000"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t> </a:t>
          </a:r>
          <a:r>
            <a:rPr lang="en-IN" sz="1600" baseline="0">
              <a:solidFill>
                <a:schemeClr val="lt1"/>
              </a:solidFill>
              <a:effectLst/>
              <a:latin typeface="+mn-lt"/>
              <a:ea typeface="+mn-ea"/>
              <a:cs typeface="+mn-cs"/>
            </a:rPr>
            <a:t>Identify </a:t>
          </a:r>
          <a:r>
            <a:rPr lang="en-IN" sz="1600" b="0" i="0">
              <a:solidFill>
                <a:schemeClr val="lt1"/>
              </a:solidFill>
              <a:effectLst/>
              <a:latin typeface="+mn-lt"/>
              <a:ea typeface="+mn-ea"/>
              <a:cs typeface="+mn-cs"/>
            </a:rPr>
            <a:t>Correlation</a:t>
          </a:r>
          <a:r>
            <a:rPr lang="en-IN" sz="1600" b="0" i="0" baseline="0">
              <a:solidFill>
                <a:schemeClr val="lt1"/>
              </a:solidFill>
              <a:effectLst/>
              <a:latin typeface="+mn-lt"/>
              <a:ea typeface="+mn-ea"/>
              <a:cs typeface="+mn-cs"/>
            </a:rPr>
            <a:t> between Crude</a:t>
          </a:r>
          <a:r>
            <a:rPr lang="en-IN" sz="1600" b="0" i="0">
              <a:solidFill>
                <a:schemeClr val="lt1"/>
              </a:solidFill>
              <a:effectLst/>
              <a:latin typeface="+mn-lt"/>
              <a:ea typeface="+mn-ea"/>
              <a:cs typeface="+mn-cs"/>
            </a:rPr>
            <a:t> oil price change with change in inflation prices of all the categories </a:t>
          </a:r>
          <a:endParaRPr lang="en-IN" sz="1600">
            <a:effectLst/>
          </a:endParaRPr>
        </a:p>
        <a:p>
          <a:pPr algn="l"/>
          <a:endParaRPr lang="en-IN" sz="1100"/>
        </a:p>
      </xdr:txBody>
    </xdr:sp>
    <xdr:clientData/>
  </xdr:twoCellAnchor>
  <xdr:twoCellAnchor>
    <xdr:from>
      <xdr:col>0</xdr:col>
      <xdr:colOff>0</xdr:colOff>
      <xdr:row>2</xdr:row>
      <xdr:rowOff>133350</xdr:rowOff>
    </xdr:from>
    <xdr:to>
      <xdr:col>15</xdr:col>
      <xdr:colOff>0</xdr:colOff>
      <xdr:row>4</xdr:row>
      <xdr:rowOff>134711</xdr:rowOff>
    </xdr:to>
    <xdr:sp macro="" textlink="">
      <xdr:nvSpPr>
        <xdr:cNvPr id="3" name="Rectangle 2">
          <a:extLst>
            <a:ext uri="{FF2B5EF4-FFF2-40B4-BE49-F238E27FC236}">
              <a16:creationId xmlns:a16="http://schemas.microsoft.com/office/drawing/2014/main" id="{BCD3170C-A388-4F55-8B47-2F817149359E}"/>
            </a:ext>
          </a:extLst>
        </xdr:cNvPr>
        <xdr:cNvSpPr/>
      </xdr:nvSpPr>
      <xdr:spPr>
        <a:xfrm>
          <a:off x="0" y="514350"/>
          <a:ext cx="9144000" cy="382361"/>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 </a:t>
          </a:r>
          <a:r>
            <a:rPr lang="en-IN" sz="1400" baseline="0">
              <a:solidFill>
                <a:schemeClr val="tx1"/>
              </a:solidFill>
              <a:effectLst/>
              <a:latin typeface="+mn-lt"/>
              <a:ea typeface="+mn-ea"/>
              <a:cs typeface="+mn-cs"/>
            </a:rPr>
            <a:t>Category whose inflation prices strongly changes with fluctuations in imported crude oil price </a:t>
          </a:r>
          <a:endParaRPr lang="en-IN" sz="1400">
            <a:solidFill>
              <a:schemeClr val="tx1"/>
            </a:solidFill>
            <a:effectLst/>
          </a:endParaRPr>
        </a:p>
        <a:p>
          <a:pPr algn="l"/>
          <a:endParaRPr lang="en-IN" sz="1400">
            <a:solidFill>
              <a:schemeClr val="tx1"/>
            </a:solidFill>
          </a:endParaRPr>
        </a:p>
      </xdr:txBody>
    </xdr:sp>
    <xdr:clientData/>
  </xdr:twoCellAnchor>
  <xdr:twoCellAnchor>
    <xdr:from>
      <xdr:col>0</xdr:col>
      <xdr:colOff>0</xdr:colOff>
      <xdr:row>33</xdr:row>
      <xdr:rowOff>152875</xdr:rowOff>
    </xdr:from>
    <xdr:to>
      <xdr:col>14</xdr:col>
      <xdr:colOff>581025</xdr:colOff>
      <xdr:row>37</xdr:row>
      <xdr:rowOff>76200</xdr:rowOff>
    </xdr:to>
    <xdr:sp macro="" textlink="">
      <xdr:nvSpPr>
        <xdr:cNvPr id="5" name="TextBox 4">
          <a:extLst>
            <a:ext uri="{FF2B5EF4-FFF2-40B4-BE49-F238E27FC236}">
              <a16:creationId xmlns:a16="http://schemas.microsoft.com/office/drawing/2014/main" id="{C6AA831E-A96D-44DE-A95F-E58883EB83F4}"/>
            </a:ext>
          </a:extLst>
        </xdr:cNvPr>
        <xdr:cNvSpPr txBox="1"/>
      </xdr:nvSpPr>
      <xdr:spPr>
        <a:xfrm>
          <a:off x="0" y="14364175"/>
          <a:ext cx="9115425" cy="68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Jan.</a:t>
          </a:r>
          <a:r>
            <a:rPr lang="en-IN" sz="1100" baseline="0">
              <a:solidFill>
                <a:schemeClr val="dk1"/>
              </a:solidFill>
              <a:effectLst/>
              <a:latin typeface="+mn-lt"/>
              <a:ea typeface="+mn-ea"/>
              <a:cs typeface="+mn-cs"/>
            </a:rPr>
            <a:t> 2021 to May 2023</a:t>
          </a:r>
          <a:endParaRPr lang="en-IN">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a:t>
          </a:r>
          <a:endParaRPr lang="en-IN">
            <a:effectLst/>
          </a:endParaRPr>
        </a:p>
        <a:p>
          <a:endParaRPr lang="en-IN" sz="1100"/>
        </a:p>
      </xdr:txBody>
    </xdr:sp>
    <xdr:clientData/>
  </xdr:twoCellAnchor>
  <xdr:twoCellAnchor>
    <xdr:from>
      <xdr:col>0</xdr:col>
      <xdr:colOff>0</xdr:colOff>
      <xdr:row>24</xdr:row>
      <xdr:rowOff>152400</xdr:rowOff>
    </xdr:from>
    <xdr:to>
      <xdr:col>7</xdr:col>
      <xdr:colOff>142875</xdr:colOff>
      <xdr:row>33</xdr:row>
      <xdr:rowOff>152400</xdr:rowOff>
    </xdr:to>
    <xdr:sp macro="" textlink="">
      <xdr:nvSpPr>
        <xdr:cNvPr id="8" name="Rectangle 7">
          <a:extLst>
            <a:ext uri="{FF2B5EF4-FFF2-40B4-BE49-F238E27FC236}">
              <a16:creationId xmlns:a16="http://schemas.microsoft.com/office/drawing/2014/main" id="{4A6ED4E1-DF59-4865-9361-A7BE5B4C2286}"/>
            </a:ext>
          </a:extLst>
        </xdr:cNvPr>
        <xdr:cNvSpPr/>
      </xdr:nvSpPr>
      <xdr:spPr>
        <a:xfrm>
          <a:off x="0" y="12611100"/>
          <a:ext cx="4410075" cy="17526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Inights:-</a:t>
          </a:r>
        </a:p>
        <a:p>
          <a:pPr algn="l"/>
          <a:r>
            <a:rPr lang="en-IN" sz="1100" b="0" i="0" u="none" strike="noStrike">
              <a:solidFill>
                <a:schemeClr val="tx1"/>
              </a:solidFill>
              <a:effectLst/>
              <a:latin typeface="+mn-lt"/>
              <a:ea typeface="+mn-ea"/>
              <a:cs typeface="+mn-cs"/>
            </a:rPr>
            <a:t>*Most strongly affected category is </a:t>
          </a:r>
          <a:r>
            <a:rPr lang="en-IN" sz="1100" b="1" i="0" u="none" strike="noStrike">
              <a:solidFill>
                <a:schemeClr val="tx1"/>
              </a:solidFill>
              <a:effectLst/>
              <a:latin typeface="+mn-lt"/>
              <a:ea typeface="+mn-ea"/>
              <a:cs typeface="+mn-cs"/>
            </a:rPr>
            <a:t>oils and fats</a:t>
          </a:r>
          <a:r>
            <a:rPr lang="en-IN" sz="1100" b="0" i="0" u="none" strike="noStrike">
              <a:solidFill>
                <a:schemeClr val="tx1"/>
              </a:solidFill>
              <a:effectLst/>
              <a:latin typeface="+mn-lt"/>
              <a:ea typeface="+mn-ea"/>
              <a:cs typeface="+mn-cs"/>
            </a:rPr>
            <a:t>(0.81) — likely due to import dependency.</a:t>
          </a:r>
        </a:p>
        <a:p>
          <a:pPr algn="l"/>
          <a:r>
            <a:rPr lang="en-IN" sz="1100" b="0" i="0" u="none" strike="noStrike">
              <a:solidFill>
                <a:schemeClr val="tx1"/>
              </a:solidFill>
              <a:effectLst/>
              <a:latin typeface="+mn-lt"/>
              <a:ea typeface="+mn-ea"/>
              <a:cs typeface="+mn-cs"/>
            </a:rPr>
            <a:t>*</a:t>
          </a:r>
          <a:r>
            <a:rPr lang="en-IN" sz="1100" b="1" i="0" u="none" strike="noStrike">
              <a:solidFill>
                <a:schemeClr val="tx1"/>
              </a:solidFill>
              <a:effectLst/>
              <a:latin typeface="+mn-lt"/>
              <a:ea typeface="+mn-ea"/>
              <a:cs typeface="+mn-cs"/>
            </a:rPr>
            <a:t>Meat</a:t>
          </a:r>
          <a:r>
            <a:rPr lang="en-IN" sz="1100" b="1" i="0" u="none" strike="noStrike" baseline="0">
              <a:solidFill>
                <a:schemeClr val="tx1"/>
              </a:solidFill>
              <a:effectLst/>
              <a:latin typeface="+mn-lt"/>
              <a:ea typeface="+mn-ea"/>
              <a:cs typeface="+mn-cs"/>
            </a:rPr>
            <a:t> and Fish-</a:t>
          </a:r>
          <a:r>
            <a:rPr lang="en-IN" sz="1100" b="0" i="0" u="none" strike="noStrike" baseline="0">
              <a:solidFill>
                <a:schemeClr val="tx1"/>
              </a:solidFill>
              <a:effectLst/>
              <a:latin typeface="+mn-lt"/>
              <a:ea typeface="+mn-ea"/>
              <a:cs typeface="+mn-cs"/>
            </a:rPr>
            <a:t>(0.77) </a:t>
          </a:r>
          <a:r>
            <a:rPr lang="en-IN" sz="1100" b="0" i="0" u="none" strike="noStrike">
              <a:solidFill>
                <a:schemeClr val="tx1"/>
              </a:solidFill>
              <a:effectLst/>
              <a:latin typeface="+mn-lt"/>
              <a:ea typeface="+mn-ea"/>
              <a:cs typeface="+mn-cs"/>
            </a:rPr>
            <a:t>Cost includes cold storage and transport — all oil</a:t>
          </a:r>
          <a:r>
            <a:rPr lang="en-IN" sz="1100" b="0" i="0" u="none" strike="noStrike" baseline="0">
              <a:solidFill>
                <a:schemeClr val="tx1"/>
              </a:solidFill>
              <a:effectLst/>
              <a:latin typeface="+mn-lt"/>
              <a:ea typeface="+mn-ea"/>
              <a:cs typeface="+mn-cs"/>
            </a:rPr>
            <a:t> </a:t>
          </a:r>
          <a:r>
            <a:rPr lang="en-IN" sz="1100" b="0" i="0" u="none" strike="noStrike">
              <a:solidFill>
                <a:schemeClr val="tx1"/>
              </a:solidFill>
              <a:effectLst/>
              <a:latin typeface="+mn-lt"/>
              <a:ea typeface="+mn-ea"/>
              <a:cs typeface="+mn-cs"/>
            </a:rPr>
            <a:t>price linked</a:t>
          </a:r>
          <a:r>
            <a:rPr lang="en-IN">
              <a:solidFill>
                <a:schemeClr val="tx1"/>
              </a:solidFill>
            </a:rPr>
            <a:t> </a:t>
          </a:r>
        </a:p>
        <a:p>
          <a:pPr algn="l"/>
          <a:r>
            <a:rPr lang="en-IN" sz="1100" b="0" i="0" u="none" strike="noStrike">
              <a:solidFill>
                <a:schemeClr val="tx1"/>
              </a:solidFill>
              <a:effectLst/>
              <a:latin typeface="+mn-lt"/>
              <a:ea typeface="+mn-ea"/>
              <a:cs typeface="+mn-cs"/>
            </a:rPr>
            <a:t>*Transport and Communication</a:t>
          </a:r>
          <a:r>
            <a:rPr lang="en-IN" b="0">
              <a:solidFill>
                <a:schemeClr val="tx1"/>
              </a:solidFill>
            </a:rPr>
            <a:t> (</a:t>
          </a:r>
          <a:r>
            <a:rPr lang="en-IN" sz="1100" b="0" i="0" u="none" strike="noStrike">
              <a:solidFill>
                <a:schemeClr val="tx1"/>
              </a:solidFill>
              <a:effectLst/>
              <a:latin typeface="+mn-lt"/>
              <a:ea typeface="+mn-ea"/>
              <a:cs typeface="+mn-cs"/>
            </a:rPr>
            <a:t>0.69) &amp;</a:t>
          </a:r>
          <a:r>
            <a:rPr lang="en-IN" sz="1100" b="0" i="0" u="none" strike="noStrike" baseline="0">
              <a:solidFill>
                <a:schemeClr val="tx1"/>
              </a:solidFill>
              <a:effectLst/>
              <a:latin typeface="+mn-lt"/>
              <a:ea typeface="+mn-ea"/>
              <a:cs typeface="+mn-cs"/>
            </a:rPr>
            <a:t> </a:t>
          </a:r>
          <a:r>
            <a:rPr lang="en-IN" sz="1100" b="0" i="0">
              <a:solidFill>
                <a:schemeClr val="tx1"/>
              </a:solidFill>
              <a:effectLst/>
              <a:latin typeface="+mn-lt"/>
              <a:ea typeface="+mn-ea"/>
              <a:cs typeface="+mn-cs"/>
            </a:rPr>
            <a:t>Fuel and Light (0.61)</a:t>
          </a:r>
          <a:r>
            <a:rPr lang="en-IN" sz="1100">
              <a:solidFill>
                <a:schemeClr val="tx1"/>
              </a:solidFill>
              <a:effectLst/>
              <a:latin typeface="+mn-lt"/>
              <a:ea typeface="+mn-ea"/>
              <a:cs typeface="+mn-cs"/>
            </a:rPr>
            <a:t> </a:t>
          </a:r>
          <a:r>
            <a:rPr lang="en-IN">
              <a:solidFill>
                <a:schemeClr val="tx1"/>
              </a:solidFill>
            </a:rPr>
            <a:t> </a:t>
          </a:r>
          <a:r>
            <a:rPr lang="en-IN" sz="1100" b="0" i="0" u="none" strike="noStrike">
              <a:solidFill>
                <a:schemeClr val="tx1"/>
              </a:solidFill>
              <a:effectLst/>
              <a:latin typeface="+mn-lt"/>
              <a:ea typeface="+mn-ea"/>
              <a:cs typeface="+mn-cs"/>
            </a:rPr>
            <a:t>Directly influenced by fuel prices.</a:t>
          </a:r>
          <a:r>
            <a:rPr lang="en-IN">
              <a:solidFill>
                <a:schemeClr val="tx1"/>
              </a:solidFill>
            </a:rPr>
            <a:t> </a:t>
          </a:r>
        </a:p>
        <a:p>
          <a:pPr algn="l"/>
          <a:r>
            <a:rPr lang="en-IN" sz="1100" b="0" i="0" u="none" strike="noStrike">
              <a:solidFill>
                <a:schemeClr val="tx1"/>
              </a:solidFill>
              <a:effectLst/>
              <a:latin typeface="+mn-lt"/>
              <a:ea typeface="+mn-ea"/>
              <a:cs typeface="+mn-cs"/>
            </a:rPr>
            <a:t>*Household Goods &amp; Services</a:t>
          </a:r>
          <a:r>
            <a:rPr lang="en-IN" b="0">
              <a:solidFill>
                <a:schemeClr val="tx1"/>
              </a:solidFill>
            </a:rPr>
            <a:t> (</a:t>
          </a:r>
          <a:r>
            <a:rPr lang="en-IN" sz="1100" b="0" i="0" u="none" strike="noStrike">
              <a:solidFill>
                <a:schemeClr val="tx1"/>
              </a:solidFill>
              <a:effectLst/>
              <a:latin typeface="+mn-lt"/>
              <a:ea typeface="+mn-ea"/>
              <a:cs typeface="+mn-cs"/>
            </a:rPr>
            <a:t>0.58)</a:t>
          </a:r>
          <a:r>
            <a:rPr lang="en-IN" b="0">
              <a:solidFill>
                <a:schemeClr val="tx1"/>
              </a:solidFill>
            </a:rPr>
            <a:t> </a:t>
          </a:r>
          <a:r>
            <a:rPr lang="en-IN" sz="1100" b="0" i="0" u="none" strike="noStrike">
              <a:solidFill>
                <a:schemeClr val="tx1"/>
              </a:solidFill>
              <a:effectLst/>
              <a:latin typeface="+mn-lt"/>
              <a:ea typeface="+mn-ea"/>
              <a:cs typeface="+mn-cs"/>
            </a:rPr>
            <a:t>Likely includes oil-driven logistics or plastic-based goods.</a:t>
          </a:r>
          <a:r>
            <a:rPr lang="en-IN" b="0">
              <a:solidFill>
                <a:schemeClr val="tx1"/>
              </a:solidFill>
            </a:rPr>
            <a:t> </a:t>
          </a:r>
          <a:endParaRPr lang="en-IN" sz="1100" b="0">
            <a:solidFill>
              <a:schemeClr val="tx1"/>
            </a:solidFill>
          </a:endParaRPr>
        </a:p>
      </xdr:txBody>
    </xdr:sp>
    <xdr:clientData/>
  </xdr:twoCellAnchor>
  <xdr:twoCellAnchor>
    <xdr:from>
      <xdr:col>0</xdr:col>
      <xdr:colOff>0</xdr:colOff>
      <xdr:row>4</xdr:row>
      <xdr:rowOff>152400</xdr:rowOff>
    </xdr:from>
    <xdr:to>
      <xdr:col>14</xdr:col>
      <xdr:colOff>590550</xdr:colOff>
      <xdr:row>24</xdr:row>
      <xdr:rowOff>123825</xdr:rowOff>
    </xdr:to>
    <xdr:graphicFrame macro="">
      <xdr:nvGraphicFramePr>
        <xdr:cNvPr id="9" name="Chart 8">
          <a:extLst>
            <a:ext uri="{FF2B5EF4-FFF2-40B4-BE49-F238E27FC236}">
              <a16:creationId xmlns:a16="http://schemas.microsoft.com/office/drawing/2014/main" id="{8B321DAF-604D-4172-B96D-0EC66D2DA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171450</xdr:colOff>
      <xdr:row>24</xdr:row>
      <xdr:rowOff>152400</xdr:rowOff>
    </xdr:from>
    <xdr:to>
      <xdr:col>14</xdr:col>
      <xdr:colOff>581025</xdr:colOff>
      <xdr:row>33</xdr:row>
      <xdr:rowOff>142875</xdr:rowOff>
    </xdr:to>
    <xdr:sp macro="" textlink="">
      <xdr:nvSpPr>
        <xdr:cNvPr id="10" name="Rectangle 9">
          <a:extLst>
            <a:ext uri="{FF2B5EF4-FFF2-40B4-BE49-F238E27FC236}">
              <a16:creationId xmlns:a16="http://schemas.microsoft.com/office/drawing/2014/main" id="{78AE38C4-C3C3-4E9E-9B3B-983A84FDEE12}"/>
            </a:ext>
          </a:extLst>
        </xdr:cNvPr>
        <xdr:cNvSpPr/>
      </xdr:nvSpPr>
      <xdr:spPr>
        <a:xfrm>
          <a:off x="4438650" y="4800600"/>
          <a:ext cx="4676775" cy="174307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Inights:-</a:t>
          </a:r>
        </a:p>
        <a:p>
          <a:pPr algn="l"/>
          <a:r>
            <a:rPr lang="en-IN" sz="1100" b="0" i="0" u="none" strike="noStrike">
              <a:solidFill>
                <a:schemeClr val="lt1"/>
              </a:solidFill>
              <a:effectLst/>
              <a:latin typeface="+mn-lt"/>
              <a:ea typeface="+mn-ea"/>
              <a:cs typeface="+mn-cs"/>
            </a:rPr>
            <a:t>.</a:t>
          </a:r>
          <a:r>
            <a:rPr lang="en-IN"/>
            <a:t> </a:t>
          </a:r>
          <a:r>
            <a:rPr lang="en-IN">
              <a:solidFill>
                <a:schemeClr val="tx1"/>
              </a:solidFill>
            </a:rPr>
            <a:t>*</a:t>
          </a:r>
          <a:r>
            <a:rPr lang="en-IN" sz="1100" b="1" i="0" u="none" strike="noStrike">
              <a:solidFill>
                <a:schemeClr val="tx1"/>
              </a:solidFill>
              <a:effectLst/>
              <a:latin typeface="+mn-lt"/>
              <a:ea typeface="+mn-ea"/>
              <a:cs typeface="+mn-cs"/>
            </a:rPr>
            <a:t>Egg</a:t>
          </a:r>
          <a:r>
            <a:rPr lang="en-IN">
              <a:solidFill>
                <a:schemeClr val="tx1"/>
              </a:solidFill>
            </a:rPr>
            <a:t> </a:t>
          </a:r>
          <a:r>
            <a:rPr lang="en-IN" sz="1100" b="0" i="0" u="none" strike="noStrike">
              <a:solidFill>
                <a:schemeClr val="tx1"/>
              </a:solidFill>
              <a:effectLst/>
              <a:latin typeface="+mn-lt"/>
              <a:ea typeface="+mn-ea"/>
              <a:cs typeface="+mn-cs"/>
            </a:rPr>
            <a:t>-(0.18)</a:t>
          </a:r>
          <a:r>
            <a:rPr lang="en-IN">
              <a:solidFill>
                <a:schemeClr val="tx1"/>
              </a:solidFill>
            </a:rPr>
            <a:t> </a:t>
          </a:r>
          <a:r>
            <a:rPr lang="en-IN" sz="1100" b="0" i="0" u="none" strike="noStrike">
              <a:solidFill>
                <a:schemeClr val="tx1"/>
              </a:solidFill>
              <a:effectLst/>
              <a:latin typeface="+mn-lt"/>
              <a:ea typeface="+mn-ea"/>
              <a:cs typeface="+mn-cs"/>
            </a:rPr>
            <a:t>Possibly domestically stabilized or short-cycle pricing.</a:t>
          </a:r>
          <a:r>
            <a:rPr lang="en-IN">
              <a:solidFill>
                <a:schemeClr val="tx1"/>
              </a:solidFill>
            </a:rPr>
            <a:t> </a:t>
          </a:r>
        </a:p>
        <a:p>
          <a:pPr algn="l"/>
          <a:r>
            <a:rPr lang="en-IN" sz="1100">
              <a:solidFill>
                <a:schemeClr val="tx1"/>
              </a:solidFill>
            </a:rPr>
            <a:t>eggs show negative correlation — indicating independence from fuel </a:t>
          </a:r>
          <a:r>
            <a:rPr lang="en-IN" sz="1100" baseline="0">
              <a:solidFill>
                <a:schemeClr val="tx1"/>
              </a:solidFill>
            </a:rPr>
            <a:t>            </a:t>
          </a:r>
          <a:r>
            <a:rPr lang="en-IN" sz="1100">
              <a:solidFill>
                <a:schemeClr val="tx1"/>
              </a:solidFill>
            </a:rPr>
            <a:t>             driven</a:t>
          </a:r>
          <a:r>
            <a:rPr lang="en-IN" sz="1100" baseline="0">
              <a:solidFill>
                <a:schemeClr val="tx1"/>
              </a:solidFill>
            </a:rPr>
            <a:t> inflation</a:t>
          </a:r>
        </a:p>
        <a:p>
          <a:pPr algn="l"/>
          <a:r>
            <a:rPr lang="en-IN" sz="1100" b="1" i="0" u="none" strike="noStrike" baseline="0">
              <a:solidFill>
                <a:schemeClr val="tx1"/>
              </a:solidFill>
              <a:effectLst/>
              <a:latin typeface="+mn-lt"/>
              <a:ea typeface="+mn-ea"/>
              <a:cs typeface="+mn-cs"/>
            </a:rPr>
            <a:t> </a:t>
          </a:r>
        </a:p>
        <a:p>
          <a:pPr algn="l"/>
          <a:r>
            <a:rPr lang="en-IN" sz="1100" b="1" i="0" u="none" strike="noStrike" baseline="0">
              <a:solidFill>
                <a:schemeClr val="tx1"/>
              </a:solidFill>
              <a:effectLst/>
              <a:latin typeface="+mn-lt"/>
              <a:ea typeface="+mn-ea"/>
              <a:cs typeface="+mn-cs"/>
            </a:rPr>
            <a:t>  </a:t>
          </a:r>
          <a:endParaRPr lang="en-IN"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xdr:colOff>
      <xdr:row>2</xdr:row>
      <xdr:rowOff>9526</xdr:rowOff>
    </xdr:from>
    <xdr:to>
      <xdr:col>5</xdr:col>
      <xdr:colOff>0</xdr:colOff>
      <xdr:row>11</xdr:row>
      <xdr:rowOff>180975</xdr:rowOff>
    </xdr:to>
    <xdr:graphicFrame macro="">
      <xdr:nvGraphicFramePr>
        <xdr:cNvPr id="2" name="Chart 1">
          <a:extLst>
            <a:ext uri="{FF2B5EF4-FFF2-40B4-BE49-F238E27FC236}">
              <a16:creationId xmlns:a16="http://schemas.microsoft.com/office/drawing/2014/main" id="{E3C75DB3-BC20-46B3-A7BE-F26619B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14</xdr:row>
      <xdr:rowOff>9525</xdr:rowOff>
    </xdr:from>
    <xdr:to>
      <xdr:col>5</xdr:col>
      <xdr:colOff>0</xdr:colOff>
      <xdr:row>23</xdr:row>
      <xdr:rowOff>180975</xdr:rowOff>
    </xdr:to>
    <xdr:graphicFrame macro="">
      <xdr:nvGraphicFramePr>
        <xdr:cNvPr id="3" name="Chart 2">
          <a:extLst>
            <a:ext uri="{FF2B5EF4-FFF2-40B4-BE49-F238E27FC236}">
              <a16:creationId xmlns:a16="http://schemas.microsoft.com/office/drawing/2014/main" id="{60F81EFA-AA41-4E60-B24B-A760D3E2A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27</xdr:row>
      <xdr:rowOff>9526</xdr:rowOff>
    </xdr:from>
    <xdr:to>
      <xdr:col>8</xdr:col>
      <xdr:colOff>430544</xdr:colOff>
      <xdr:row>36</xdr:row>
      <xdr:rowOff>0</xdr:rowOff>
    </xdr:to>
    <xdr:graphicFrame macro="">
      <xdr:nvGraphicFramePr>
        <xdr:cNvPr id="5" name="Chart 4">
          <a:extLst>
            <a:ext uri="{FF2B5EF4-FFF2-40B4-BE49-F238E27FC236}">
              <a16:creationId xmlns:a16="http://schemas.microsoft.com/office/drawing/2014/main" id="{375E0CAE-81BC-4D21-8A5D-1E1971A64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9526</xdr:colOff>
      <xdr:row>53</xdr:row>
      <xdr:rowOff>0</xdr:rowOff>
    </xdr:from>
    <xdr:to>
      <xdr:col>7</xdr:col>
      <xdr:colOff>285750</xdr:colOff>
      <xdr:row>73</xdr:row>
      <xdr:rowOff>9525</xdr:rowOff>
    </xdr:to>
    <xdr:graphicFrame macro="">
      <xdr:nvGraphicFramePr>
        <xdr:cNvPr id="6" name="Chart 5">
          <a:extLst>
            <a:ext uri="{FF2B5EF4-FFF2-40B4-BE49-F238E27FC236}">
              <a16:creationId xmlns:a16="http://schemas.microsoft.com/office/drawing/2014/main" id="{650383BB-58B6-4A09-8E52-4A07748DA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40</xdr:row>
      <xdr:rowOff>0</xdr:rowOff>
    </xdr:from>
    <xdr:to>
      <xdr:col>12</xdr:col>
      <xdr:colOff>104775</xdr:colOff>
      <xdr:row>49</xdr:row>
      <xdr:rowOff>0</xdr:rowOff>
    </xdr:to>
    <xdr:graphicFrame macro="">
      <xdr:nvGraphicFramePr>
        <xdr:cNvPr id="7" name="Chart 6">
          <a:extLst>
            <a:ext uri="{FF2B5EF4-FFF2-40B4-BE49-F238E27FC236}">
              <a16:creationId xmlns:a16="http://schemas.microsoft.com/office/drawing/2014/main" id="{06745788-CC58-4582-A6A3-3947220AD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9525</xdr:colOff>
      <xdr:row>7</xdr:row>
      <xdr:rowOff>9525</xdr:rowOff>
    </xdr:to>
    <xdr:pic>
      <xdr:nvPicPr>
        <xdr:cNvPr id="2" name="Picture 1">
          <a:extLst>
            <a:ext uri="{FF2B5EF4-FFF2-40B4-BE49-F238E27FC236}">
              <a16:creationId xmlns:a16="http://schemas.microsoft.com/office/drawing/2014/main" id="{56020621-C6F0-8686-94A8-6F30D0E73C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33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9525</xdr:colOff>
      <xdr:row>11</xdr:row>
      <xdr:rowOff>9525</xdr:rowOff>
    </xdr:to>
    <xdr:pic>
      <xdr:nvPicPr>
        <xdr:cNvPr id="3" name="Picture 2">
          <a:extLst>
            <a:ext uri="{FF2B5EF4-FFF2-40B4-BE49-F238E27FC236}">
              <a16:creationId xmlns:a16="http://schemas.microsoft.com/office/drawing/2014/main" id="{3620BA0B-C5E5-43A0-D45B-7E1ACFC44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09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9525</xdr:colOff>
      <xdr:row>14</xdr:row>
      <xdr:rowOff>9525</xdr:rowOff>
    </xdr:to>
    <xdr:pic>
      <xdr:nvPicPr>
        <xdr:cNvPr id="4" name="Picture 3">
          <a:extLst>
            <a:ext uri="{FF2B5EF4-FFF2-40B4-BE49-F238E27FC236}">
              <a16:creationId xmlns:a16="http://schemas.microsoft.com/office/drawing/2014/main" id="{FFF35190-3D82-55EA-32FF-8E053154EF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85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9525</xdr:colOff>
      <xdr:row>19</xdr:row>
      <xdr:rowOff>9525</xdr:rowOff>
    </xdr:to>
    <xdr:pic>
      <xdr:nvPicPr>
        <xdr:cNvPr id="5" name="Picture 4">
          <a:extLst>
            <a:ext uri="{FF2B5EF4-FFF2-40B4-BE49-F238E27FC236}">
              <a16:creationId xmlns:a16="http://schemas.microsoft.com/office/drawing/2014/main" id="{2B22E45F-7AC4-A21E-52D5-7B5217190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xdr:colOff>
      <xdr:row>23</xdr:row>
      <xdr:rowOff>9525</xdr:rowOff>
    </xdr:to>
    <xdr:pic>
      <xdr:nvPicPr>
        <xdr:cNvPr id="6" name="Picture 5">
          <a:extLst>
            <a:ext uri="{FF2B5EF4-FFF2-40B4-BE49-F238E27FC236}">
              <a16:creationId xmlns:a16="http://schemas.microsoft.com/office/drawing/2014/main" id="{7499611E-23AB-15F6-AF5C-BF091E2DE9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819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9525</xdr:colOff>
      <xdr:row>27</xdr:row>
      <xdr:rowOff>9525</xdr:rowOff>
    </xdr:to>
    <xdr:pic>
      <xdr:nvPicPr>
        <xdr:cNvPr id="7" name="Picture 6">
          <a:extLst>
            <a:ext uri="{FF2B5EF4-FFF2-40B4-BE49-F238E27FC236}">
              <a16:creationId xmlns:a16="http://schemas.microsoft.com/office/drawing/2014/main" id="{103034AA-1009-121C-0941-C8209E7E0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581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9525</xdr:colOff>
      <xdr:row>31</xdr:row>
      <xdr:rowOff>9525</xdr:rowOff>
    </xdr:to>
    <xdr:pic>
      <xdr:nvPicPr>
        <xdr:cNvPr id="8" name="Picture 7">
          <a:extLst>
            <a:ext uri="{FF2B5EF4-FFF2-40B4-BE49-F238E27FC236}">
              <a16:creationId xmlns:a16="http://schemas.microsoft.com/office/drawing/2014/main" id="{7B7F8DDB-2CBC-6475-ADC3-DF7347156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834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15268</xdr:colOff>
      <xdr:row>7</xdr:row>
      <xdr:rowOff>13524</xdr:rowOff>
    </xdr:from>
    <xdr:to>
      <xdr:col>8</xdr:col>
      <xdr:colOff>14541</xdr:colOff>
      <xdr:row>14</xdr:row>
      <xdr:rowOff>36356</xdr:rowOff>
    </xdr:to>
    <xdr:graphicFrame macro="">
      <xdr:nvGraphicFramePr>
        <xdr:cNvPr id="12" name="Chart 11">
          <a:extLst>
            <a:ext uri="{FF2B5EF4-FFF2-40B4-BE49-F238E27FC236}">
              <a16:creationId xmlns:a16="http://schemas.microsoft.com/office/drawing/2014/main" id="{1D3712BB-CC39-A4DB-B34C-3453FB761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0</xdr:colOff>
      <xdr:row>49</xdr:row>
      <xdr:rowOff>0</xdr:rowOff>
    </xdr:from>
    <xdr:ext cx="9525" cy="9525"/>
    <xdr:pic>
      <xdr:nvPicPr>
        <xdr:cNvPr id="13" name="Picture 12">
          <a:extLst>
            <a:ext uri="{FF2B5EF4-FFF2-40B4-BE49-F238E27FC236}">
              <a16:creationId xmlns:a16="http://schemas.microsoft.com/office/drawing/2014/main" id="{DF142EFD-B244-47CE-B9ED-62A7FFB9F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9790" y="1323321"/>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53</xdr:row>
      <xdr:rowOff>0</xdr:rowOff>
    </xdr:from>
    <xdr:ext cx="9525" cy="9525"/>
    <xdr:pic>
      <xdr:nvPicPr>
        <xdr:cNvPr id="14" name="Picture 13">
          <a:extLst>
            <a:ext uri="{FF2B5EF4-FFF2-40B4-BE49-F238E27FC236}">
              <a16:creationId xmlns:a16="http://schemas.microsoft.com/office/drawing/2014/main" id="{6A0DC72C-570D-4F62-A3AA-D702A5B40A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9790" y="238488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57</xdr:row>
      <xdr:rowOff>0</xdr:rowOff>
    </xdr:from>
    <xdr:ext cx="9525" cy="9525"/>
    <xdr:pic>
      <xdr:nvPicPr>
        <xdr:cNvPr id="15" name="Picture 14">
          <a:extLst>
            <a:ext uri="{FF2B5EF4-FFF2-40B4-BE49-F238E27FC236}">
              <a16:creationId xmlns:a16="http://schemas.microsoft.com/office/drawing/2014/main" id="{9F20D174-C7AC-456A-95C4-BB7FAA6C5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9790" y="3141069"/>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3</xdr:col>
      <xdr:colOff>9526</xdr:colOff>
      <xdr:row>3</xdr:row>
      <xdr:rowOff>190499</xdr:rowOff>
    </xdr:from>
    <xdr:to>
      <xdr:col>13</xdr:col>
      <xdr:colOff>19050</xdr:colOff>
      <xdr:row>17</xdr:row>
      <xdr:rowOff>190499</xdr:rowOff>
    </xdr:to>
    <xdr:graphicFrame macro="">
      <xdr:nvGraphicFramePr>
        <xdr:cNvPr id="2" name="Chart 1">
          <a:extLst>
            <a:ext uri="{FF2B5EF4-FFF2-40B4-BE49-F238E27FC236}">
              <a16:creationId xmlns:a16="http://schemas.microsoft.com/office/drawing/2014/main" id="{0C6005EC-18F4-CF6F-8EE0-4700D7083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23</xdr:row>
      <xdr:rowOff>0</xdr:rowOff>
    </xdr:from>
    <xdr:to>
      <xdr:col>13</xdr:col>
      <xdr:colOff>190500</xdr:colOff>
      <xdr:row>37</xdr:row>
      <xdr:rowOff>19049</xdr:rowOff>
    </xdr:to>
    <xdr:graphicFrame macro="">
      <xdr:nvGraphicFramePr>
        <xdr:cNvPr id="5" name="Chart 4">
          <a:extLst>
            <a:ext uri="{FF2B5EF4-FFF2-40B4-BE49-F238E27FC236}">
              <a16:creationId xmlns:a16="http://schemas.microsoft.com/office/drawing/2014/main" id="{73E457BD-174B-9E64-C9C8-F317A383F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xdr:colOff>
      <xdr:row>4</xdr:row>
      <xdr:rowOff>66675</xdr:rowOff>
    </xdr:from>
    <xdr:to>
      <xdr:col>21</xdr:col>
      <xdr:colOff>314325</xdr:colOff>
      <xdr:row>18</xdr:row>
      <xdr:rowOff>142875</xdr:rowOff>
    </xdr:to>
    <xdr:graphicFrame macro="">
      <xdr:nvGraphicFramePr>
        <xdr:cNvPr id="2" name="Chart 1">
          <a:extLst>
            <a:ext uri="{FF2B5EF4-FFF2-40B4-BE49-F238E27FC236}">
              <a16:creationId xmlns:a16="http://schemas.microsoft.com/office/drawing/2014/main" id="{71878116-42EB-D364-22A1-5FDDC0F0D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19</xdr:row>
      <xdr:rowOff>161925</xdr:rowOff>
    </xdr:from>
    <xdr:to>
      <xdr:col>6</xdr:col>
      <xdr:colOff>28575</xdr:colOff>
      <xdr:row>34</xdr:row>
      <xdr:rowOff>47625</xdr:rowOff>
    </xdr:to>
    <xdr:graphicFrame macro="">
      <xdr:nvGraphicFramePr>
        <xdr:cNvPr id="4" name="Chart 3">
          <a:extLst>
            <a:ext uri="{FF2B5EF4-FFF2-40B4-BE49-F238E27FC236}">
              <a16:creationId xmlns:a16="http://schemas.microsoft.com/office/drawing/2014/main" id="{F49C7BBE-6511-C33E-BB83-960B85739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19</xdr:row>
      <xdr:rowOff>161925</xdr:rowOff>
    </xdr:from>
    <xdr:to>
      <xdr:col>19</xdr:col>
      <xdr:colOff>542925</xdr:colOff>
      <xdr:row>34</xdr:row>
      <xdr:rowOff>47625</xdr:rowOff>
    </xdr:to>
    <xdr:graphicFrame macro="">
      <xdr:nvGraphicFramePr>
        <xdr:cNvPr id="8" name="Chart 7">
          <a:extLst>
            <a:ext uri="{FF2B5EF4-FFF2-40B4-BE49-F238E27FC236}">
              <a16:creationId xmlns:a16="http://schemas.microsoft.com/office/drawing/2014/main" id="{01A1126E-B8CF-BA7A-9AC6-065D39145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32</xdr:col>
      <xdr:colOff>1</xdr:colOff>
      <xdr:row>4</xdr:row>
      <xdr:rowOff>12058</xdr:rowOff>
    </xdr:from>
    <xdr:to>
      <xdr:col>40</xdr:col>
      <xdr:colOff>337595</xdr:colOff>
      <xdr:row>32</xdr:row>
      <xdr:rowOff>180855</xdr:rowOff>
    </xdr:to>
    <xdr:graphicFrame macro="">
      <xdr:nvGraphicFramePr>
        <xdr:cNvPr id="4" name="Chart 3">
          <a:extLst>
            <a:ext uri="{FF2B5EF4-FFF2-40B4-BE49-F238E27FC236}">
              <a16:creationId xmlns:a16="http://schemas.microsoft.com/office/drawing/2014/main" id="{4BC34B1B-674C-2C05-ECEA-CDF4048A4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581024</xdr:colOff>
      <xdr:row>2</xdr:row>
      <xdr:rowOff>180975</xdr:rowOff>
    </xdr:to>
    <xdr:sp macro="" textlink="">
      <xdr:nvSpPr>
        <xdr:cNvPr id="2" name="Rectangle 1">
          <a:extLst>
            <a:ext uri="{FF2B5EF4-FFF2-40B4-BE49-F238E27FC236}">
              <a16:creationId xmlns:a16="http://schemas.microsoft.com/office/drawing/2014/main" id="{67739334-1B40-4DA6-B01C-2100ED410461}"/>
            </a:ext>
          </a:extLst>
        </xdr:cNvPr>
        <xdr:cNvSpPr/>
      </xdr:nvSpPr>
      <xdr:spPr>
        <a:xfrm>
          <a:off x="0" y="0"/>
          <a:ext cx="9725024" cy="56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aseline="0"/>
            <a:t>Based on the latest month's data the highest contribution of a broader category towards  CPI calculation</a:t>
          </a:r>
          <a:r>
            <a:rPr lang="en-IN" sz="2000" baseline="0"/>
            <a:t> </a:t>
          </a:r>
        </a:p>
        <a:p>
          <a:pPr algn="l"/>
          <a:r>
            <a:rPr lang="en-IN" sz="1100"/>
            <a:t> </a:t>
          </a:r>
        </a:p>
      </xdr:txBody>
    </xdr:sp>
    <xdr:clientData/>
  </xdr:twoCellAnchor>
  <xdr:twoCellAnchor>
    <xdr:from>
      <xdr:col>0</xdr:col>
      <xdr:colOff>0</xdr:colOff>
      <xdr:row>2</xdr:row>
      <xdr:rowOff>179613</xdr:rowOff>
    </xdr:from>
    <xdr:to>
      <xdr:col>15</xdr:col>
      <xdr:colOff>590550</xdr:colOff>
      <xdr:row>5</xdr:row>
      <xdr:rowOff>9524</xdr:rowOff>
    </xdr:to>
    <xdr:sp macro="" textlink="">
      <xdr:nvSpPr>
        <xdr:cNvPr id="3" name="Rectangle 2">
          <a:extLst>
            <a:ext uri="{FF2B5EF4-FFF2-40B4-BE49-F238E27FC236}">
              <a16:creationId xmlns:a16="http://schemas.microsoft.com/office/drawing/2014/main" id="{30E33F23-A170-4B89-9126-AD3F0B3138DE}"/>
            </a:ext>
          </a:extLst>
        </xdr:cNvPr>
        <xdr:cNvSpPr/>
      </xdr:nvSpPr>
      <xdr:spPr>
        <a:xfrm>
          <a:off x="0" y="560613"/>
          <a:ext cx="9734550" cy="401411"/>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u="none" strike="noStrike">
              <a:solidFill>
                <a:schemeClr val="lt1"/>
              </a:solidFill>
              <a:effectLst/>
              <a:latin typeface="+mn-lt"/>
              <a:ea typeface="+mn-ea"/>
              <a:cs typeface="+mn-cs"/>
            </a:rPr>
            <a:t>Based on the "May" 2023 the contribution of different broader categories</a:t>
          </a:r>
          <a:r>
            <a:rPr lang="en-IN" sz="1400"/>
            <a:t> is as below</a:t>
          </a:r>
        </a:p>
      </xdr:txBody>
    </xdr:sp>
    <xdr:clientData/>
  </xdr:twoCellAnchor>
  <xdr:twoCellAnchor>
    <xdr:from>
      <xdr:col>0</xdr:col>
      <xdr:colOff>20955</xdr:colOff>
      <xdr:row>20</xdr:row>
      <xdr:rowOff>125730</xdr:rowOff>
    </xdr:from>
    <xdr:to>
      <xdr:col>7</xdr:col>
      <xdr:colOff>561975</xdr:colOff>
      <xdr:row>26</xdr:row>
      <xdr:rowOff>53816</xdr:rowOff>
    </xdr:to>
    <xdr:sp macro="" textlink="">
      <xdr:nvSpPr>
        <xdr:cNvPr id="4" name="Rectangle 3">
          <a:extLst>
            <a:ext uri="{FF2B5EF4-FFF2-40B4-BE49-F238E27FC236}">
              <a16:creationId xmlns:a16="http://schemas.microsoft.com/office/drawing/2014/main" id="{1BA7F0D9-95CE-4594-A6A4-97807629D1B4}"/>
            </a:ext>
          </a:extLst>
        </xdr:cNvPr>
        <xdr:cNvSpPr/>
      </xdr:nvSpPr>
      <xdr:spPr>
        <a:xfrm>
          <a:off x="20955" y="3935730"/>
          <a:ext cx="4808220" cy="107108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INsights </a:t>
          </a:r>
        </a:p>
        <a:p>
          <a:pPr algn="l"/>
          <a:r>
            <a:rPr lang="en-IN" sz="1100">
              <a:solidFill>
                <a:sysClr val="windowText" lastClr="000000"/>
              </a:solidFill>
            </a:rPr>
            <a:t>*Consumable Products has the highest Contribution</a:t>
          </a:r>
          <a:r>
            <a:rPr lang="en-IN" sz="1100" baseline="0">
              <a:solidFill>
                <a:sysClr val="windowText" lastClr="000000"/>
              </a:solidFill>
            </a:rPr>
            <a:t> in every sector.</a:t>
          </a:r>
        </a:p>
        <a:p>
          <a:pPr algn="l"/>
          <a:r>
            <a:rPr lang="en-IN" sz="1100" baseline="0">
              <a:solidFill>
                <a:sysClr val="windowText" lastClr="000000"/>
              </a:solidFill>
            </a:rPr>
            <a:t>*Housing &amp; Utilities has the lowest Contribution in every sector.</a:t>
          </a:r>
        </a:p>
        <a:p>
          <a:pPr algn="l"/>
          <a:endParaRPr lang="en-IN" sz="1100" baseline="0">
            <a:solidFill>
              <a:sysClr val="windowText" lastClr="000000"/>
            </a:solidFill>
          </a:endParaRPr>
        </a:p>
        <a:p>
          <a:pPr algn="l"/>
          <a:endParaRPr lang="en-IN" sz="1100">
            <a:solidFill>
              <a:sysClr val="windowText" lastClr="000000"/>
            </a:solidFill>
          </a:endParaRPr>
        </a:p>
      </xdr:txBody>
    </xdr:sp>
    <xdr:clientData/>
  </xdr:twoCellAnchor>
  <xdr:twoCellAnchor>
    <xdr:from>
      <xdr:col>7</xdr:col>
      <xdr:colOff>561975</xdr:colOff>
      <xdr:row>20</xdr:row>
      <xdr:rowOff>123825</xdr:rowOff>
    </xdr:from>
    <xdr:to>
      <xdr:col>15</xdr:col>
      <xdr:colOff>588645</xdr:colOff>
      <xdr:row>26</xdr:row>
      <xdr:rowOff>59531</xdr:rowOff>
    </xdr:to>
    <xdr:sp macro="" textlink="">
      <xdr:nvSpPr>
        <xdr:cNvPr id="5" name="Rectangle 4">
          <a:extLst>
            <a:ext uri="{FF2B5EF4-FFF2-40B4-BE49-F238E27FC236}">
              <a16:creationId xmlns:a16="http://schemas.microsoft.com/office/drawing/2014/main" id="{905F4C64-9932-49B5-83A0-EF12F2E14ABB}"/>
            </a:ext>
          </a:extLst>
        </xdr:cNvPr>
        <xdr:cNvSpPr/>
      </xdr:nvSpPr>
      <xdr:spPr>
        <a:xfrm>
          <a:off x="4829175" y="3933825"/>
          <a:ext cx="4903470" cy="107870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Inights:</a:t>
          </a:r>
        </a:p>
        <a:p>
          <a:pPr algn="l"/>
          <a:r>
            <a:rPr lang="en-IN" sz="1100">
              <a:solidFill>
                <a:sysClr val="windowText" lastClr="000000"/>
              </a:solidFill>
            </a:rPr>
            <a:t>*Almost</a:t>
          </a:r>
          <a:r>
            <a:rPr lang="en-IN" sz="1100" baseline="0">
              <a:solidFill>
                <a:sysClr val="windowText" lastClr="000000"/>
              </a:solidFill>
            </a:rPr>
            <a:t> 50% Contribution is from Consumable Products </a:t>
          </a:r>
        </a:p>
        <a:p>
          <a:pPr algn="l"/>
          <a:r>
            <a:rPr lang="en-IN" sz="1100" baseline="0">
              <a:solidFill>
                <a:sysClr val="windowText" lastClr="000000"/>
              </a:solidFill>
            </a:rPr>
            <a:t>*Rest 50% represents another Broader Categories</a:t>
          </a:r>
          <a:endParaRPr lang="en-IN" sz="1100">
            <a:solidFill>
              <a:sysClr val="windowText" lastClr="000000"/>
            </a:solidFill>
          </a:endParaRPr>
        </a:p>
        <a:p>
          <a:pPr algn="l"/>
          <a:endParaRPr lang="en-IN" sz="1100">
            <a:solidFill>
              <a:sysClr val="windowText" lastClr="000000"/>
            </a:solidFill>
          </a:endParaRPr>
        </a:p>
      </xdr:txBody>
    </xdr:sp>
    <xdr:clientData/>
  </xdr:twoCellAnchor>
  <xdr:twoCellAnchor>
    <xdr:from>
      <xdr:col>0</xdr:col>
      <xdr:colOff>0</xdr:colOff>
      <xdr:row>5</xdr:row>
      <xdr:rowOff>28575</xdr:rowOff>
    </xdr:from>
    <xdr:to>
      <xdr:col>7</xdr:col>
      <xdr:colOff>594996</xdr:colOff>
      <xdr:row>20</xdr:row>
      <xdr:rowOff>95431</xdr:rowOff>
    </xdr:to>
    <xdr:graphicFrame macro="">
      <xdr:nvGraphicFramePr>
        <xdr:cNvPr id="8" name="Chart 7">
          <a:extLst>
            <a:ext uri="{FF2B5EF4-FFF2-40B4-BE49-F238E27FC236}">
              <a16:creationId xmlns:a16="http://schemas.microsoft.com/office/drawing/2014/main" id="{592EF4E6-ABC4-4DB2-88FD-8034CF3D6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5</xdr:row>
      <xdr:rowOff>19051</xdr:rowOff>
    </xdr:from>
    <xdr:to>
      <xdr:col>15</xdr:col>
      <xdr:colOff>581025</xdr:colOff>
      <xdr:row>20</xdr:row>
      <xdr:rowOff>95251</xdr:rowOff>
    </xdr:to>
    <xdr:graphicFrame macro="">
      <xdr:nvGraphicFramePr>
        <xdr:cNvPr id="9" name="Chart 8">
          <a:extLst>
            <a:ext uri="{FF2B5EF4-FFF2-40B4-BE49-F238E27FC236}">
              <a16:creationId xmlns:a16="http://schemas.microsoft.com/office/drawing/2014/main" id="{856177A3-CC8D-4140-BC0B-A3D0B1717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26</xdr:row>
      <xdr:rowOff>76199</xdr:rowOff>
    </xdr:from>
    <xdr:to>
      <xdr:col>15</xdr:col>
      <xdr:colOff>581025</xdr:colOff>
      <xdr:row>42</xdr:row>
      <xdr:rowOff>142874</xdr:rowOff>
    </xdr:to>
    <xdr:sp macro="" textlink="">
      <xdr:nvSpPr>
        <xdr:cNvPr id="10" name="Rectangle 9">
          <a:extLst>
            <a:ext uri="{FF2B5EF4-FFF2-40B4-BE49-F238E27FC236}">
              <a16:creationId xmlns:a16="http://schemas.microsoft.com/office/drawing/2014/main" id="{B4B0B726-5CB9-E242-1FEC-F710C046AAF8}"/>
            </a:ext>
          </a:extLst>
        </xdr:cNvPr>
        <xdr:cNvSpPr/>
      </xdr:nvSpPr>
      <xdr:spPr>
        <a:xfrm>
          <a:off x="19050" y="5029199"/>
          <a:ext cx="9705975" cy="3114675"/>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lt1"/>
              </a:solidFill>
              <a:effectLst/>
              <a:latin typeface="+mn-lt"/>
              <a:ea typeface="+mn-ea"/>
              <a:cs typeface="+mn-cs"/>
            </a:rPr>
            <a:t>*Dataset Name: All India CPI upto April23</a:t>
          </a:r>
        </a:p>
        <a:p>
          <a:pPr algn="l"/>
          <a:r>
            <a:rPr lang="en-IN"/>
            <a:t>* TIme of analysis: Jan. 2013 to April 2023               </a:t>
          </a:r>
          <a:r>
            <a:rPr lang="en-IN">
              <a:solidFill>
                <a:schemeClr val="accent4"/>
              </a:solidFill>
            </a:rPr>
            <a:t>Broader</a:t>
          </a:r>
          <a:r>
            <a:rPr lang="en-IN" baseline="0">
              <a:solidFill>
                <a:schemeClr val="accent4"/>
              </a:solidFill>
            </a:rPr>
            <a:t> categories are showns below</a:t>
          </a:r>
          <a:r>
            <a:rPr lang="en-IN" baseline="0"/>
            <a:t>:-</a:t>
          </a:r>
          <a:endParaRPr lang="en-IN"/>
        </a:p>
        <a:p>
          <a:pPr algn="l"/>
          <a:r>
            <a:rPr lang="en-IN" sz="1100"/>
            <a:t>1.</a:t>
          </a:r>
          <a:r>
            <a:rPr lang="en-IN" sz="1100" baseline="0"/>
            <a:t> </a:t>
          </a:r>
          <a:r>
            <a:rPr lang="en-IN" sz="1100">
              <a:solidFill>
                <a:schemeClr val="accent4"/>
              </a:solidFill>
            </a:rPr>
            <a:t>Consumable products</a:t>
          </a:r>
          <a:r>
            <a:rPr lang="en-IN" sz="1100"/>
            <a:t>:- Cereals and products                   2</a:t>
          </a:r>
          <a:r>
            <a:rPr lang="en-IN" sz="1100">
              <a:solidFill>
                <a:schemeClr val="accent4"/>
              </a:solidFill>
            </a:rPr>
            <a:t>. Essentials</a:t>
          </a:r>
          <a:r>
            <a:rPr lang="en-IN" sz="1100"/>
            <a:t>:- </a:t>
          </a:r>
          <a:r>
            <a:rPr lang="en-IN" sz="1100" b="0" i="0" u="none" strike="noStrike">
              <a:solidFill>
                <a:schemeClr val="lt1"/>
              </a:solidFill>
              <a:effectLst/>
              <a:latin typeface="+mn-lt"/>
              <a:ea typeface="+mn-ea"/>
              <a:cs typeface="+mn-cs"/>
            </a:rPr>
            <a:t>Health</a:t>
          </a:r>
          <a:r>
            <a:rPr lang="en-IN"/>
            <a:t> </a:t>
          </a:r>
          <a:r>
            <a:rPr lang="en-IN" sz="1100" b="0" i="0" u="none" strike="noStrike">
              <a:solidFill>
                <a:schemeClr val="lt1"/>
              </a:solidFill>
              <a:effectLst/>
              <a:latin typeface="+mn-lt"/>
              <a:ea typeface="+mn-ea"/>
              <a:cs typeface="+mn-cs"/>
            </a:rPr>
            <a:t> </a:t>
          </a:r>
          <a:r>
            <a:rPr lang="en-IN"/>
            <a:t> </a:t>
          </a:r>
          <a:r>
            <a:rPr lang="en-IN" sz="1100" b="0" i="0" u="none" strike="noStrike">
              <a:solidFill>
                <a:schemeClr val="lt1"/>
              </a:solidFill>
              <a:effectLst/>
              <a:latin typeface="+mn-lt"/>
              <a:ea typeface="+mn-ea"/>
              <a:cs typeface="+mn-cs"/>
            </a:rPr>
            <a:t> </a:t>
          </a:r>
          <a:r>
            <a:rPr lang="en-IN"/>
            <a:t>  </a:t>
          </a:r>
          <a:r>
            <a:rPr lang="en-IN" sz="1100" b="0" i="0" u="none" strike="noStrike">
              <a:solidFill>
                <a:schemeClr val="lt1"/>
              </a:solidFill>
              <a:effectLst/>
              <a:latin typeface="+mn-lt"/>
              <a:ea typeface="+mn-ea"/>
              <a:cs typeface="+mn-cs"/>
            </a:rPr>
            <a:t> </a:t>
          </a:r>
          <a:r>
            <a:rPr lang="en-IN"/>
            <a:t>                                                4. </a:t>
          </a:r>
          <a:r>
            <a:rPr lang="en-IN">
              <a:solidFill>
                <a:schemeClr val="accent4"/>
              </a:solidFill>
            </a:rPr>
            <a:t>Housing &amp; Utilities</a:t>
          </a:r>
          <a:r>
            <a:rPr lang="en-IN"/>
            <a:t>:- Housing                                 </a:t>
          </a:r>
          <a:endParaRPr lang="en-IN" sz="1100"/>
        </a:p>
        <a:p>
          <a:pPr algn="l"/>
          <a:r>
            <a:rPr lang="en-IN" sz="1100"/>
            <a:t>                                            Meat and fish                                                             </a:t>
          </a:r>
          <a:r>
            <a:rPr lang="en-IN" sz="1100" b="0" i="0">
              <a:solidFill>
                <a:schemeClr val="lt1"/>
              </a:solidFill>
              <a:effectLst/>
              <a:latin typeface="+mn-lt"/>
              <a:ea typeface="+mn-ea"/>
              <a:cs typeface="+mn-cs"/>
            </a:rPr>
            <a:t>Education                                                                                          Fuel and light</a:t>
          </a:r>
          <a:endParaRPr lang="en-IN" sz="1100"/>
        </a:p>
        <a:p>
          <a:pPr algn="l"/>
          <a:r>
            <a:rPr lang="en-IN" sz="1100"/>
            <a:t>                                            Eggs                                                                              </a:t>
          </a:r>
          <a:r>
            <a:rPr lang="en-IN" sz="1100" b="0" i="0">
              <a:solidFill>
                <a:schemeClr val="lt1"/>
              </a:solidFill>
              <a:effectLst/>
              <a:latin typeface="+mn-lt"/>
              <a:ea typeface="+mn-ea"/>
              <a:cs typeface="+mn-cs"/>
            </a:rPr>
            <a:t>Personal care and effects</a:t>
          </a:r>
          <a:r>
            <a:rPr lang="en-IN" sz="1100">
              <a:solidFill>
                <a:schemeClr val="lt1"/>
              </a:solidFill>
              <a:effectLst/>
              <a:latin typeface="+mn-lt"/>
              <a:ea typeface="+mn-ea"/>
              <a:cs typeface="+mn-cs"/>
            </a:rPr>
            <a:t>                                                               Household</a:t>
          </a:r>
          <a:r>
            <a:rPr lang="en-IN" sz="1100" baseline="0">
              <a:solidFill>
                <a:schemeClr val="lt1"/>
              </a:solidFill>
              <a:effectLst/>
              <a:latin typeface="+mn-lt"/>
              <a:ea typeface="+mn-ea"/>
              <a:cs typeface="+mn-cs"/>
            </a:rPr>
            <a:t> goods and services</a:t>
          </a:r>
          <a:endParaRPr lang="en-IN" sz="1100"/>
        </a:p>
        <a:p>
          <a:pPr algn="l"/>
          <a:r>
            <a:rPr lang="en-IN" sz="1100"/>
            <a:t>                                            Milk</a:t>
          </a:r>
          <a:r>
            <a:rPr lang="en-IN" sz="1100" baseline="0"/>
            <a:t> and products                                                      </a:t>
          </a:r>
          <a:r>
            <a:rPr lang="en-IN" sz="1100" b="0" i="0">
              <a:solidFill>
                <a:schemeClr val="lt1"/>
              </a:solidFill>
              <a:effectLst/>
              <a:latin typeface="+mn-lt"/>
              <a:ea typeface="+mn-ea"/>
              <a:cs typeface="+mn-cs"/>
            </a:rPr>
            <a:t>Transport and communication</a:t>
          </a:r>
          <a:r>
            <a:rPr lang="en-IN" sz="1100">
              <a:solidFill>
                <a:schemeClr val="lt1"/>
              </a:solidFill>
              <a:effectLst/>
              <a:latin typeface="+mn-lt"/>
              <a:ea typeface="+mn-ea"/>
              <a:cs typeface="+mn-cs"/>
            </a:rPr>
            <a:t> </a:t>
          </a:r>
          <a:endParaRPr lang="en-IN" sz="1100" baseline="0"/>
        </a:p>
        <a:p>
          <a:pPr algn="l"/>
          <a:r>
            <a:rPr lang="en-IN" sz="1100" baseline="0"/>
            <a:t>                                           Oils and fats</a:t>
          </a:r>
        </a:p>
        <a:p>
          <a:pPr algn="l"/>
          <a:r>
            <a:rPr lang="en-IN" sz="1100" baseline="0"/>
            <a:t>                                            Fruits</a:t>
          </a:r>
        </a:p>
        <a:p>
          <a:pPr algn="l"/>
          <a:r>
            <a:rPr lang="en-IN" sz="1100" baseline="0"/>
            <a:t>                                            Vegetables</a:t>
          </a:r>
        </a:p>
        <a:p>
          <a:pPr algn="l"/>
          <a:r>
            <a:rPr lang="en-IN" sz="1100" baseline="0"/>
            <a:t>                                            Pulses and products                       3. </a:t>
          </a:r>
          <a:r>
            <a:rPr lang="en-IN" sz="1100" b="1" i="0" u="none" strike="noStrike">
              <a:solidFill>
                <a:schemeClr val="accent4"/>
              </a:solidFill>
              <a:effectLst/>
              <a:latin typeface="+mn-lt"/>
              <a:ea typeface="+mn-ea"/>
              <a:cs typeface="+mn-cs"/>
            </a:rPr>
            <a:t>Apperal</a:t>
          </a:r>
          <a:r>
            <a:rPr lang="en-IN">
              <a:solidFill>
                <a:schemeClr val="accent4"/>
              </a:solidFill>
            </a:rPr>
            <a:t>  </a:t>
          </a:r>
          <a:r>
            <a:rPr lang="en-IN"/>
            <a:t>      </a:t>
          </a:r>
          <a:r>
            <a:rPr lang="en-IN" sz="1100" b="0" i="0" u="none" strike="noStrike">
              <a:solidFill>
                <a:schemeClr val="lt1"/>
              </a:solidFill>
              <a:effectLst/>
              <a:latin typeface="+mn-lt"/>
              <a:ea typeface="+mn-ea"/>
              <a:cs typeface="+mn-cs"/>
            </a:rPr>
            <a:t>Clothing</a:t>
          </a:r>
          <a:r>
            <a:rPr lang="en-IN"/>
            <a:t> </a:t>
          </a:r>
          <a:r>
            <a:rPr lang="en-IN" sz="1100" b="0" i="0" u="none" strike="noStrike">
              <a:solidFill>
                <a:schemeClr val="lt1"/>
              </a:solidFill>
              <a:effectLst/>
              <a:latin typeface="+mn-lt"/>
              <a:ea typeface="+mn-ea"/>
              <a:cs typeface="+mn-cs"/>
            </a:rPr>
            <a:t> </a:t>
          </a:r>
          <a:r>
            <a:rPr lang="en-IN"/>
            <a:t> </a:t>
          </a:r>
          <a:r>
            <a:rPr lang="en-IN" sz="1100" b="0" i="0" u="none" strike="noStrike">
              <a:solidFill>
                <a:schemeClr val="lt1"/>
              </a:solidFill>
              <a:effectLst/>
              <a:latin typeface="+mn-lt"/>
              <a:ea typeface="+mn-ea"/>
              <a:cs typeface="+mn-cs"/>
            </a:rPr>
            <a:t> </a:t>
          </a:r>
          <a:r>
            <a:rPr lang="en-IN"/>
            <a:t> </a:t>
          </a:r>
          <a:r>
            <a:rPr lang="en-IN" sz="1100" b="0" i="0" u="none" strike="noStrike">
              <a:solidFill>
                <a:schemeClr val="lt1"/>
              </a:solidFill>
              <a:effectLst/>
              <a:latin typeface="+mn-lt"/>
              <a:ea typeface="+mn-ea"/>
              <a:cs typeface="+mn-cs"/>
            </a:rPr>
            <a:t> </a:t>
          </a:r>
          <a:r>
            <a:rPr lang="en-IN"/>
            <a:t> </a:t>
          </a:r>
          <a:r>
            <a:rPr lang="en-IN" sz="1100" b="0" i="0" u="none" strike="noStrike">
              <a:solidFill>
                <a:schemeClr val="lt1"/>
              </a:solidFill>
              <a:effectLst/>
              <a:latin typeface="+mn-lt"/>
              <a:ea typeface="+mn-ea"/>
              <a:cs typeface="+mn-cs"/>
            </a:rPr>
            <a:t> </a:t>
          </a:r>
          <a:r>
            <a:rPr lang="en-IN"/>
            <a:t>                                           5</a:t>
          </a:r>
          <a:r>
            <a:rPr lang="en-IN">
              <a:solidFill>
                <a:schemeClr val="accent4"/>
              </a:solidFill>
            </a:rPr>
            <a:t>.</a:t>
          </a:r>
          <a:r>
            <a:rPr lang="en-IN" baseline="0">
              <a:solidFill>
                <a:schemeClr val="accent4"/>
              </a:solidFill>
            </a:rPr>
            <a:t> Luxury</a:t>
          </a:r>
          <a:r>
            <a:rPr lang="en-IN" baseline="0"/>
            <a:t>:- Pan, tobacco and intoxicants</a:t>
          </a:r>
          <a:endParaRPr lang="en-IN" sz="1100" baseline="0"/>
        </a:p>
        <a:p>
          <a:pPr algn="l"/>
          <a:r>
            <a:rPr lang="en-IN" sz="1100" baseline="0"/>
            <a:t>                                            Sugar and confectionaries                                       </a:t>
          </a:r>
          <a:r>
            <a:rPr lang="en-IN" sz="1100" b="0" i="0">
              <a:solidFill>
                <a:schemeClr val="lt1"/>
              </a:solidFill>
              <a:effectLst/>
              <a:latin typeface="+mn-lt"/>
              <a:ea typeface="+mn-ea"/>
              <a:cs typeface="+mn-cs"/>
            </a:rPr>
            <a:t>Footwear</a:t>
          </a:r>
          <a:r>
            <a:rPr lang="en-IN" sz="1100">
              <a:solidFill>
                <a:schemeClr val="lt1"/>
              </a:solidFill>
              <a:effectLst/>
              <a:latin typeface="+mn-lt"/>
              <a:ea typeface="+mn-ea"/>
              <a:cs typeface="+mn-cs"/>
            </a:rPr>
            <a:t>                                                                     Miscellaneous</a:t>
          </a:r>
          <a:endParaRPr lang="en-IN" sz="1100" baseline="0"/>
        </a:p>
        <a:p>
          <a:pPr algn="l"/>
          <a:r>
            <a:rPr lang="en-IN" sz="1100" baseline="0"/>
            <a:t>                                            Spices                                                                           </a:t>
          </a:r>
          <a:r>
            <a:rPr lang="en-IN" sz="1100" b="0" i="0">
              <a:solidFill>
                <a:schemeClr val="lt1"/>
              </a:solidFill>
              <a:effectLst/>
              <a:latin typeface="+mn-lt"/>
              <a:ea typeface="+mn-ea"/>
              <a:cs typeface="+mn-cs"/>
            </a:rPr>
            <a:t>Clothing and footwear</a:t>
          </a:r>
          <a:r>
            <a:rPr lang="en-IN" sz="1100">
              <a:solidFill>
                <a:schemeClr val="lt1"/>
              </a:solidFill>
              <a:effectLst/>
              <a:latin typeface="+mn-lt"/>
              <a:ea typeface="+mn-ea"/>
              <a:cs typeface="+mn-cs"/>
            </a:rPr>
            <a:t>                                              Recreation</a:t>
          </a:r>
          <a:r>
            <a:rPr lang="en-IN" sz="1100" baseline="0">
              <a:solidFill>
                <a:schemeClr val="lt1"/>
              </a:solidFill>
              <a:effectLst/>
              <a:latin typeface="+mn-lt"/>
              <a:ea typeface="+mn-ea"/>
              <a:cs typeface="+mn-cs"/>
            </a:rPr>
            <a:t> and amusement</a:t>
          </a:r>
          <a:endParaRPr lang="en-IN" sz="1100" baseline="0"/>
        </a:p>
        <a:p>
          <a:pPr algn="l"/>
          <a:r>
            <a:rPr lang="en-IN" sz="1100" baseline="0"/>
            <a:t>                                            Non-alchoholic beverages</a:t>
          </a:r>
        </a:p>
        <a:p>
          <a:pPr algn="l"/>
          <a:r>
            <a:rPr lang="en-IN" sz="1100" baseline="0"/>
            <a:t>                                            Prepared meal snacks,sweets etc.</a:t>
          </a:r>
        </a:p>
        <a:p>
          <a:pPr algn="l"/>
          <a:r>
            <a:rPr lang="en-IN" sz="1100" baseline="0"/>
            <a:t>                                            Food and Beverages</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11</xdr:col>
      <xdr:colOff>66675</xdr:colOff>
      <xdr:row>3</xdr:row>
      <xdr:rowOff>152400</xdr:rowOff>
    </xdr:to>
    <xdr:sp macro="" textlink="">
      <xdr:nvSpPr>
        <xdr:cNvPr id="2" name="Rectangle 1">
          <a:extLst>
            <a:ext uri="{FF2B5EF4-FFF2-40B4-BE49-F238E27FC236}">
              <a16:creationId xmlns:a16="http://schemas.microsoft.com/office/drawing/2014/main" id="{02626B00-06BF-4821-A2E4-4632ABFD3B23}"/>
            </a:ext>
          </a:extLst>
        </xdr:cNvPr>
        <xdr:cNvSpPr/>
      </xdr:nvSpPr>
      <xdr:spPr>
        <a:xfrm>
          <a:off x="1" y="0"/>
          <a:ext cx="8381999"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400" baseline="0"/>
            <a:t>A trend of Y-o-Y increase in CPI (rural + urban) inflation starting 2017 for the entire basket of products combined</a:t>
          </a:r>
          <a:r>
            <a:rPr lang="en-IN" sz="2000" baseline="0"/>
            <a:t>.</a:t>
          </a:r>
        </a:p>
        <a:p>
          <a:pPr algn="l"/>
          <a:r>
            <a:rPr lang="en-IN" sz="1100"/>
            <a:t> </a:t>
          </a:r>
        </a:p>
      </xdr:txBody>
    </xdr:sp>
    <xdr:clientData/>
  </xdr:twoCellAnchor>
  <xdr:twoCellAnchor>
    <xdr:from>
      <xdr:col>0</xdr:col>
      <xdr:colOff>1</xdr:colOff>
      <xdr:row>3</xdr:row>
      <xdr:rowOff>179614</xdr:rowOff>
    </xdr:from>
    <xdr:to>
      <xdr:col>11</xdr:col>
      <xdr:colOff>76200</xdr:colOff>
      <xdr:row>5</xdr:row>
      <xdr:rowOff>95794</xdr:rowOff>
    </xdr:to>
    <xdr:sp macro="" textlink="">
      <xdr:nvSpPr>
        <xdr:cNvPr id="3" name="Rectangle 2">
          <a:extLst>
            <a:ext uri="{FF2B5EF4-FFF2-40B4-BE49-F238E27FC236}">
              <a16:creationId xmlns:a16="http://schemas.microsoft.com/office/drawing/2014/main" id="{8BE29821-0149-4ADB-9A9A-24BB41791123}"/>
            </a:ext>
          </a:extLst>
        </xdr:cNvPr>
        <xdr:cNvSpPr/>
      </xdr:nvSpPr>
      <xdr:spPr>
        <a:xfrm>
          <a:off x="1" y="751114"/>
          <a:ext cx="8391524" cy="29718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Inflation</a:t>
          </a:r>
          <a:r>
            <a:rPr lang="en-IN" sz="1100" baseline="0">
              <a:solidFill>
                <a:schemeClr val="tx1"/>
              </a:solidFill>
            </a:rPr>
            <a:t> present using General Index for all basket products</a:t>
          </a:r>
          <a:endParaRPr lang="en-IN" sz="1100">
            <a:solidFill>
              <a:schemeClr val="tx1"/>
            </a:solidFill>
          </a:endParaRPr>
        </a:p>
      </xdr:txBody>
    </xdr:sp>
    <xdr:clientData/>
  </xdr:twoCellAnchor>
  <xdr:twoCellAnchor>
    <xdr:from>
      <xdr:col>0</xdr:col>
      <xdr:colOff>0</xdr:colOff>
      <xdr:row>14</xdr:row>
      <xdr:rowOff>59055</xdr:rowOff>
    </xdr:from>
    <xdr:to>
      <xdr:col>11</xdr:col>
      <xdr:colOff>9525</xdr:colOff>
      <xdr:row>19</xdr:row>
      <xdr:rowOff>177641</xdr:rowOff>
    </xdr:to>
    <xdr:sp macro="" textlink="">
      <xdr:nvSpPr>
        <xdr:cNvPr id="4" name="Rectangle 3">
          <a:extLst>
            <a:ext uri="{FF2B5EF4-FFF2-40B4-BE49-F238E27FC236}">
              <a16:creationId xmlns:a16="http://schemas.microsoft.com/office/drawing/2014/main" id="{2E414F53-2E49-4154-B7EE-4DD6AE6C2B60}"/>
            </a:ext>
          </a:extLst>
        </xdr:cNvPr>
        <xdr:cNvSpPr/>
      </xdr:nvSpPr>
      <xdr:spPr>
        <a:xfrm>
          <a:off x="0" y="4078605"/>
          <a:ext cx="8324850" cy="107108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Insights :-</a:t>
          </a:r>
          <a:r>
            <a:rPr lang="en-IN" sz="1100" b="0" i="0" u="none" strike="noStrike">
              <a:solidFill>
                <a:schemeClr val="lt1"/>
              </a:solidFill>
              <a:effectLst/>
              <a:latin typeface="+mn-lt"/>
              <a:ea typeface="+mn-ea"/>
              <a:cs typeface="+mn-cs"/>
            </a:rPr>
            <a:t>"</a:t>
          </a:r>
        </a:p>
        <a:p>
          <a:pPr algn="l"/>
          <a:r>
            <a:rPr lang="en-IN" sz="1100" b="0" i="0" u="none" strike="noStrike">
              <a:solidFill>
                <a:schemeClr val="tx1"/>
              </a:solidFill>
              <a:effectLst/>
              <a:latin typeface="+mn-lt"/>
              <a:ea typeface="+mn-ea"/>
              <a:cs typeface="+mn-cs"/>
            </a:rPr>
            <a:t>*</a:t>
          </a:r>
          <a:r>
            <a:rPr lang="en-IN" sz="1100" b="0" i="0" u="none" strike="noStrike" baseline="0">
              <a:solidFill>
                <a:schemeClr val="tx1"/>
              </a:solidFill>
              <a:effectLst/>
              <a:latin typeface="+mn-lt"/>
              <a:ea typeface="+mn-ea"/>
              <a:cs typeface="+mn-cs"/>
            </a:rPr>
            <a:t>  Food prices sharply dropped in 2018 specially vegetables, pulses, and cereals saw a price crash due to excess supply and good monsoon.                               </a:t>
          </a:r>
          <a:r>
            <a:rPr lang="en-IN" sz="1100" b="0" i="0" u="none" strike="noStrike">
              <a:solidFill>
                <a:schemeClr val="lt1"/>
              </a:solidFill>
              <a:effectLst/>
              <a:latin typeface="+mn-lt"/>
              <a:ea typeface="+mn-ea"/>
              <a:cs typeface="+mn-cs"/>
            </a:rPr>
            <a:t> </a:t>
          </a:r>
          <a:r>
            <a:rPr lang="en-IN" sz="1050" b="0" i="0" u="none" strike="noStrike">
              <a:solidFill>
                <a:schemeClr val="tx1"/>
              </a:solidFill>
              <a:effectLst/>
              <a:latin typeface="+mn-lt"/>
              <a:ea typeface="+mn-ea"/>
              <a:cs typeface="+mn-cs"/>
            </a:rPr>
            <a:t>*</a:t>
          </a:r>
          <a:r>
            <a:rPr lang="en-IN" sz="1100" b="0" i="0" u="none" strike="noStrike">
              <a:solidFill>
                <a:schemeClr val="lt1"/>
              </a:solidFill>
              <a:effectLst/>
              <a:latin typeface="+mn-lt"/>
              <a:ea typeface="+mn-ea"/>
              <a:cs typeface="+mn-cs"/>
            </a:rPr>
            <a:t>*</a:t>
          </a:r>
          <a:r>
            <a:rPr lang="en-IN" sz="1100" b="0" i="0" u="none" strike="noStrike">
              <a:solidFill>
                <a:schemeClr val="tx1"/>
              </a:solidFill>
              <a:effectLst/>
              <a:latin typeface="+mn-lt"/>
              <a:ea typeface="+mn-ea"/>
              <a:cs typeface="+mn-cs"/>
            </a:rPr>
            <a:t>Inflation peaked at 8% in 2019 due to food price surge (vegetables,Spices),Personal care,Essentials, unseasonal rainfalland.</a:t>
          </a:r>
        </a:p>
        <a:p>
          <a:pPr algn="l"/>
          <a:r>
            <a:rPr lang="en-IN" sz="1100" b="0" i="0" u="none" strike="noStrike">
              <a:solidFill>
                <a:schemeClr val="tx1"/>
              </a:solidFill>
              <a:effectLst/>
              <a:latin typeface="+mn-lt"/>
              <a:ea typeface="+mn-ea"/>
              <a:cs typeface="+mn-cs"/>
            </a:rPr>
            <a:t>*  After</a:t>
          </a:r>
          <a:r>
            <a:rPr lang="en-IN" sz="1100" b="0" i="0" u="none" strike="noStrike" baseline="0">
              <a:solidFill>
                <a:schemeClr val="tx1"/>
              </a:solidFill>
              <a:effectLst/>
              <a:latin typeface="+mn-lt"/>
              <a:ea typeface="+mn-ea"/>
              <a:cs typeface="+mn-cs"/>
            </a:rPr>
            <a:t> peaking in 2019 , inflation stabilized at 6% for three consecutive years</a:t>
          </a:r>
          <a:endParaRPr lang="en-IN" sz="1100">
            <a:solidFill>
              <a:sysClr val="windowText" lastClr="000000"/>
            </a:solidFill>
          </a:endParaRPr>
        </a:p>
      </xdr:txBody>
    </xdr:sp>
    <xdr:clientData/>
  </xdr:twoCellAnchor>
  <xdr:twoCellAnchor>
    <xdr:from>
      <xdr:col>0</xdr:col>
      <xdr:colOff>1</xdr:colOff>
      <xdr:row>19</xdr:row>
      <xdr:rowOff>162400</xdr:rowOff>
    </xdr:from>
    <xdr:to>
      <xdr:col>11</xdr:col>
      <xdr:colOff>9526</xdr:colOff>
      <xdr:row>24</xdr:row>
      <xdr:rowOff>138452</xdr:rowOff>
    </xdr:to>
    <xdr:sp macro="" textlink="">
      <xdr:nvSpPr>
        <xdr:cNvPr id="7" name="TextBox 6">
          <a:extLst>
            <a:ext uri="{FF2B5EF4-FFF2-40B4-BE49-F238E27FC236}">
              <a16:creationId xmlns:a16="http://schemas.microsoft.com/office/drawing/2014/main" id="{088D042C-183A-400E-BA7B-8FF8406AC88F}"/>
            </a:ext>
          </a:extLst>
        </xdr:cNvPr>
        <xdr:cNvSpPr txBox="1"/>
      </xdr:nvSpPr>
      <xdr:spPr>
        <a:xfrm>
          <a:off x="1" y="5134450"/>
          <a:ext cx="8324850" cy="928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a:t>
          </a:r>
          <a:r>
            <a:rPr lang="en-IN" sz="1100" b="0" i="0">
              <a:solidFill>
                <a:schemeClr val="dk1"/>
              </a:solidFill>
              <a:effectLst/>
              <a:latin typeface="+mn-lt"/>
              <a:ea typeface="+mn-ea"/>
              <a:cs typeface="+mn-cs"/>
            </a:rPr>
            <a:t>ll India CPI upto April23                                                 </a:t>
          </a:r>
          <a:r>
            <a:rPr lang="en-IN" sz="1100" b="1" i="0">
              <a:solidFill>
                <a:schemeClr val="dk1"/>
              </a:solidFill>
              <a:effectLst/>
              <a:latin typeface="+mn-lt"/>
              <a:ea typeface="+mn-ea"/>
              <a:cs typeface="+mn-cs"/>
            </a:rPr>
            <a:t> </a:t>
          </a:r>
          <a:r>
            <a:rPr lang="en-IN" sz="1100" b="1">
              <a:solidFill>
                <a:schemeClr val="dk1"/>
              </a:solidFill>
              <a:effectLst/>
              <a:latin typeface="+mn-lt"/>
              <a:ea typeface="+mn-ea"/>
              <a:cs typeface="+mn-cs"/>
            </a:rPr>
            <a:t>TIme of analysis</a:t>
          </a:r>
          <a:r>
            <a:rPr lang="en-IN" sz="1100" b="0">
              <a:solidFill>
                <a:schemeClr val="dk1"/>
              </a:solidFill>
              <a:effectLst/>
              <a:latin typeface="+mn-lt"/>
              <a:ea typeface="+mn-ea"/>
              <a:cs typeface="+mn-cs"/>
            </a:rPr>
            <a:t>:-2017 to 2022</a:t>
          </a:r>
          <a:endParaRPr lang="en-IN" b="0">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Dataset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*2023</a:t>
          </a:r>
          <a:r>
            <a:rPr lang="en-IN" sz="1100" baseline="0">
              <a:solidFill>
                <a:schemeClr val="dk1"/>
              </a:solidFill>
              <a:effectLst/>
              <a:latin typeface="+mn-lt"/>
              <a:ea typeface="+mn-ea"/>
              <a:cs typeface="+mn-cs"/>
            </a:rPr>
            <a:t> not included because it has only four month</a:t>
          </a:r>
          <a:endParaRPr lang="en-IN" sz="1100"/>
        </a:p>
      </xdr:txBody>
    </xdr:sp>
    <xdr:clientData/>
  </xdr:twoCellAnchor>
  <xdr:twoCellAnchor editAs="oneCell">
    <xdr:from>
      <xdr:col>1</xdr:col>
      <xdr:colOff>0</xdr:colOff>
      <xdr:row>7</xdr:row>
      <xdr:rowOff>0</xdr:rowOff>
    </xdr:from>
    <xdr:to>
      <xdr:col>1</xdr:col>
      <xdr:colOff>9525</xdr:colOff>
      <xdr:row>7</xdr:row>
      <xdr:rowOff>9525</xdr:rowOff>
    </xdr:to>
    <xdr:pic>
      <xdr:nvPicPr>
        <xdr:cNvPr id="8" name="Picture 7">
          <a:extLst>
            <a:ext uri="{FF2B5EF4-FFF2-40B4-BE49-F238E27FC236}">
              <a16:creationId xmlns:a16="http://schemas.microsoft.com/office/drawing/2014/main" id="{3E0BB4CF-5356-46E5-9303-8C6983504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 y="133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9525</xdr:colOff>
      <xdr:row>11</xdr:row>
      <xdr:rowOff>9525</xdr:rowOff>
    </xdr:to>
    <xdr:pic>
      <xdr:nvPicPr>
        <xdr:cNvPr id="9" name="Picture 8">
          <a:extLst>
            <a:ext uri="{FF2B5EF4-FFF2-40B4-BE49-F238E27FC236}">
              <a16:creationId xmlns:a16="http://schemas.microsoft.com/office/drawing/2014/main" id="{3456A0CD-5DFC-466B-873A-B62E9F6A0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 y="2400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15268</xdr:colOff>
      <xdr:row>6</xdr:row>
      <xdr:rowOff>180757</xdr:rowOff>
    </xdr:from>
    <xdr:to>
      <xdr:col>11</xdr:col>
      <xdr:colOff>9525</xdr:colOff>
      <xdr:row>14</xdr:row>
      <xdr:rowOff>14543</xdr:rowOff>
    </xdr:to>
    <xdr:graphicFrame macro="">
      <xdr:nvGraphicFramePr>
        <xdr:cNvPr id="10" name="Chart 9">
          <a:extLst>
            <a:ext uri="{FF2B5EF4-FFF2-40B4-BE49-F238E27FC236}">
              <a16:creationId xmlns:a16="http://schemas.microsoft.com/office/drawing/2014/main" id="{59D96010-046C-4C57-88A1-0500955D3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9524</xdr:colOff>
      <xdr:row>3</xdr:row>
      <xdr:rowOff>152400</xdr:rowOff>
    </xdr:to>
    <xdr:sp macro="" textlink="">
      <xdr:nvSpPr>
        <xdr:cNvPr id="2" name="Rectangle 1">
          <a:extLst>
            <a:ext uri="{FF2B5EF4-FFF2-40B4-BE49-F238E27FC236}">
              <a16:creationId xmlns:a16="http://schemas.microsoft.com/office/drawing/2014/main" id="{647F3DB7-0BFB-4F23-B830-4AA558EE09E3}"/>
            </a:ext>
          </a:extLst>
        </xdr:cNvPr>
        <xdr:cNvSpPr/>
      </xdr:nvSpPr>
      <xdr:spPr>
        <a:xfrm>
          <a:off x="0" y="0"/>
          <a:ext cx="9763124"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rPr>
            <a:t>Trends in the prices of broader food bucket category and evaluate month-on-month changes</a:t>
          </a:r>
          <a:r>
            <a:rPr lang="en-IN" sz="1600" baseline="0">
              <a:solidFill>
                <a:schemeClr val="bg1"/>
              </a:solidFill>
            </a:rPr>
            <a:t> in inflation.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600" b="0" i="0">
              <a:solidFill>
                <a:schemeClr val="bg1"/>
              </a:solidFill>
              <a:effectLst/>
              <a:latin typeface="+mn-lt"/>
              <a:ea typeface="+mn-ea"/>
              <a:cs typeface="+mn-cs"/>
            </a:rPr>
            <a:t>Identify the absolute changes in inflation over the same 12 months period</a:t>
          </a:r>
          <a:endParaRPr lang="en-IN" sz="1600">
            <a:solidFill>
              <a:schemeClr val="bg1"/>
            </a:solidFill>
            <a:effectLst/>
          </a:endParaRPr>
        </a:p>
        <a:p>
          <a:pPr algn="l"/>
          <a:endParaRPr lang="en-IN" sz="1600">
            <a:solidFill>
              <a:schemeClr val="tx1"/>
            </a:solidFill>
          </a:endParaRPr>
        </a:p>
      </xdr:txBody>
    </xdr:sp>
    <xdr:clientData/>
  </xdr:twoCellAnchor>
  <xdr:twoCellAnchor>
    <xdr:from>
      <xdr:col>0</xdr:col>
      <xdr:colOff>0</xdr:colOff>
      <xdr:row>22</xdr:row>
      <xdr:rowOff>125730</xdr:rowOff>
    </xdr:from>
    <xdr:to>
      <xdr:col>7</xdr:col>
      <xdr:colOff>409575</xdr:colOff>
      <xdr:row>28</xdr:row>
      <xdr:rowOff>53816</xdr:rowOff>
    </xdr:to>
    <xdr:sp macro="" textlink="">
      <xdr:nvSpPr>
        <xdr:cNvPr id="3" name="Rectangle 2">
          <a:extLst>
            <a:ext uri="{FF2B5EF4-FFF2-40B4-BE49-F238E27FC236}">
              <a16:creationId xmlns:a16="http://schemas.microsoft.com/office/drawing/2014/main" id="{EF22C435-7BB6-488D-8A63-9C6F2F4C694D}"/>
            </a:ext>
          </a:extLst>
        </xdr:cNvPr>
        <xdr:cNvSpPr/>
      </xdr:nvSpPr>
      <xdr:spPr>
        <a:xfrm>
          <a:off x="0" y="4316730"/>
          <a:ext cx="4676775" cy="107108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Insights:- </a:t>
          </a:r>
        </a:p>
        <a:p>
          <a:pPr algn="l"/>
          <a:r>
            <a:rPr lang="en-IN" sz="1100">
              <a:solidFill>
                <a:sysClr val="windowText" lastClr="000000"/>
              </a:solidFill>
            </a:rPr>
            <a:t>*</a:t>
          </a:r>
          <a:r>
            <a:rPr lang="en-IN" sz="1100" b="0" i="0" u="none" strike="noStrike">
              <a:solidFill>
                <a:schemeClr val="tx1"/>
              </a:solidFill>
              <a:effectLst/>
              <a:latin typeface="+mn-lt"/>
              <a:ea typeface="+mn-ea"/>
              <a:cs typeface="+mn-cs"/>
            </a:rPr>
            <a:t>June 2022 has the highest inflation (1.03)</a:t>
          </a:r>
          <a:r>
            <a:rPr lang="en-IN">
              <a:solidFill>
                <a:schemeClr val="tx1"/>
              </a:solidFill>
            </a:rPr>
            <a:t> </a:t>
          </a:r>
          <a:r>
            <a:rPr lang="en-IN" sz="1100" b="0" i="0" u="none" strike="noStrike">
              <a:solidFill>
                <a:schemeClr val="tx1"/>
              </a:solidFill>
              <a:effectLst/>
              <a:latin typeface="+mn-lt"/>
              <a:ea typeface="+mn-ea"/>
              <a:cs typeface="+mn-cs"/>
            </a:rPr>
            <a:t> </a:t>
          </a:r>
          <a:endParaRPr lang="en-IN" sz="1100" b="0" i="0" u="none" strike="noStrike">
            <a:solidFill>
              <a:schemeClr val="lt1"/>
            </a:solidFill>
            <a:effectLst/>
            <a:latin typeface="+mn-lt"/>
            <a:ea typeface="+mn-ea"/>
            <a:cs typeface="+mn-cs"/>
          </a:endParaRPr>
        </a:p>
        <a:p>
          <a:pPr algn="l"/>
          <a:r>
            <a:rPr lang="en-IN" sz="1100" b="0" i="0" u="none" strike="noStrike">
              <a:solidFill>
                <a:schemeClr val="tx1"/>
              </a:solidFill>
              <a:effectLst/>
              <a:latin typeface="+mn-lt"/>
              <a:ea typeface="+mn-ea"/>
              <a:cs typeface="+mn-cs"/>
            </a:rPr>
            <a:t>*</a:t>
          </a:r>
          <a:r>
            <a:rPr lang="en-IN">
              <a:solidFill>
                <a:schemeClr val="tx1"/>
              </a:solidFill>
            </a:rPr>
            <a:t> </a:t>
          </a:r>
          <a:r>
            <a:rPr lang="en-IN" sz="1100" b="0" i="0" u="none" strike="noStrike">
              <a:solidFill>
                <a:schemeClr val="tx1"/>
              </a:solidFill>
              <a:effectLst/>
              <a:latin typeface="+mn-lt"/>
              <a:ea typeface="+mn-ea"/>
              <a:cs typeface="+mn-cs"/>
            </a:rPr>
            <a:t>February 2023 has the lowest inflation (-0.59)</a:t>
          </a:r>
          <a:r>
            <a:rPr lang="en-IN">
              <a:solidFill>
                <a:schemeClr val="tx1"/>
              </a:solidFill>
            </a:rPr>
            <a:t> </a:t>
          </a:r>
          <a:endParaRPr lang="en-IN" sz="1100">
            <a:solidFill>
              <a:schemeClr val="tx1"/>
            </a:solidFill>
          </a:endParaRPr>
        </a:p>
        <a:p>
          <a:pPr algn="l"/>
          <a:endParaRPr lang="en-IN" sz="1100">
            <a:solidFill>
              <a:sysClr val="windowText" lastClr="000000"/>
            </a:solidFill>
          </a:endParaRPr>
        </a:p>
      </xdr:txBody>
    </xdr:sp>
    <xdr:clientData/>
  </xdr:twoCellAnchor>
  <xdr:twoCellAnchor>
    <xdr:from>
      <xdr:col>7</xdr:col>
      <xdr:colOff>428625</xdr:colOff>
      <xdr:row>22</xdr:row>
      <xdr:rowOff>133349</xdr:rowOff>
    </xdr:from>
    <xdr:to>
      <xdr:col>16</xdr:col>
      <xdr:colOff>19050</xdr:colOff>
      <xdr:row>28</xdr:row>
      <xdr:rowOff>59530</xdr:rowOff>
    </xdr:to>
    <xdr:sp macro="" textlink="">
      <xdr:nvSpPr>
        <xdr:cNvPr id="4" name="Rectangle 3">
          <a:extLst>
            <a:ext uri="{FF2B5EF4-FFF2-40B4-BE49-F238E27FC236}">
              <a16:creationId xmlns:a16="http://schemas.microsoft.com/office/drawing/2014/main" id="{F25CB7BC-78B8-4850-857A-47EED7FA43F1}"/>
            </a:ext>
          </a:extLst>
        </xdr:cNvPr>
        <xdr:cNvSpPr/>
      </xdr:nvSpPr>
      <xdr:spPr>
        <a:xfrm>
          <a:off x="4695825" y="4324349"/>
          <a:ext cx="5076825" cy="106918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Inights:-</a:t>
          </a:r>
        </a:p>
        <a:p>
          <a:pPr algn="l"/>
          <a:r>
            <a:rPr lang="en-IN" sz="1100">
              <a:solidFill>
                <a:sysClr val="windowText" lastClr="000000"/>
              </a:solidFill>
            </a:rPr>
            <a:t>*</a:t>
          </a:r>
          <a:r>
            <a:rPr lang="en-IN" sz="1100" b="0" i="0" u="none" strike="noStrike">
              <a:solidFill>
                <a:schemeClr val="tx1"/>
              </a:solidFill>
              <a:effectLst/>
              <a:latin typeface="+mn-lt"/>
              <a:ea typeface="+mn-ea"/>
              <a:cs typeface="+mn-cs"/>
            </a:rPr>
            <a:t> The biggest individual category contributor is "SPICES".</a:t>
          </a:r>
        </a:p>
        <a:p>
          <a:pPr algn="l"/>
          <a:r>
            <a:rPr lang="en-IN" sz="1100" b="0" i="0" u="none" strike="noStrike">
              <a:solidFill>
                <a:schemeClr val="tx1"/>
              </a:solidFill>
              <a:effectLst/>
              <a:latin typeface="+mn-lt"/>
              <a:ea typeface="+mn-ea"/>
              <a:cs typeface="+mn-cs"/>
            </a:rPr>
            <a:t>*While</a:t>
          </a:r>
          <a:r>
            <a:rPr lang="en-IN" sz="1100" b="0" i="0" u="none" strike="noStrike" baseline="0">
              <a:solidFill>
                <a:schemeClr val="tx1"/>
              </a:solidFill>
              <a:effectLst/>
              <a:latin typeface="+mn-lt"/>
              <a:ea typeface="+mn-ea"/>
              <a:cs typeface="+mn-cs"/>
            </a:rPr>
            <a:t> Meat and fish and oils and fats are seeing deflation. Most other categories show Mild inflation or price stability.</a:t>
          </a:r>
          <a:endParaRPr lang="en-IN" sz="1100">
            <a:solidFill>
              <a:schemeClr val="tx1"/>
            </a:solidFill>
          </a:endParaRPr>
        </a:p>
      </xdr:txBody>
    </xdr:sp>
    <xdr:clientData/>
  </xdr:twoCellAnchor>
  <xdr:twoCellAnchor>
    <xdr:from>
      <xdr:col>0</xdr:col>
      <xdr:colOff>28575</xdr:colOff>
      <xdr:row>28</xdr:row>
      <xdr:rowOff>38575</xdr:rowOff>
    </xdr:from>
    <xdr:to>
      <xdr:col>16</xdr:col>
      <xdr:colOff>5715</xdr:colOff>
      <xdr:row>33</xdr:row>
      <xdr:rowOff>14627</xdr:rowOff>
    </xdr:to>
    <xdr:sp macro="" textlink="">
      <xdr:nvSpPr>
        <xdr:cNvPr id="5" name="TextBox 4">
          <a:extLst>
            <a:ext uri="{FF2B5EF4-FFF2-40B4-BE49-F238E27FC236}">
              <a16:creationId xmlns:a16="http://schemas.microsoft.com/office/drawing/2014/main" id="{5D9A72F0-6BD2-48AD-AD11-51C930908DB0}"/>
            </a:ext>
          </a:extLst>
        </xdr:cNvPr>
        <xdr:cNvSpPr txBox="1"/>
      </xdr:nvSpPr>
      <xdr:spPr>
        <a:xfrm>
          <a:off x="28575" y="5372575"/>
          <a:ext cx="9730740" cy="928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Jun.2022 to May 2023               </a:t>
          </a:r>
          <a:endParaRPr lang="en-IN">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a:t>
          </a:r>
          <a:endParaRPr lang="en-IN">
            <a:effectLst/>
          </a:endParaRPr>
        </a:p>
        <a:p>
          <a:endParaRPr lang="en-IN" sz="1100"/>
        </a:p>
      </xdr:txBody>
    </xdr:sp>
    <xdr:clientData/>
  </xdr:twoCellAnchor>
  <xdr:twoCellAnchor>
    <xdr:from>
      <xdr:col>13</xdr:col>
      <xdr:colOff>0</xdr:colOff>
      <xdr:row>12</xdr:row>
      <xdr:rowOff>0</xdr:rowOff>
    </xdr:from>
    <xdr:to>
      <xdr:col>14</xdr:col>
      <xdr:colOff>57150</xdr:colOff>
      <xdr:row>15</xdr:row>
      <xdr:rowOff>0</xdr:rowOff>
    </xdr:to>
    <xdr:sp macro="" textlink="">
      <xdr:nvSpPr>
        <xdr:cNvPr id="6" name="Text Box 1">
          <a:extLst>
            <a:ext uri="{FF2B5EF4-FFF2-40B4-BE49-F238E27FC236}">
              <a16:creationId xmlns:a16="http://schemas.microsoft.com/office/drawing/2014/main" id="{9EEA65A7-54AB-4A04-93EA-9BA0EAAAB8B6}"/>
            </a:ext>
          </a:extLst>
        </xdr:cNvPr>
        <xdr:cNvSpPr txBox="1">
          <a:spLocks noChangeArrowheads="1"/>
        </xdr:cNvSpPr>
      </xdr:nvSpPr>
      <xdr:spPr bwMode="auto">
        <a:xfrm>
          <a:off x="7924800" y="2286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ea typeface="Calibri"/>
              <a:cs typeface="Calibri"/>
            </a:rPr>
            <a:t> </a:t>
          </a:r>
        </a:p>
      </xdr:txBody>
    </xdr:sp>
    <xdr:clientData/>
  </xdr:twoCellAnchor>
  <xdr:twoCellAnchor>
    <xdr:from>
      <xdr:col>0</xdr:col>
      <xdr:colOff>1</xdr:colOff>
      <xdr:row>3</xdr:row>
      <xdr:rowOff>142875</xdr:rowOff>
    </xdr:from>
    <xdr:to>
      <xdr:col>16</xdr:col>
      <xdr:colOff>9525</xdr:colOff>
      <xdr:row>5</xdr:row>
      <xdr:rowOff>66675</xdr:rowOff>
    </xdr:to>
    <xdr:sp macro="" textlink="">
      <xdr:nvSpPr>
        <xdr:cNvPr id="7" name="Rectangle 6">
          <a:extLst>
            <a:ext uri="{FF2B5EF4-FFF2-40B4-BE49-F238E27FC236}">
              <a16:creationId xmlns:a16="http://schemas.microsoft.com/office/drawing/2014/main" id="{9D1CFD61-FA02-4424-BA27-2A146C98FF81}"/>
            </a:ext>
          </a:extLst>
        </xdr:cNvPr>
        <xdr:cNvSpPr/>
      </xdr:nvSpPr>
      <xdr:spPr>
        <a:xfrm>
          <a:off x="1" y="714375"/>
          <a:ext cx="9763124" cy="30480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u="none" strike="noStrike">
              <a:solidFill>
                <a:schemeClr val="tx1"/>
              </a:solidFill>
              <a:effectLst/>
              <a:latin typeface="+mn-lt"/>
              <a:ea typeface="+mn-ea"/>
              <a:cs typeface="+mn-cs"/>
            </a:rPr>
            <a:t>The biggest individual category contributor (only within broader food category</a:t>
          </a:r>
          <a:r>
            <a:rPr lang="en-IN" sz="1100" b="0" i="0" u="none" strike="noStrike">
              <a:solidFill>
                <a:schemeClr val="tx1"/>
              </a:solidFill>
              <a:effectLst/>
              <a:latin typeface="+mn-lt"/>
              <a:ea typeface="+mn-ea"/>
              <a:cs typeface="+mn-cs"/>
            </a:rPr>
            <a:t>)</a:t>
          </a:r>
          <a:endParaRPr lang="en-IN" sz="1100">
            <a:solidFill>
              <a:schemeClr val="tx1"/>
            </a:solidFill>
          </a:endParaRPr>
        </a:p>
      </xdr:txBody>
    </xdr:sp>
    <xdr:clientData/>
  </xdr:twoCellAnchor>
  <xdr:twoCellAnchor>
    <xdr:from>
      <xdr:col>0</xdr:col>
      <xdr:colOff>0</xdr:colOff>
      <xdr:row>5</xdr:row>
      <xdr:rowOff>64214</xdr:rowOff>
    </xdr:from>
    <xdr:to>
      <xdr:col>7</xdr:col>
      <xdr:colOff>428625</xdr:colOff>
      <xdr:row>22</xdr:row>
      <xdr:rowOff>139129</xdr:rowOff>
    </xdr:to>
    <xdr:graphicFrame macro="">
      <xdr:nvGraphicFramePr>
        <xdr:cNvPr id="8" name="Chart 7">
          <a:extLst>
            <a:ext uri="{FF2B5EF4-FFF2-40B4-BE49-F238E27FC236}">
              <a16:creationId xmlns:a16="http://schemas.microsoft.com/office/drawing/2014/main" id="{86243802-29D9-48E9-AC92-697A23B9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438149</xdr:colOff>
      <xdr:row>5</xdr:row>
      <xdr:rowOff>74916</xdr:rowOff>
    </xdr:from>
    <xdr:to>
      <xdr:col>16</xdr:col>
      <xdr:colOff>9525</xdr:colOff>
      <xdr:row>22</xdr:row>
      <xdr:rowOff>123825</xdr:rowOff>
    </xdr:to>
    <xdr:graphicFrame macro="">
      <xdr:nvGraphicFramePr>
        <xdr:cNvPr id="9" name="Chart 8">
          <a:extLst>
            <a:ext uri="{FF2B5EF4-FFF2-40B4-BE49-F238E27FC236}">
              <a16:creationId xmlns:a16="http://schemas.microsoft.com/office/drawing/2014/main" id="{B9F6E67D-65BA-4FE2-9AC7-7508D264F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xdr:row>
      <xdr:rowOff>133350</xdr:rowOff>
    </xdr:to>
    <xdr:sp macro="" textlink="">
      <xdr:nvSpPr>
        <xdr:cNvPr id="2" name="Rectangle 1">
          <a:extLst>
            <a:ext uri="{FF2B5EF4-FFF2-40B4-BE49-F238E27FC236}">
              <a16:creationId xmlns:a16="http://schemas.microsoft.com/office/drawing/2014/main" id="{BFC0CC20-CD77-4CD3-A56C-83CC802121B5}"/>
            </a:ext>
          </a:extLst>
        </xdr:cNvPr>
        <xdr:cNvSpPr/>
      </xdr:nvSpPr>
      <xdr:spPr>
        <a:xfrm>
          <a:off x="0" y="0"/>
          <a:ext cx="9144000"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aseline="0"/>
            <a:t> Analyze the Impact of key pandemic milestone (first lockdown) on the CPI inflation %</a:t>
          </a:r>
        </a:p>
        <a:p>
          <a:pPr algn="l"/>
          <a:r>
            <a:rPr lang="en-IN" sz="1100"/>
            <a:t> </a:t>
          </a:r>
        </a:p>
      </xdr:txBody>
    </xdr:sp>
    <xdr:clientData/>
  </xdr:twoCellAnchor>
  <xdr:twoCellAnchor>
    <xdr:from>
      <xdr:col>0</xdr:col>
      <xdr:colOff>1</xdr:colOff>
      <xdr:row>2</xdr:row>
      <xdr:rowOff>131988</xdr:rowOff>
    </xdr:from>
    <xdr:to>
      <xdr:col>15</xdr:col>
      <xdr:colOff>1</xdr:colOff>
      <xdr:row>4</xdr:row>
      <xdr:rowOff>133349</xdr:rowOff>
    </xdr:to>
    <xdr:sp macro="" textlink="">
      <xdr:nvSpPr>
        <xdr:cNvPr id="3" name="Rectangle 2">
          <a:extLst>
            <a:ext uri="{FF2B5EF4-FFF2-40B4-BE49-F238E27FC236}">
              <a16:creationId xmlns:a16="http://schemas.microsoft.com/office/drawing/2014/main" id="{837AE506-5669-4758-8F33-2148E7C80870}"/>
            </a:ext>
          </a:extLst>
        </xdr:cNvPr>
        <xdr:cNvSpPr/>
      </xdr:nvSpPr>
      <xdr:spPr>
        <a:xfrm>
          <a:off x="1" y="512988"/>
          <a:ext cx="9144000" cy="3823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Quarterly</a:t>
          </a:r>
          <a:r>
            <a:rPr lang="en-IN" sz="1600" baseline="0"/>
            <a:t> </a:t>
          </a:r>
          <a:r>
            <a:rPr lang="en-IN" sz="1600"/>
            <a:t>comparison</a:t>
          </a:r>
          <a:r>
            <a:rPr lang="en-IN" sz="1600" baseline="0"/>
            <a:t> in</a:t>
          </a:r>
          <a:r>
            <a:rPr lang="en-IN" sz="1600"/>
            <a:t> the inflation trend before and after Mar 20</a:t>
          </a:r>
        </a:p>
      </xdr:txBody>
    </xdr:sp>
    <xdr:clientData/>
  </xdr:twoCellAnchor>
  <xdr:twoCellAnchor>
    <xdr:from>
      <xdr:col>0</xdr:col>
      <xdr:colOff>0</xdr:colOff>
      <xdr:row>33</xdr:row>
      <xdr:rowOff>106680</xdr:rowOff>
    </xdr:from>
    <xdr:to>
      <xdr:col>7</xdr:col>
      <xdr:colOff>247650</xdr:colOff>
      <xdr:row>39</xdr:row>
      <xdr:rowOff>34766</xdr:rowOff>
    </xdr:to>
    <xdr:sp macro="" textlink="">
      <xdr:nvSpPr>
        <xdr:cNvPr id="4" name="Rectangle 3">
          <a:extLst>
            <a:ext uri="{FF2B5EF4-FFF2-40B4-BE49-F238E27FC236}">
              <a16:creationId xmlns:a16="http://schemas.microsoft.com/office/drawing/2014/main" id="{DF802CB0-8E0F-4ACB-A923-77E9269A93D9}"/>
            </a:ext>
          </a:extLst>
        </xdr:cNvPr>
        <xdr:cNvSpPr/>
      </xdr:nvSpPr>
      <xdr:spPr>
        <a:xfrm>
          <a:off x="0" y="6393180"/>
          <a:ext cx="4514850" cy="107108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Insights:- </a:t>
          </a:r>
        </a:p>
        <a:p>
          <a:pPr algn="l"/>
          <a:r>
            <a:rPr lang="en-IN" sz="1100" b="0" i="0" u="none" strike="noStrike">
              <a:solidFill>
                <a:schemeClr val="tx1"/>
              </a:solidFill>
              <a:effectLst/>
              <a:latin typeface="+mn-lt"/>
              <a:ea typeface="+mn-ea"/>
              <a:cs typeface="+mn-cs"/>
            </a:rPr>
            <a:t>*Before Covid there is high inflation trend in consumable </a:t>
          </a:r>
          <a:r>
            <a:rPr lang="en-IN" sz="1100" b="0" i="0" u="none" strike="noStrike">
              <a:solidFill>
                <a:sysClr val="windowText" lastClr="000000"/>
              </a:solidFill>
              <a:effectLst/>
              <a:latin typeface="+mn-lt"/>
              <a:ea typeface="+mn-ea"/>
              <a:cs typeface="+mn-cs"/>
            </a:rPr>
            <a:t>products</a:t>
          </a:r>
          <a:r>
            <a:rPr lang="en-IN" sz="1100" b="0" i="0" u="none" strike="noStrike" baseline="0">
              <a:solidFill>
                <a:sysClr val="windowText" lastClr="000000"/>
              </a:solidFill>
              <a:effectLst/>
              <a:latin typeface="+mn-lt"/>
              <a:ea typeface="+mn-ea"/>
              <a:cs typeface="+mn-cs"/>
            </a:rPr>
            <a:t> </a:t>
          </a:r>
          <a:r>
            <a:rPr lang="en-IN">
              <a:solidFill>
                <a:sysClr val="windowText" lastClr="000000"/>
              </a:solidFill>
            </a:rPr>
            <a:t>but became </a:t>
          </a:r>
          <a:r>
            <a:rPr lang="en-IN" b="0">
              <a:solidFill>
                <a:sysClr val="windowText" lastClr="000000"/>
              </a:solidFill>
            </a:rPr>
            <a:t>unstable after.</a:t>
          </a:r>
        </a:p>
        <a:p>
          <a:pPr algn="l"/>
          <a:r>
            <a:rPr lang="en-IN" sz="1100" b="0">
              <a:solidFill>
                <a:sysClr val="windowText" lastClr="000000"/>
              </a:solidFill>
            </a:rPr>
            <a:t>*Housing</a:t>
          </a:r>
          <a:r>
            <a:rPr lang="en-IN" sz="1100" b="0" baseline="0">
              <a:solidFill>
                <a:sysClr val="windowText" lastClr="000000"/>
              </a:solidFill>
            </a:rPr>
            <a:t> &amp; Utilities - </a:t>
          </a:r>
          <a:r>
            <a:rPr lang="en-IN" sz="1100" b="0">
              <a:solidFill>
                <a:sysClr val="windowText" lastClr="000000"/>
              </a:solidFill>
            </a:rPr>
            <a:t>S</a:t>
          </a:r>
          <a:r>
            <a:rPr lang="en-IN" b="0">
              <a:solidFill>
                <a:sysClr val="windowText" lastClr="000000"/>
              </a:solidFill>
            </a:rPr>
            <a:t>table pre-Covid</a:t>
          </a:r>
          <a:r>
            <a:rPr lang="en-IN" b="0" baseline="0">
              <a:solidFill>
                <a:sysClr val="windowText" lastClr="000000"/>
              </a:solidFill>
            </a:rPr>
            <a:t> </a:t>
          </a:r>
          <a:r>
            <a:rPr lang="en-IN" b="0">
              <a:solidFill>
                <a:sysClr val="windowText" lastClr="000000"/>
              </a:solidFill>
            </a:rPr>
            <a:t>but sharp post-Covid</a:t>
          </a:r>
          <a:r>
            <a:rPr lang="en-IN" b="0" baseline="0">
              <a:solidFill>
                <a:sysClr val="windowText" lastClr="000000"/>
              </a:solidFill>
            </a:rPr>
            <a:t> </a:t>
          </a:r>
          <a:r>
            <a:rPr lang="en-IN" b="0">
              <a:solidFill>
                <a:sysClr val="windowText" lastClr="000000"/>
              </a:solidFill>
            </a:rPr>
            <a:t>rise</a:t>
          </a:r>
          <a:endParaRPr lang="en-IN" sz="1100" b="0">
            <a:solidFill>
              <a:sysClr val="windowText" lastClr="000000"/>
            </a:solidFill>
          </a:endParaRPr>
        </a:p>
      </xdr:txBody>
    </xdr:sp>
    <xdr:clientData/>
  </xdr:twoCellAnchor>
  <xdr:twoCellAnchor>
    <xdr:from>
      <xdr:col>7</xdr:col>
      <xdr:colOff>252413</xdr:colOff>
      <xdr:row>33</xdr:row>
      <xdr:rowOff>114300</xdr:rowOff>
    </xdr:from>
    <xdr:to>
      <xdr:col>14</xdr:col>
      <xdr:colOff>590550</xdr:colOff>
      <xdr:row>39</xdr:row>
      <xdr:rowOff>50006</xdr:rowOff>
    </xdr:to>
    <xdr:sp macro="" textlink="">
      <xdr:nvSpPr>
        <xdr:cNvPr id="5" name="Rectangle 4">
          <a:extLst>
            <a:ext uri="{FF2B5EF4-FFF2-40B4-BE49-F238E27FC236}">
              <a16:creationId xmlns:a16="http://schemas.microsoft.com/office/drawing/2014/main" id="{12FAFB13-DF1C-4FA1-AACA-BA0CED291F2C}"/>
            </a:ext>
          </a:extLst>
        </xdr:cNvPr>
        <xdr:cNvSpPr/>
      </xdr:nvSpPr>
      <xdr:spPr>
        <a:xfrm>
          <a:off x="4519613" y="6400800"/>
          <a:ext cx="4605337" cy="107870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Inights:-</a:t>
          </a:r>
        </a:p>
        <a:p>
          <a:pPr algn="l"/>
          <a:r>
            <a:rPr lang="en-IN" sz="1100" b="0" i="0" u="none" strike="noStrike">
              <a:solidFill>
                <a:sysClr val="windowText" lastClr="000000"/>
              </a:solidFill>
              <a:effectLst/>
              <a:latin typeface="+mn-lt"/>
              <a:ea typeface="+mn-ea"/>
              <a:cs typeface="+mn-cs"/>
            </a:rPr>
            <a:t>*</a:t>
          </a:r>
          <a:r>
            <a:rPr lang="en-IN" sz="1100" b="0" i="0" u="none" strike="noStrike">
              <a:solidFill>
                <a:schemeClr val="tx1"/>
              </a:solidFill>
              <a:effectLst/>
              <a:latin typeface="+mn-lt"/>
              <a:ea typeface="+mn-ea"/>
              <a:cs typeface="+mn-cs"/>
            </a:rPr>
            <a:t>After Covid senerio has changed.</a:t>
          </a:r>
        </a:p>
        <a:p>
          <a:pPr algn="l"/>
          <a:r>
            <a:rPr lang="en-IN" sz="1100" b="0" i="0" u="none" strike="noStrike">
              <a:solidFill>
                <a:schemeClr val="tx1"/>
              </a:solidFill>
              <a:effectLst/>
              <a:latin typeface="+mn-lt"/>
              <a:ea typeface="+mn-ea"/>
              <a:cs typeface="+mn-cs"/>
            </a:rPr>
            <a:t>* Essential Category</a:t>
          </a:r>
          <a:r>
            <a:rPr lang="en-IN" sz="1100" b="0" i="0" u="none" strike="noStrike" baseline="0">
              <a:solidFill>
                <a:schemeClr val="tx1"/>
              </a:solidFill>
              <a:effectLst/>
              <a:latin typeface="+mn-lt"/>
              <a:ea typeface="+mn-ea"/>
              <a:cs typeface="+mn-cs"/>
            </a:rPr>
            <a:t> shows hike in inflation after Covid</a:t>
          </a:r>
          <a:r>
            <a:rPr lang="en-IN" sz="1100" b="0" i="0" u="none" strike="noStrike">
              <a:solidFill>
                <a:schemeClr val="lt1"/>
              </a:solidFill>
              <a:effectLst/>
              <a:latin typeface="+mn-lt"/>
              <a:ea typeface="+mn-ea"/>
              <a:cs typeface="+mn-cs"/>
            </a:rPr>
            <a:t>.</a:t>
          </a:r>
          <a:r>
            <a:rPr lang="en-IN"/>
            <a:t> </a:t>
          </a:r>
          <a:endParaRPr lang="en-IN" sz="1100">
            <a:solidFill>
              <a:sysClr val="windowText" lastClr="000000"/>
            </a:solidFill>
          </a:endParaRPr>
        </a:p>
      </xdr:txBody>
    </xdr:sp>
    <xdr:clientData/>
  </xdr:twoCellAnchor>
  <xdr:twoCellAnchor>
    <xdr:from>
      <xdr:col>0</xdr:col>
      <xdr:colOff>0</xdr:colOff>
      <xdr:row>39</xdr:row>
      <xdr:rowOff>67150</xdr:rowOff>
    </xdr:from>
    <xdr:to>
      <xdr:col>15</xdr:col>
      <xdr:colOff>0</xdr:colOff>
      <xdr:row>44</xdr:row>
      <xdr:rowOff>43202</xdr:rowOff>
    </xdr:to>
    <xdr:sp macro="" textlink="">
      <xdr:nvSpPr>
        <xdr:cNvPr id="7" name="TextBox 6">
          <a:extLst>
            <a:ext uri="{FF2B5EF4-FFF2-40B4-BE49-F238E27FC236}">
              <a16:creationId xmlns:a16="http://schemas.microsoft.com/office/drawing/2014/main" id="{39B18B49-BE96-4778-9535-BC1EE06222A5}"/>
            </a:ext>
          </a:extLst>
        </xdr:cNvPr>
        <xdr:cNvSpPr txBox="1"/>
      </xdr:nvSpPr>
      <xdr:spPr>
        <a:xfrm>
          <a:off x="0" y="7496650"/>
          <a:ext cx="9144000" cy="928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Mar</a:t>
          </a:r>
          <a:r>
            <a:rPr lang="en-IN" sz="1100" baseline="0">
              <a:solidFill>
                <a:schemeClr val="dk1"/>
              </a:solidFill>
              <a:effectLst/>
              <a:latin typeface="+mn-lt"/>
              <a:ea typeface="+mn-ea"/>
              <a:cs typeface="+mn-cs"/>
            </a:rPr>
            <a:t> 2019 to March 2021(Quarterly)</a:t>
          </a:r>
          <a:endParaRPr lang="en-IN">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a:t>
          </a:r>
          <a:endParaRPr lang="en-IN">
            <a:effectLst/>
          </a:endParaRPr>
        </a:p>
        <a:p>
          <a:endParaRPr lang="en-IN" sz="1100"/>
        </a:p>
      </xdr:txBody>
    </xdr:sp>
    <xdr:clientData/>
  </xdr:twoCellAnchor>
  <xdr:twoCellAnchor>
    <xdr:from>
      <xdr:col>0</xdr:col>
      <xdr:colOff>0</xdr:colOff>
      <xdr:row>4</xdr:row>
      <xdr:rowOff>133350</xdr:rowOff>
    </xdr:from>
    <xdr:to>
      <xdr:col>14</xdr:col>
      <xdr:colOff>600074</xdr:colOff>
      <xdr:row>19</xdr:row>
      <xdr:rowOff>19050</xdr:rowOff>
    </xdr:to>
    <xdr:graphicFrame macro="">
      <xdr:nvGraphicFramePr>
        <xdr:cNvPr id="8" name="Chart 7">
          <a:extLst>
            <a:ext uri="{FF2B5EF4-FFF2-40B4-BE49-F238E27FC236}">
              <a16:creationId xmlns:a16="http://schemas.microsoft.com/office/drawing/2014/main" id="{FFF982DB-D4EE-44F1-801F-C8AF68334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7</xdr:col>
      <xdr:colOff>304800</xdr:colOff>
      <xdr:row>33</xdr:row>
      <xdr:rowOff>76200</xdr:rowOff>
    </xdr:to>
    <xdr:graphicFrame macro="">
      <xdr:nvGraphicFramePr>
        <xdr:cNvPr id="9" name="Chart 8">
          <a:extLst>
            <a:ext uri="{FF2B5EF4-FFF2-40B4-BE49-F238E27FC236}">
              <a16:creationId xmlns:a16="http://schemas.microsoft.com/office/drawing/2014/main" id="{89BA9C45-DADF-45E6-B40F-C8D2AE39C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19</xdr:row>
      <xdr:rowOff>9525</xdr:rowOff>
    </xdr:from>
    <xdr:to>
      <xdr:col>15</xdr:col>
      <xdr:colOff>0</xdr:colOff>
      <xdr:row>33</xdr:row>
      <xdr:rowOff>85725</xdr:rowOff>
    </xdr:to>
    <xdr:graphicFrame macro="">
      <xdr:nvGraphicFramePr>
        <xdr:cNvPr id="10" name="Chart 9">
          <a:extLst>
            <a:ext uri="{FF2B5EF4-FFF2-40B4-BE49-F238E27FC236}">
              <a16:creationId xmlns:a16="http://schemas.microsoft.com/office/drawing/2014/main" id="{4A366739-95EC-47A3-9A27-6ED7A9B82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85FD-7E0C-468F-B2D1-CFEAA090842F}">
  <sheetPr codeName="Sheet1" filterMode="1"/>
  <dimension ref="A1:AQ373"/>
  <sheetViews>
    <sheetView topLeftCell="N1" workbookViewId="0">
      <pane ySplit="1" topLeftCell="A2" activePane="bottomLeft" state="frozen"/>
      <selection pane="bottomLeft" activeCell="AO14" sqref="AO14"/>
    </sheetView>
  </sheetViews>
  <sheetFormatPr defaultRowHeight="15"/>
  <cols>
    <col min="1" max="1" width="11.85546875" style="7" bestFit="1" customWidth="1"/>
    <col min="2" max="2" width="9.140625" style="7"/>
    <col min="3" max="3" width="10.85546875" style="7" bestFit="1" customWidth="1"/>
    <col min="4" max="4" width="19.7109375" style="7" bestFit="1" customWidth="1"/>
    <col min="5" max="6" width="9.140625" style="7"/>
    <col min="7" max="7" width="16.85546875" style="7" bestFit="1" customWidth="1"/>
    <col min="8" max="8" width="11.85546875" style="7" bestFit="1" customWidth="1"/>
    <col min="9" max="9" width="9.140625" style="7"/>
    <col min="10" max="10" width="11" style="7" bestFit="1" customWidth="1"/>
    <col min="11" max="11" width="18.85546875" style="7" bestFit="1" customWidth="1"/>
    <col min="12" max="12" width="23" style="7" bestFit="1" customWidth="1"/>
    <col min="13" max="13" width="9.140625" style="7"/>
    <col min="14" max="14" width="23.28515625" style="7" bestFit="1" customWidth="1"/>
    <col min="15" max="15" width="9.140625" style="7"/>
    <col min="16" max="16" width="19" style="7" bestFit="1" customWidth="1"/>
    <col min="17" max="17" width="26.5703125" style="7" bestFit="1" customWidth="1"/>
    <col min="18" max="18" width="8.42578125" style="7" bestFit="1" customWidth="1"/>
    <col min="19" max="19" width="9.140625" style="7"/>
    <col min="20" max="20" width="21" style="7" bestFit="1" customWidth="1"/>
    <col min="21" max="21" width="9.140625" style="7"/>
    <col min="22" max="22" width="13.140625" style="7" bestFit="1" customWidth="1"/>
    <col min="23" max="23" width="28.140625" style="7" bestFit="1" customWidth="1"/>
    <col min="24" max="24" width="9.140625" style="7"/>
    <col min="25" max="25" width="27.85546875" style="7" bestFit="1" customWidth="1"/>
    <col min="26" max="26" width="25.85546875" style="7" bestFit="1" customWidth="1"/>
    <col min="27" max="27" width="9.7109375" style="7" bestFit="1" customWidth="1"/>
    <col min="28" max="28" width="23.5703125" style="7" bestFit="1" customWidth="1"/>
    <col min="29" max="29" width="13.85546875" style="7" bestFit="1" customWidth="1"/>
    <col min="30" max="30" width="13.5703125" style="7" bestFit="1" customWidth="1"/>
    <col min="31" max="16384" width="9.140625" style="7"/>
  </cols>
  <sheetData>
    <row r="1" spans="1:4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43">
      <c r="A2" s="7" t="s">
        <v>30</v>
      </c>
      <c r="B2" s="7">
        <v>2013</v>
      </c>
      <c r="C2" s="7" t="s">
        <v>31</v>
      </c>
      <c r="D2" s="7">
        <v>107.5</v>
      </c>
      <c r="E2" s="7">
        <v>106.3</v>
      </c>
      <c r="F2" s="7">
        <v>108.1</v>
      </c>
      <c r="G2" s="7">
        <v>104.9</v>
      </c>
      <c r="H2" s="7">
        <v>106.1</v>
      </c>
      <c r="I2" s="7">
        <v>103.9</v>
      </c>
      <c r="J2" s="7">
        <v>101.9</v>
      </c>
      <c r="K2" s="7">
        <v>106.1</v>
      </c>
      <c r="L2" s="7">
        <v>106.8</v>
      </c>
      <c r="M2" s="7">
        <v>103.1</v>
      </c>
      <c r="N2" s="7">
        <v>104.8</v>
      </c>
      <c r="O2" s="7">
        <v>106.7</v>
      </c>
      <c r="P2" s="7">
        <v>105.5</v>
      </c>
      <c r="Q2" s="7">
        <v>105.1</v>
      </c>
      <c r="R2" s="7">
        <v>106.5</v>
      </c>
      <c r="S2" s="7">
        <v>105.8</v>
      </c>
      <c r="T2" s="7">
        <v>106.4</v>
      </c>
      <c r="U2" s="7" t="s">
        <v>32</v>
      </c>
      <c r="V2" s="7">
        <v>105.5</v>
      </c>
      <c r="W2" s="7">
        <v>104.8</v>
      </c>
      <c r="X2" s="7">
        <v>104</v>
      </c>
      <c r="Y2" s="7">
        <v>103.3</v>
      </c>
      <c r="Z2" s="7">
        <v>103.4</v>
      </c>
      <c r="AA2" s="7">
        <v>103.8</v>
      </c>
      <c r="AB2" s="7">
        <v>104.7</v>
      </c>
      <c r="AC2" s="7">
        <v>104</v>
      </c>
      <c r="AD2" s="7">
        <v>105.1</v>
      </c>
    </row>
    <row r="3" spans="1:43">
      <c r="A3" s="7" t="s">
        <v>33</v>
      </c>
      <c r="B3" s="7">
        <v>2013</v>
      </c>
      <c r="C3" s="7" t="s">
        <v>31</v>
      </c>
      <c r="D3" s="7">
        <v>110.5</v>
      </c>
      <c r="E3" s="7">
        <v>109.1</v>
      </c>
      <c r="F3" s="7">
        <v>113</v>
      </c>
      <c r="G3" s="7">
        <v>103.6</v>
      </c>
      <c r="H3" s="7">
        <v>103.4</v>
      </c>
      <c r="I3" s="7">
        <v>102.3</v>
      </c>
      <c r="J3" s="7">
        <v>102.9</v>
      </c>
      <c r="K3" s="7">
        <v>105.8</v>
      </c>
      <c r="L3" s="7">
        <v>105.1</v>
      </c>
      <c r="M3" s="7">
        <v>101.8</v>
      </c>
      <c r="N3" s="7">
        <v>105.1</v>
      </c>
      <c r="O3" s="7">
        <v>107.9</v>
      </c>
      <c r="P3" s="7">
        <v>105.9</v>
      </c>
      <c r="Q3" s="7">
        <v>105.2</v>
      </c>
      <c r="R3" s="7">
        <v>105.9</v>
      </c>
      <c r="S3" s="7">
        <v>105</v>
      </c>
      <c r="T3" s="7">
        <v>105.8</v>
      </c>
      <c r="U3" s="7">
        <v>100.3</v>
      </c>
      <c r="V3" s="7">
        <v>105.4</v>
      </c>
      <c r="W3" s="7">
        <v>104.8</v>
      </c>
      <c r="X3" s="7">
        <v>104.1</v>
      </c>
      <c r="Y3" s="7">
        <v>103.2</v>
      </c>
      <c r="Z3" s="7">
        <v>102.9</v>
      </c>
      <c r="AA3" s="7">
        <v>103.5</v>
      </c>
      <c r="AB3" s="7">
        <v>104.3</v>
      </c>
      <c r="AC3" s="7">
        <v>103.7</v>
      </c>
      <c r="AD3" s="7">
        <v>104</v>
      </c>
    </row>
    <row r="4" spans="1:43">
      <c r="A4" s="7" t="s">
        <v>34</v>
      </c>
      <c r="B4" s="7">
        <v>2013</v>
      </c>
      <c r="C4" s="7" t="s">
        <v>31</v>
      </c>
      <c r="D4" s="7">
        <v>108.4</v>
      </c>
      <c r="E4" s="7">
        <v>107.3</v>
      </c>
      <c r="F4" s="7">
        <v>110</v>
      </c>
      <c r="G4" s="7">
        <v>104.4</v>
      </c>
      <c r="H4" s="7">
        <v>105.1</v>
      </c>
      <c r="I4" s="7">
        <v>103.2</v>
      </c>
      <c r="J4" s="7">
        <v>102.2</v>
      </c>
      <c r="K4" s="7">
        <v>106</v>
      </c>
      <c r="L4" s="7">
        <v>106.2</v>
      </c>
      <c r="M4" s="7">
        <v>102.7</v>
      </c>
      <c r="N4" s="7">
        <v>104.9</v>
      </c>
      <c r="O4" s="7">
        <v>107.3</v>
      </c>
      <c r="P4" s="7">
        <v>105.6</v>
      </c>
      <c r="Q4" s="7">
        <v>105.1</v>
      </c>
      <c r="R4" s="7">
        <v>106.3</v>
      </c>
      <c r="S4" s="7">
        <v>105.5</v>
      </c>
      <c r="T4" s="7">
        <v>106.2</v>
      </c>
      <c r="U4" s="7">
        <v>100.3</v>
      </c>
      <c r="V4" s="7">
        <v>105.5</v>
      </c>
      <c r="W4" s="7">
        <v>104.8</v>
      </c>
      <c r="X4" s="7">
        <v>104</v>
      </c>
      <c r="Y4" s="7">
        <v>103.2</v>
      </c>
      <c r="Z4" s="7">
        <v>103.1</v>
      </c>
      <c r="AA4" s="7">
        <v>103.6</v>
      </c>
      <c r="AB4" s="7">
        <v>104.5</v>
      </c>
      <c r="AC4" s="7">
        <v>103.9</v>
      </c>
      <c r="AD4" s="7">
        <v>104.6</v>
      </c>
    </row>
    <row r="5" spans="1:43">
      <c r="A5" s="7" t="s">
        <v>30</v>
      </c>
      <c r="B5" s="7">
        <v>2013</v>
      </c>
      <c r="C5" s="7" t="s">
        <v>35</v>
      </c>
      <c r="D5" s="7">
        <v>109.2</v>
      </c>
      <c r="E5" s="7">
        <v>108.7</v>
      </c>
      <c r="F5" s="7">
        <v>110.2</v>
      </c>
      <c r="G5" s="7">
        <v>105.4</v>
      </c>
      <c r="H5" s="7">
        <v>106.7</v>
      </c>
      <c r="I5" s="7">
        <v>104</v>
      </c>
      <c r="J5" s="7">
        <v>102.4</v>
      </c>
      <c r="K5" s="7">
        <v>105.9</v>
      </c>
      <c r="L5" s="7">
        <v>105.7</v>
      </c>
      <c r="M5" s="7">
        <v>103.1</v>
      </c>
      <c r="N5" s="7">
        <v>105.1</v>
      </c>
      <c r="O5" s="7">
        <v>107.7</v>
      </c>
      <c r="P5" s="7">
        <v>106.3</v>
      </c>
      <c r="Q5" s="7">
        <v>105.6</v>
      </c>
      <c r="R5" s="7">
        <v>107.1</v>
      </c>
      <c r="S5" s="7">
        <v>106.3</v>
      </c>
      <c r="T5" s="7">
        <v>107</v>
      </c>
      <c r="U5" s="7" t="s">
        <v>32</v>
      </c>
      <c r="V5" s="7">
        <v>106.2</v>
      </c>
      <c r="W5" s="7">
        <v>105.2</v>
      </c>
      <c r="X5" s="7">
        <v>104.4</v>
      </c>
      <c r="Y5" s="7">
        <v>103.9</v>
      </c>
      <c r="Z5" s="7">
        <v>104</v>
      </c>
      <c r="AA5" s="7">
        <v>104.1</v>
      </c>
      <c r="AB5" s="7">
        <v>104.6</v>
      </c>
      <c r="AC5" s="7">
        <v>104.4</v>
      </c>
      <c r="AD5" s="7">
        <v>105.8</v>
      </c>
    </row>
    <row r="6" spans="1:43">
      <c r="A6" s="7" t="s">
        <v>33</v>
      </c>
      <c r="B6" s="7">
        <v>2013</v>
      </c>
      <c r="C6" s="7" t="s">
        <v>35</v>
      </c>
      <c r="D6" s="7">
        <v>112.9</v>
      </c>
      <c r="E6" s="7">
        <v>112.9</v>
      </c>
      <c r="F6" s="7">
        <v>116.9</v>
      </c>
      <c r="G6" s="7">
        <v>104</v>
      </c>
      <c r="H6" s="7">
        <v>103.5</v>
      </c>
      <c r="I6" s="7">
        <v>103.1</v>
      </c>
      <c r="J6" s="7">
        <v>104.9</v>
      </c>
      <c r="K6" s="7">
        <v>104.1</v>
      </c>
      <c r="L6" s="7">
        <v>103.8</v>
      </c>
      <c r="M6" s="7">
        <v>102.3</v>
      </c>
      <c r="N6" s="7">
        <v>106</v>
      </c>
      <c r="O6" s="7">
        <v>109</v>
      </c>
      <c r="P6" s="7">
        <v>107.2</v>
      </c>
      <c r="Q6" s="7">
        <v>106</v>
      </c>
      <c r="R6" s="7">
        <v>106.6</v>
      </c>
      <c r="S6" s="7">
        <v>105.5</v>
      </c>
      <c r="T6" s="7">
        <v>106.4</v>
      </c>
      <c r="U6" s="7">
        <v>100.4</v>
      </c>
      <c r="V6" s="7">
        <v>105.7</v>
      </c>
      <c r="W6" s="7">
        <v>105.2</v>
      </c>
      <c r="X6" s="7">
        <v>104.7</v>
      </c>
      <c r="Y6" s="7">
        <v>104.4</v>
      </c>
      <c r="Z6" s="7">
        <v>103.3</v>
      </c>
      <c r="AA6" s="7">
        <v>103.7</v>
      </c>
      <c r="AB6" s="7">
        <v>104.3</v>
      </c>
      <c r="AC6" s="7">
        <v>104.3</v>
      </c>
      <c r="AD6" s="7">
        <v>104.7</v>
      </c>
    </row>
    <row r="7" spans="1:43">
      <c r="A7" s="7" t="s">
        <v>34</v>
      </c>
      <c r="B7" s="7">
        <v>2013</v>
      </c>
      <c r="C7" s="7" t="s">
        <v>35</v>
      </c>
      <c r="D7" s="7">
        <v>110.4</v>
      </c>
      <c r="E7" s="7">
        <v>110.2</v>
      </c>
      <c r="F7" s="7">
        <v>112.8</v>
      </c>
      <c r="G7" s="7">
        <v>104.9</v>
      </c>
      <c r="H7" s="7">
        <v>105.5</v>
      </c>
      <c r="I7" s="7">
        <v>103.6</v>
      </c>
      <c r="J7" s="7">
        <v>103.2</v>
      </c>
      <c r="K7" s="7">
        <v>105.3</v>
      </c>
      <c r="L7" s="7">
        <v>105.1</v>
      </c>
      <c r="M7" s="7">
        <v>102.8</v>
      </c>
      <c r="N7" s="7">
        <v>105.5</v>
      </c>
      <c r="O7" s="7">
        <v>108.3</v>
      </c>
      <c r="P7" s="7">
        <v>106.6</v>
      </c>
      <c r="Q7" s="7">
        <v>105.7</v>
      </c>
      <c r="R7" s="7">
        <v>106.9</v>
      </c>
      <c r="S7" s="7">
        <v>106</v>
      </c>
      <c r="T7" s="7">
        <v>106.8</v>
      </c>
      <c r="U7" s="7">
        <v>100.4</v>
      </c>
      <c r="V7" s="7">
        <v>106</v>
      </c>
      <c r="W7" s="7">
        <v>105.2</v>
      </c>
      <c r="X7" s="7">
        <v>104.5</v>
      </c>
      <c r="Y7" s="7">
        <v>104.2</v>
      </c>
      <c r="Z7" s="7">
        <v>103.6</v>
      </c>
      <c r="AA7" s="7">
        <v>103.9</v>
      </c>
      <c r="AB7" s="7">
        <v>104.5</v>
      </c>
      <c r="AC7" s="7">
        <v>104.4</v>
      </c>
      <c r="AD7" s="7">
        <v>105.3</v>
      </c>
    </row>
    <row r="8" spans="1:43">
      <c r="A8" s="7" t="s">
        <v>30</v>
      </c>
      <c r="B8" s="7">
        <v>2013</v>
      </c>
      <c r="C8" s="7" t="s">
        <v>36</v>
      </c>
      <c r="D8" s="7">
        <v>110.2</v>
      </c>
      <c r="E8" s="7">
        <v>108.8</v>
      </c>
      <c r="F8" s="7">
        <v>109.9</v>
      </c>
      <c r="G8" s="7">
        <v>105.6</v>
      </c>
      <c r="H8" s="7">
        <v>106.2</v>
      </c>
      <c r="I8" s="7">
        <v>105.7</v>
      </c>
      <c r="J8" s="7">
        <v>101.4</v>
      </c>
      <c r="K8" s="7">
        <v>105.7</v>
      </c>
      <c r="L8" s="7">
        <v>105</v>
      </c>
      <c r="M8" s="7">
        <v>103.3</v>
      </c>
      <c r="N8" s="7">
        <v>105.6</v>
      </c>
      <c r="O8" s="7">
        <v>108.2</v>
      </c>
      <c r="P8" s="7">
        <v>106.6</v>
      </c>
      <c r="Q8" s="7">
        <v>106.5</v>
      </c>
      <c r="R8" s="7">
        <v>107.6</v>
      </c>
      <c r="S8" s="7">
        <v>106.8</v>
      </c>
      <c r="T8" s="7">
        <v>107.5</v>
      </c>
      <c r="U8" s="7" t="s">
        <v>32</v>
      </c>
      <c r="V8" s="7">
        <v>106.1</v>
      </c>
      <c r="W8" s="7">
        <v>105.6</v>
      </c>
      <c r="X8" s="7">
        <v>104.7</v>
      </c>
      <c r="Y8" s="7">
        <v>104.6</v>
      </c>
      <c r="Z8" s="7">
        <v>104</v>
      </c>
      <c r="AA8" s="7">
        <v>104.3</v>
      </c>
      <c r="AB8" s="7">
        <v>104.3</v>
      </c>
      <c r="AC8" s="7">
        <v>104.6</v>
      </c>
      <c r="AD8" s="7">
        <v>106</v>
      </c>
    </row>
    <row r="9" spans="1:43">
      <c r="A9" s="7" t="s">
        <v>33</v>
      </c>
      <c r="B9" s="7">
        <v>2013</v>
      </c>
      <c r="C9" s="7" t="s">
        <v>36</v>
      </c>
      <c r="D9" s="7">
        <v>113.9</v>
      </c>
      <c r="E9" s="7">
        <v>111.4</v>
      </c>
      <c r="F9" s="7">
        <v>113.2</v>
      </c>
      <c r="G9" s="7">
        <v>104.3</v>
      </c>
      <c r="H9" s="7">
        <v>102.7</v>
      </c>
      <c r="I9" s="7">
        <v>104.9</v>
      </c>
      <c r="J9" s="7">
        <v>103.8</v>
      </c>
      <c r="K9" s="7">
        <v>103.5</v>
      </c>
      <c r="L9" s="7">
        <v>102.6</v>
      </c>
      <c r="M9" s="7">
        <v>102.4</v>
      </c>
      <c r="N9" s="7">
        <v>107</v>
      </c>
      <c r="O9" s="7">
        <v>109.8</v>
      </c>
      <c r="P9" s="7">
        <v>107.3</v>
      </c>
      <c r="Q9" s="7">
        <v>106.8</v>
      </c>
      <c r="R9" s="7">
        <v>107.2</v>
      </c>
      <c r="S9" s="7">
        <v>106</v>
      </c>
      <c r="T9" s="7">
        <v>107</v>
      </c>
      <c r="U9" s="7">
        <v>100.4</v>
      </c>
      <c r="V9" s="7">
        <v>106</v>
      </c>
      <c r="W9" s="7">
        <v>105.7</v>
      </c>
      <c r="X9" s="7">
        <v>105.2</v>
      </c>
      <c r="Y9" s="7">
        <v>105.5</v>
      </c>
      <c r="Z9" s="7">
        <v>103.5</v>
      </c>
      <c r="AA9" s="7">
        <v>103.8</v>
      </c>
      <c r="AB9" s="7">
        <v>104.2</v>
      </c>
      <c r="AC9" s="7">
        <v>104.9</v>
      </c>
      <c r="AD9" s="7">
        <v>105</v>
      </c>
      <c r="AP9" s="68"/>
    </row>
    <row r="10" spans="1:43">
      <c r="A10" s="7" t="s">
        <v>34</v>
      </c>
      <c r="B10" s="7">
        <v>2013</v>
      </c>
      <c r="C10" s="7" t="s">
        <v>36</v>
      </c>
      <c r="D10" s="7">
        <v>111.4</v>
      </c>
      <c r="E10" s="7">
        <v>109.7</v>
      </c>
      <c r="F10" s="7">
        <v>111.2</v>
      </c>
      <c r="G10" s="7">
        <v>105.1</v>
      </c>
      <c r="H10" s="7">
        <v>104.9</v>
      </c>
      <c r="I10" s="7">
        <v>105.3</v>
      </c>
      <c r="J10" s="7">
        <v>102.2</v>
      </c>
      <c r="K10" s="7">
        <v>105</v>
      </c>
      <c r="L10" s="7">
        <v>104.2</v>
      </c>
      <c r="M10" s="7">
        <v>103</v>
      </c>
      <c r="N10" s="7">
        <v>106.2</v>
      </c>
      <c r="O10" s="7">
        <v>108.9</v>
      </c>
      <c r="P10" s="7">
        <v>106.9</v>
      </c>
      <c r="Q10" s="7">
        <v>106.6</v>
      </c>
      <c r="R10" s="7">
        <v>107.4</v>
      </c>
      <c r="S10" s="7">
        <v>106.5</v>
      </c>
      <c r="T10" s="7">
        <v>107.3</v>
      </c>
      <c r="U10" s="7">
        <v>100.4</v>
      </c>
      <c r="V10" s="7">
        <v>106.1</v>
      </c>
      <c r="W10" s="7">
        <v>105.6</v>
      </c>
      <c r="X10" s="7">
        <v>104.9</v>
      </c>
      <c r="Y10" s="7">
        <v>105.1</v>
      </c>
      <c r="Z10" s="7">
        <v>103.7</v>
      </c>
      <c r="AA10" s="7">
        <v>104</v>
      </c>
      <c r="AB10" s="7">
        <v>104.3</v>
      </c>
      <c r="AC10" s="7">
        <v>104.7</v>
      </c>
      <c r="AD10" s="7">
        <v>105.5</v>
      </c>
    </row>
    <row r="11" spans="1:43">
      <c r="A11" s="7" t="s">
        <v>30</v>
      </c>
      <c r="B11" s="7">
        <v>2013</v>
      </c>
      <c r="C11" s="7" t="s">
        <v>37</v>
      </c>
      <c r="D11" s="7">
        <v>110.2</v>
      </c>
      <c r="E11" s="7">
        <v>109.5</v>
      </c>
      <c r="F11" s="7">
        <v>106.9</v>
      </c>
      <c r="G11" s="7">
        <v>106.3</v>
      </c>
      <c r="H11" s="7">
        <v>105.7</v>
      </c>
      <c r="I11" s="7">
        <v>108.3</v>
      </c>
      <c r="J11" s="7">
        <v>103.4</v>
      </c>
      <c r="K11" s="7">
        <v>105.7</v>
      </c>
      <c r="L11" s="7">
        <v>104.2</v>
      </c>
      <c r="M11" s="7">
        <v>103.2</v>
      </c>
      <c r="N11" s="7">
        <v>106.5</v>
      </c>
      <c r="O11" s="7">
        <v>108.8</v>
      </c>
      <c r="P11" s="7">
        <v>107.1</v>
      </c>
      <c r="Q11" s="7">
        <v>107.1</v>
      </c>
      <c r="R11" s="7">
        <v>108.1</v>
      </c>
      <c r="S11" s="7">
        <v>107.4</v>
      </c>
      <c r="T11" s="7">
        <v>108</v>
      </c>
      <c r="U11" s="7" t="s">
        <v>32</v>
      </c>
      <c r="V11" s="7">
        <v>106.5</v>
      </c>
      <c r="W11" s="7">
        <v>106.1</v>
      </c>
      <c r="X11" s="7">
        <v>105.1</v>
      </c>
      <c r="Y11" s="7">
        <v>104.4</v>
      </c>
      <c r="Z11" s="7">
        <v>104.5</v>
      </c>
      <c r="AA11" s="7">
        <v>104.8</v>
      </c>
      <c r="AB11" s="7">
        <v>102.7</v>
      </c>
      <c r="AC11" s="7">
        <v>104.6</v>
      </c>
      <c r="AD11" s="7">
        <v>106.4</v>
      </c>
    </row>
    <row r="12" spans="1:43">
      <c r="A12" s="7" t="s">
        <v>33</v>
      </c>
      <c r="B12" s="7">
        <v>2013</v>
      </c>
      <c r="C12" s="7" t="s">
        <v>37</v>
      </c>
      <c r="D12" s="7">
        <v>114.6</v>
      </c>
      <c r="E12" s="7">
        <v>113.4</v>
      </c>
      <c r="F12" s="7">
        <v>106</v>
      </c>
      <c r="G12" s="7">
        <v>104.7</v>
      </c>
      <c r="H12" s="7">
        <v>102.1</v>
      </c>
      <c r="I12" s="7">
        <v>109.5</v>
      </c>
      <c r="J12" s="7">
        <v>109.7</v>
      </c>
      <c r="K12" s="7">
        <v>104.6</v>
      </c>
      <c r="L12" s="7">
        <v>102</v>
      </c>
      <c r="M12" s="7">
        <v>103.5</v>
      </c>
      <c r="N12" s="7">
        <v>108.2</v>
      </c>
      <c r="O12" s="7">
        <v>110.6</v>
      </c>
      <c r="P12" s="7">
        <v>108.8</v>
      </c>
      <c r="Q12" s="7">
        <v>108.5</v>
      </c>
      <c r="R12" s="7">
        <v>107.9</v>
      </c>
      <c r="S12" s="7">
        <v>106.4</v>
      </c>
      <c r="T12" s="7">
        <v>107.7</v>
      </c>
      <c r="U12" s="7">
        <v>100.5</v>
      </c>
      <c r="V12" s="7">
        <v>106.4</v>
      </c>
      <c r="W12" s="7">
        <v>106.5</v>
      </c>
      <c r="X12" s="7">
        <v>105.7</v>
      </c>
      <c r="Y12" s="7">
        <v>105</v>
      </c>
      <c r="Z12" s="7">
        <v>104</v>
      </c>
      <c r="AA12" s="7">
        <v>105.2</v>
      </c>
      <c r="AB12" s="7">
        <v>103.2</v>
      </c>
      <c r="AC12" s="7">
        <v>105.1</v>
      </c>
      <c r="AD12" s="7">
        <v>105.7</v>
      </c>
      <c r="AQ12" s="68"/>
    </row>
    <row r="13" spans="1:43">
      <c r="A13" s="7" t="s">
        <v>34</v>
      </c>
      <c r="B13" s="7">
        <v>2013</v>
      </c>
      <c r="C13" s="7" t="s">
        <v>37</v>
      </c>
      <c r="D13" s="7">
        <v>111.6</v>
      </c>
      <c r="E13" s="7">
        <v>110.9</v>
      </c>
      <c r="F13" s="7">
        <v>106.6</v>
      </c>
      <c r="G13" s="7">
        <v>105.7</v>
      </c>
      <c r="H13" s="7">
        <v>104.4</v>
      </c>
      <c r="I13" s="7">
        <v>108.9</v>
      </c>
      <c r="J13" s="7">
        <v>105.5</v>
      </c>
      <c r="K13" s="7">
        <v>105.3</v>
      </c>
      <c r="L13" s="7">
        <v>103.5</v>
      </c>
      <c r="M13" s="7">
        <v>103.3</v>
      </c>
      <c r="N13" s="7">
        <v>107.2</v>
      </c>
      <c r="O13" s="7">
        <v>109.6</v>
      </c>
      <c r="P13" s="7">
        <v>107.7</v>
      </c>
      <c r="Q13" s="7">
        <v>107.5</v>
      </c>
      <c r="R13" s="7">
        <v>108</v>
      </c>
      <c r="S13" s="7">
        <v>107</v>
      </c>
      <c r="T13" s="7">
        <v>107.9</v>
      </c>
      <c r="U13" s="7">
        <v>100.5</v>
      </c>
      <c r="V13" s="7">
        <v>106.5</v>
      </c>
      <c r="W13" s="7">
        <v>106.3</v>
      </c>
      <c r="X13" s="7">
        <v>105.3</v>
      </c>
      <c r="Y13" s="7">
        <v>104.7</v>
      </c>
      <c r="Z13" s="7">
        <v>104.2</v>
      </c>
      <c r="AA13" s="7">
        <v>105</v>
      </c>
      <c r="AB13" s="7">
        <v>102.9</v>
      </c>
      <c r="AC13" s="7">
        <v>104.8</v>
      </c>
      <c r="AD13" s="7">
        <v>106.1</v>
      </c>
    </row>
    <row r="14" spans="1:43">
      <c r="A14" s="7" t="s">
        <v>30</v>
      </c>
      <c r="B14" s="7">
        <v>2013</v>
      </c>
      <c r="C14" s="7" t="s">
        <v>38</v>
      </c>
      <c r="D14" s="7">
        <v>110.9</v>
      </c>
      <c r="E14" s="7">
        <v>109.8</v>
      </c>
      <c r="F14" s="7">
        <v>105.9</v>
      </c>
      <c r="G14" s="7">
        <v>107.5</v>
      </c>
      <c r="H14" s="7">
        <v>105.3</v>
      </c>
      <c r="I14" s="7">
        <v>108.1</v>
      </c>
      <c r="J14" s="7">
        <v>107.3</v>
      </c>
      <c r="K14" s="7">
        <v>106.1</v>
      </c>
      <c r="L14" s="7">
        <v>103.7</v>
      </c>
      <c r="M14" s="7">
        <v>104</v>
      </c>
      <c r="N14" s="7">
        <v>107.4</v>
      </c>
      <c r="O14" s="7">
        <v>109.9</v>
      </c>
      <c r="P14" s="7">
        <v>108.1</v>
      </c>
      <c r="Q14" s="7">
        <v>108.1</v>
      </c>
      <c r="R14" s="7">
        <v>108.8</v>
      </c>
      <c r="S14" s="7">
        <v>107.9</v>
      </c>
      <c r="T14" s="7">
        <v>108.6</v>
      </c>
      <c r="U14" s="7" t="s">
        <v>32</v>
      </c>
      <c r="V14" s="7">
        <v>107.5</v>
      </c>
      <c r="W14" s="7">
        <v>106.8</v>
      </c>
      <c r="X14" s="7">
        <v>105.7</v>
      </c>
      <c r="Y14" s="7">
        <v>104.1</v>
      </c>
      <c r="Z14" s="7">
        <v>105</v>
      </c>
      <c r="AA14" s="7">
        <v>105.5</v>
      </c>
      <c r="AB14" s="7">
        <v>102.1</v>
      </c>
      <c r="AC14" s="7">
        <v>104.8</v>
      </c>
      <c r="AD14" s="7">
        <v>107.2</v>
      </c>
    </row>
    <row r="15" spans="1:43">
      <c r="A15" s="7" t="s">
        <v>33</v>
      </c>
      <c r="B15" s="7">
        <v>2013</v>
      </c>
      <c r="C15" s="7" t="s">
        <v>38</v>
      </c>
      <c r="D15" s="7">
        <v>115.4</v>
      </c>
      <c r="E15" s="7">
        <v>114.2</v>
      </c>
      <c r="F15" s="7">
        <v>102.7</v>
      </c>
      <c r="G15" s="7">
        <v>105.5</v>
      </c>
      <c r="H15" s="7">
        <v>101.5</v>
      </c>
      <c r="I15" s="7">
        <v>110.6</v>
      </c>
      <c r="J15" s="7">
        <v>123.7</v>
      </c>
      <c r="K15" s="7">
        <v>105.2</v>
      </c>
      <c r="L15" s="7">
        <v>101.9</v>
      </c>
      <c r="M15" s="7">
        <v>105</v>
      </c>
      <c r="N15" s="7">
        <v>109.1</v>
      </c>
      <c r="O15" s="7">
        <v>111.3</v>
      </c>
      <c r="P15" s="7">
        <v>111.1</v>
      </c>
      <c r="Q15" s="7">
        <v>109.8</v>
      </c>
      <c r="R15" s="7">
        <v>108.5</v>
      </c>
      <c r="S15" s="7">
        <v>106.7</v>
      </c>
      <c r="T15" s="7">
        <v>108.3</v>
      </c>
      <c r="U15" s="7">
        <v>100.5</v>
      </c>
      <c r="V15" s="7">
        <v>107.2</v>
      </c>
      <c r="W15" s="7">
        <v>107.1</v>
      </c>
      <c r="X15" s="7">
        <v>106.2</v>
      </c>
      <c r="Y15" s="7">
        <v>103.9</v>
      </c>
      <c r="Z15" s="7">
        <v>104.6</v>
      </c>
      <c r="AA15" s="7">
        <v>105.7</v>
      </c>
      <c r="AB15" s="7">
        <v>102.6</v>
      </c>
      <c r="AC15" s="7">
        <v>104.9</v>
      </c>
      <c r="AD15" s="7">
        <v>106.6</v>
      </c>
    </row>
    <row r="16" spans="1:43">
      <c r="A16" s="7" t="s">
        <v>34</v>
      </c>
      <c r="B16" s="7">
        <v>2013</v>
      </c>
      <c r="C16" s="7" t="s">
        <v>38</v>
      </c>
      <c r="D16" s="7">
        <v>112.3</v>
      </c>
      <c r="E16" s="7">
        <v>111.3</v>
      </c>
      <c r="F16" s="7">
        <v>104.7</v>
      </c>
      <c r="G16" s="7">
        <v>106.8</v>
      </c>
      <c r="H16" s="7">
        <v>103.9</v>
      </c>
      <c r="I16" s="7">
        <v>109.3</v>
      </c>
      <c r="J16" s="7">
        <v>112.9</v>
      </c>
      <c r="K16" s="7">
        <v>105.8</v>
      </c>
      <c r="L16" s="7">
        <v>103.1</v>
      </c>
      <c r="M16" s="7">
        <v>104.3</v>
      </c>
      <c r="N16" s="7">
        <v>108.1</v>
      </c>
      <c r="O16" s="7">
        <v>110.5</v>
      </c>
      <c r="P16" s="7">
        <v>109.2</v>
      </c>
      <c r="Q16" s="7">
        <v>108.6</v>
      </c>
      <c r="R16" s="7">
        <v>108.7</v>
      </c>
      <c r="S16" s="7">
        <v>107.4</v>
      </c>
      <c r="T16" s="7">
        <v>108.5</v>
      </c>
      <c r="U16" s="7">
        <v>100.5</v>
      </c>
      <c r="V16" s="7">
        <v>107.4</v>
      </c>
      <c r="W16" s="7">
        <v>106.9</v>
      </c>
      <c r="X16" s="7">
        <v>105.9</v>
      </c>
      <c r="Y16" s="7">
        <v>104</v>
      </c>
      <c r="Z16" s="7">
        <v>104.8</v>
      </c>
      <c r="AA16" s="7">
        <v>105.6</v>
      </c>
      <c r="AB16" s="7">
        <v>102.3</v>
      </c>
      <c r="AC16" s="7">
        <v>104.8</v>
      </c>
      <c r="AD16" s="7">
        <v>106.9</v>
      </c>
    </row>
    <row r="17" spans="1:30">
      <c r="A17" s="7" t="s">
        <v>30</v>
      </c>
      <c r="B17" s="7">
        <v>2013</v>
      </c>
      <c r="C17" s="7" t="s">
        <v>39</v>
      </c>
      <c r="D17" s="7">
        <v>112.3</v>
      </c>
      <c r="E17" s="7">
        <v>112.1</v>
      </c>
      <c r="F17" s="7">
        <v>108.1</v>
      </c>
      <c r="G17" s="7">
        <v>108.3</v>
      </c>
      <c r="H17" s="7">
        <v>105.9</v>
      </c>
      <c r="I17" s="7">
        <v>109.2</v>
      </c>
      <c r="J17" s="7">
        <v>118</v>
      </c>
      <c r="K17" s="7">
        <v>106.8</v>
      </c>
      <c r="L17" s="7">
        <v>104.1</v>
      </c>
      <c r="M17" s="7">
        <v>105.4</v>
      </c>
      <c r="N17" s="7">
        <v>108.2</v>
      </c>
      <c r="O17" s="7">
        <v>111</v>
      </c>
      <c r="P17" s="7">
        <v>110.6</v>
      </c>
      <c r="Q17" s="7">
        <v>109</v>
      </c>
      <c r="R17" s="7">
        <v>109.7</v>
      </c>
      <c r="S17" s="7">
        <v>108.8</v>
      </c>
      <c r="T17" s="7">
        <v>109.5</v>
      </c>
      <c r="U17" s="7" t="s">
        <v>32</v>
      </c>
      <c r="V17" s="7">
        <v>108.5</v>
      </c>
      <c r="W17" s="7">
        <v>107.5</v>
      </c>
      <c r="X17" s="7">
        <v>106.3</v>
      </c>
      <c r="Y17" s="7">
        <v>105</v>
      </c>
      <c r="Z17" s="7">
        <v>105.6</v>
      </c>
      <c r="AA17" s="7">
        <v>106.5</v>
      </c>
      <c r="AB17" s="7">
        <v>102.5</v>
      </c>
      <c r="AC17" s="7">
        <v>105.5</v>
      </c>
      <c r="AD17" s="7">
        <v>108.9</v>
      </c>
    </row>
    <row r="18" spans="1:30">
      <c r="A18" s="7" t="s">
        <v>33</v>
      </c>
      <c r="B18" s="7">
        <v>2013</v>
      </c>
      <c r="C18" s="7" t="s">
        <v>39</v>
      </c>
      <c r="D18" s="7">
        <v>117</v>
      </c>
      <c r="E18" s="7">
        <v>120.1</v>
      </c>
      <c r="F18" s="7">
        <v>112.5</v>
      </c>
      <c r="G18" s="7">
        <v>107.3</v>
      </c>
      <c r="H18" s="7">
        <v>101.3</v>
      </c>
      <c r="I18" s="7">
        <v>112.4</v>
      </c>
      <c r="J18" s="7">
        <v>143.6</v>
      </c>
      <c r="K18" s="7">
        <v>105.4</v>
      </c>
      <c r="L18" s="7">
        <v>101.4</v>
      </c>
      <c r="M18" s="7">
        <v>106.4</v>
      </c>
      <c r="N18" s="7">
        <v>110</v>
      </c>
      <c r="O18" s="7">
        <v>112.2</v>
      </c>
      <c r="P18" s="7">
        <v>115</v>
      </c>
      <c r="Q18" s="7">
        <v>110.9</v>
      </c>
      <c r="R18" s="7">
        <v>109.2</v>
      </c>
      <c r="S18" s="7">
        <v>107.2</v>
      </c>
      <c r="T18" s="7">
        <v>108.9</v>
      </c>
      <c r="U18" s="7">
        <v>106.6</v>
      </c>
      <c r="V18" s="7">
        <v>108</v>
      </c>
      <c r="W18" s="7">
        <v>107.7</v>
      </c>
      <c r="X18" s="7">
        <v>106.5</v>
      </c>
      <c r="Y18" s="7">
        <v>105.2</v>
      </c>
      <c r="Z18" s="7">
        <v>105.2</v>
      </c>
      <c r="AA18" s="7">
        <v>108.1</v>
      </c>
      <c r="AB18" s="7">
        <v>103.3</v>
      </c>
      <c r="AC18" s="7">
        <v>106.1</v>
      </c>
      <c r="AD18" s="7">
        <v>109.7</v>
      </c>
    </row>
    <row r="19" spans="1:30">
      <c r="A19" s="7" t="s">
        <v>34</v>
      </c>
      <c r="B19" s="7">
        <v>2013</v>
      </c>
      <c r="C19" s="7" t="s">
        <v>39</v>
      </c>
      <c r="D19" s="7">
        <v>113.8</v>
      </c>
      <c r="E19" s="7">
        <v>114.9</v>
      </c>
      <c r="F19" s="7">
        <v>109.8</v>
      </c>
      <c r="G19" s="7">
        <v>107.9</v>
      </c>
      <c r="H19" s="7">
        <v>104.2</v>
      </c>
      <c r="I19" s="7">
        <v>110.7</v>
      </c>
      <c r="J19" s="7">
        <v>126.7</v>
      </c>
      <c r="K19" s="7">
        <v>106.3</v>
      </c>
      <c r="L19" s="7">
        <v>103.2</v>
      </c>
      <c r="M19" s="7">
        <v>105.7</v>
      </c>
      <c r="N19" s="7">
        <v>109</v>
      </c>
      <c r="O19" s="7">
        <v>111.6</v>
      </c>
      <c r="P19" s="7">
        <v>112.2</v>
      </c>
      <c r="Q19" s="7">
        <v>109.5</v>
      </c>
      <c r="R19" s="7">
        <v>109.5</v>
      </c>
      <c r="S19" s="7">
        <v>108.1</v>
      </c>
      <c r="T19" s="7">
        <v>109.3</v>
      </c>
      <c r="U19" s="7">
        <v>106.6</v>
      </c>
      <c r="V19" s="7">
        <v>108.3</v>
      </c>
      <c r="W19" s="7">
        <v>107.6</v>
      </c>
      <c r="X19" s="7">
        <v>106.4</v>
      </c>
      <c r="Y19" s="7">
        <v>105.1</v>
      </c>
      <c r="Z19" s="7">
        <v>105.4</v>
      </c>
      <c r="AA19" s="7">
        <v>107.4</v>
      </c>
      <c r="AB19" s="7">
        <v>102.8</v>
      </c>
      <c r="AC19" s="7">
        <v>105.8</v>
      </c>
      <c r="AD19" s="7">
        <v>109.3</v>
      </c>
    </row>
    <row r="20" spans="1:30">
      <c r="A20" s="7" t="s">
        <v>30</v>
      </c>
      <c r="B20" s="7">
        <v>2013</v>
      </c>
      <c r="C20" s="7" t="s">
        <v>40</v>
      </c>
      <c r="D20" s="7">
        <v>113.4</v>
      </c>
      <c r="E20" s="7">
        <v>114.9</v>
      </c>
      <c r="F20" s="7">
        <v>110.5</v>
      </c>
      <c r="G20" s="7">
        <v>109.3</v>
      </c>
      <c r="H20" s="7">
        <v>106.2</v>
      </c>
      <c r="I20" s="7">
        <v>110.3</v>
      </c>
      <c r="J20" s="7">
        <v>129.19999999999999</v>
      </c>
      <c r="K20" s="7">
        <v>107.1</v>
      </c>
      <c r="L20" s="7">
        <v>104.3</v>
      </c>
      <c r="M20" s="7">
        <v>106.4</v>
      </c>
      <c r="N20" s="7">
        <v>109.1</v>
      </c>
      <c r="O20" s="7">
        <v>112.1</v>
      </c>
      <c r="P20" s="7">
        <v>113.1</v>
      </c>
      <c r="Q20" s="7">
        <v>109.8</v>
      </c>
      <c r="R20" s="7">
        <v>110.5</v>
      </c>
      <c r="S20" s="7">
        <v>109.5</v>
      </c>
      <c r="T20" s="7">
        <v>110.3</v>
      </c>
      <c r="U20" s="7" t="s">
        <v>32</v>
      </c>
      <c r="V20" s="7">
        <v>109.5</v>
      </c>
      <c r="W20" s="7">
        <v>108.3</v>
      </c>
      <c r="X20" s="7">
        <v>106.9</v>
      </c>
      <c r="Y20" s="7">
        <v>106.8</v>
      </c>
      <c r="Z20" s="7">
        <v>106.4</v>
      </c>
      <c r="AA20" s="7">
        <v>107.8</v>
      </c>
      <c r="AB20" s="7">
        <v>102.5</v>
      </c>
      <c r="AC20" s="7">
        <v>106.5</v>
      </c>
      <c r="AD20" s="7">
        <v>110.7</v>
      </c>
    </row>
    <row r="21" spans="1:30">
      <c r="A21" s="7" t="s">
        <v>33</v>
      </c>
      <c r="B21" s="7">
        <v>2013</v>
      </c>
      <c r="C21" s="7" t="s">
        <v>40</v>
      </c>
      <c r="D21" s="7">
        <v>117.8</v>
      </c>
      <c r="E21" s="7">
        <v>119.2</v>
      </c>
      <c r="F21" s="7">
        <v>114</v>
      </c>
      <c r="G21" s="7">
        <v>108.3</v>
      </c>
      <c r="H21" s="7">
        <v>101.1</v>
      </c>
      <c r="I21" s="7">
        <v>113.2</v>
      </c>
      <c r="J21" s="7">
        <v>160.9</v>
      </c>
      <c r="K21" s="7">
        <v>105.1</v>
      </c>
      <c r="L21" s="7">
        <v>101.3</v>
      </c>
      <c r="M21" s="7">
        <v>107.5</v>
      </c>
      <c r="N21" s="7">
        <v>110.4</v>
      </c>
      <c r="O21" s="7">
        <v>113.1</v>
      </c>
      <c r="P21" s="7">
        <v>117.5</v>
      </c>
      <c r="Q21" s="7">
        <v>111.7</v>
      </c>
      <c r="R21" s="7">
        <v>109.8</v>
      </c>
      <c r="S21" s="7">
        <v>107.8</v>
      </c>
      <c r="T21" s="7">
        <v>109.5</v>
      </c>
      <c r="U21" s="7">
        <v>107.7</v>
      </c>
      <c r="V21" s="7">
        <v>108.6</v>
      </c>
      <c r="W21" s="7">
        <v>108.1</v>
      </c>
      <c r="X21" s="7">
        <v>107.1</v>
      </c>
      <c r="Y21" s="7">
        <v>107.3</v>
      </c>
      <c r="Z21" s="7">
        <v>105.9</v>
      </c>
      <c r="AA21" s="7">
        <v>110.1</v>
      </c>
      <c r="AB21" s="7">
        <v>103.2</v>
      </c>
      <c r="AC21" s="7">
        <v>107.3</v>
      </c>
      <c r="AD21" s="7">
        <v>111.4</v>
      </c>
    </row>
    <row r="22" spans="1:30">
      <c r="A22" s="7" t="s">
        <v>34</v>
      </c>
      <c r="B22" s="7">
        <v>2013</v>
      </c>
      <c r="C22" s="7" t="s">
        <v>40</v>
      </c>
      <c r="D22" s="7">
        <v>114.8</v>
      </c>
      <c r="E22" s="7">
        <v>116.4</v>
      </c>
      <c r="F22" s="7">
        <v>111.9</v>
      </c>
      <c r="G22" s="7">
        <v>108.9</v>
      </c>
      <c r="H22" s="7">
        <v>104.3</v>
      </c>
      <c r="I22" s="7">
        <v>111.7</v>
      </c>
      <c r="J22" s="7">
        <v>140</v>
      </c>
      <c r="K22" s="7">
        <v>106.4</v>
      </c>
      <c r="L22" s="7">
        <v>103.3</v>
      </c>
      <c r="M22" s="7">
        <v>106.8</v>
      </c>
      <c r="N22" s="7">
        <v>109.6</v>
      </c>
      <c r="O22" s="7">
        <v>112.6</v>
      </c>
      <c r="P22" s="7">
        <v>114.7</v>
      </c>
      <c r="Q22" s="7">
        <v>110.3</v>
      </c>
      <c r="R22" s="7">
        <v>110.2</v>
      </c>
      <c r="S22" s="7">
        <v>108.8</v>
      </c>
      <c r="T22" s="7">
        <v>110</v>
      </c>
      <c r="U22" s="7">
        <v>107.7</v>
      </c>
      <c r="V22" s="7">
        <v>109.2</v>
      </c>
      <c r="W22" s="7">
        <v>108.2</v>
      </c>
      <c r="X22" s="7">
        <v>107</v>
      </c>
      <c r="Y22" s="7">
        <v>107.1</v>
      </c>
      <c r="Z22" s="7">
        <v>106.1</v>
      </c>
      <c r="AA22" s="7">
        <v>109.1</v>
      </c>
      <c r="AB22" s="7">
        <v>102.8</v>
      </c>
      <c r="AC22" s="7">
        <v>106.9</v>
      </c>
      <c r="AD22" s="7">
        <v>111</v>
      </c>
    </row>
    <row r="23" spans="1:30">
      <c r="A23" s="7" t="s">
        <v>30</v>
      </c>
      <c r="B23" s="7">
        <v>2013</v>
      </c>
      <c r="C23" s="7" t="s">
        <v>41</v>
      </c>
      <c r="D23" s="7">
        <v>114.3</v>
      </c>
      <c r="E23" s="7">
        <v>115.4</v>
      </c>
      <c r="F23" s="7">
        <v>111.1</v>
      </c>
      <c r="G23" s="7">
        <v>110</v>
      </c>
      <c r="H23" s="7">
        <v>106.4</v>
      </c>
      <c r="I23" s="7">
        <v>110.8</v>
      </c>
      <c r="J23" s="7">
        <v>138.9</v>
      </c>
      <c r="K23" s="7">
        <v>107.4</v>
      </c>
      <c r="L23" s="7">
        <v>104.1</v>
      </c>
      <c r="M23" s="7">
        <v>106.9</v>
      </c>
      <c r="N23" s="7">
        <v>109.7</v>
      </c>
      <c r="O23" s="7">
        <v>112.6</v>
      </c>
      <c r="P23" s="7">
        <v>114.9</v>
      </c>
      <c r="Q23" s="7">
        <v>110.7</v>
      </c>
      <c r="R23" s="7">
        <v>111.3</v>
      </c>
      <c r="S23" s="7">
        <v>110.2</v>
      </c>
      <c r="T23" s="7">
        <v>111.1</v>
      </c>
      <c r="U23" s="7" t="s">
        <v>32</v>
      </c>
      <c r="V23" s="7">
        <v>109.9</v>
      </c>
      <c r="W23" s="7">
        <v>108.7</v>
      </c>
      <c r="X23" s="7">
        <v>107.5</v>
      </c>
      <c r="Y23" s="7">
        <v>107.8</v>
      </c>
      <c r="Z23" s="7">
        <v>106.8</v>
      </c>
      <c r="AA23" s="7">
        <v>108.7</v>
      </c>
      <c r="AB23" s="7">
        <v>105</v>
      </c>
      <c r="AC23" s="7">
        <v>107.5</v>
      </c>
      <c r="AD23" s="7">
        <v>112.1</v>
      </c>
    </row>
    <row r="24" spans="1:30">
      <c r="A24" s="7" t="s">
        <v>33</v>
      </c>
      <c r="B24" s="7">
        <v>2013</v>
      </c>
      <c r="C24" s="7" t="s">
        <v>41</v>
      </c>
      <c r="D24" s="7">
        <v>118.3</v>
      </c>
      <c r="E24" s="7">
        <v>120.4</v>
      </c>
      <c r="F24" s="7">
        <v>112.7</v>
      </c>
      <c r="G24" s="7">
        <v>108.9</v>
      </c>
      <c r="H24" s="7">
        <v>101.1</v>
      </c>
      <c r="I24" s="7">
        <v>108.7</v>
      </c>
      <c r="J24" s="7">
        <v>177</v>
      </c>
      <c r="K24" s="7">
        <v>104.7</v>
      </c>
      <c r="L24" s="7">
        <v>101</v>
      </c>
      <c r="M24" s="7">
        <v>108.5</v>
      </c>
      <c r="N24" s="7">
        <v>110.9</v>
      </c>
      <c r="O24" s="7">
        <v>114.3</v>
      </c>
      <c r="P24" s="7">
        <v>119.6</v>
      </c>
      <c r="Q24" s="7">
        <v>112.4</v>
      </c>
      <c r="R24" s="7">
        <v>110.6</v>
      </c>
      <c r="S24" s="7">
        <v>108.3</v>
      </c>
      <c r="T24" s="7">
        <v>110.2</v>
      </c>
      <c r="U24" s="7">
        <v>108.9</v>
      </c>
      <c r="V24" s="7">
        <v>109.3</v>
      </c>
      <c r="W24" s="7">
        <v>108.7</v>
      </c>
      <c r="X24" s="7">
        <v>107.6</v>
      </c>
      <c r="Y24" s="7">
        <v>108.1</v>
      </c>
      <c r="Z24" s="7">
        <v>106.5</v>
      </c>
      <c r="AA24" s="7">
        <v>110.8</v>
      </c>
      <c r="AB24" s="7">
        <v>106</v>
      </c>
      <c r="AC24" s="7">
        <v>108.3</v>
      </c>
      <c r="AD24" s="7">
        <v>112.7</v>
      </c>
    </row>
    <row r="25" spans="1:30">
      <c r="A25" s="7" t="s">
        <v>34</v>
      </c>
      <c r="B25" s="7">
        <v>2013</v>
      </c>
      <c r="C25" s="7" t="s">
        <v>41</v>
      </c>
      <c r="D25" s="7">
        <v>115.6</v>
      </c>
      <c r="E25" s="7">
        <v>117.2</v>
      </c>
      <c r="F25" s="7">
        <v>111.7</v>
      </c>
      <c r="G25" s="7">
        <v>109.6</v>
      </c>
      <c r="H25" s="7">
        <v>104.5</v>
      </c>
      <c r="I25" s="7">
        <v>109.8</v>
      </c>
      <c r="J25" s="7">
        <v>151.80000000000001</v>
      </c>
      <c r="K25" s="7">
        <v>106.5</v>
      </c>
      <c r="L25" s="7">
        <v>103.1</v>
      </c>
      <c r="M25" s="7">
        <v>107.4</v>
      </c>
      <c r="N25" s="7">
        <v>110.2</v>
      </c>
      <c r="O25" s="7">
        <v>113.4</v>
      </c>
      <c r="P25" s="7">
        <v>116.6</v>
      </c>
      <c r="Q25" s="7">
        <v>111.2</v>
      </c>
      <c r="R25" s="7">
        <v>111</v>
      </c>
      <c r="S25" s="7">
        <v>109.4</v>
      </c>
      <c r="T25" s="7">
        <v>110.7</v>
      </c>
      <c r="U25" s="7">
        <v>108.9</v>
      </c>
      <c r="V25" s="7">
        <v>109.7</v>
      </c>
      <c r="W25" s="7">
        <v>108.7</v>
      </c>
      <c r="X25" s="7">
        <v>107.5</v>
      </c>
      <c r="Y25" s="7">
        <v>108</v>
      </c>
      <c r="Z25" s="7">
        <v>106.6</v>
      </c>
      <c r="AA25" s="7">
        <v>109.9</v>
      </c>
      <c r="AB25" s="7">
        <v>105.4</v>
      </c>
      <c r="AC25" s="7">
        <v>107.9</v>
      </c>
      <c r="AD25" s="7">
        <v>112.4</v>
      </c>
    </row>
    <row r="26" spans="1:30">
      <c r="A26" s="7" t="s">
        <v>30</v>
      </c>
      <c r="B26" s="7">
        <v>2013</v>
      </c>
      <c r="C26" s="7" t="s">
        <v>42</v>
      </c>
      <c r="D26" s="7">
        <v>115.4</v>
      </c>
      <c r="E26" s="7">
        <v>115.7</v>
      </c>
      <c r="F26" s="7">
        <v>111.7</v>
      </c>
      <c r="G26" s="7">
        <v>111</v>
      </c>
      <c r="H26" s="7">
        <v>107.4</v>
      </c>
      <c r="I26" s="7">
        <v>110.9</v>
      </c>
      <c r="J26" s="7">
        <v>154</v>
      </c>
      <c r="K26" s="7">
        <v>108.1</v>
      </c>
      <c r="L26" s="7">
        <v>104.2</v>
      </c>
      <c r="M26" s="7">
        <v>107.9</v>
      </c>
      <c r="N26" s="7">
        <v>110.4</v>
      </c>
      <c r="O26" s="7">
        <v>114</v>
      </c>
      <c r="P26" s="7">
        <v>117.8</v>
      </c>
      <c r="Q26" s="7">
        <v>111.7</v>
      </c>
      <c r="R26" s="7">
        <v>112.7</v>
      </c>
      <c r="S26" s="7">
        <v>111.4</v>
      </c>
      <c r="T26" s="7">
        <v>112.5</v>
      </c>
      <c r="U26" s="7" t="s">
        <v>32</v>
      </c>
      <c r="V26" s="7">
        <v>111.1</v>
      </c>
      <c r="W26" s="7">
        <v>109.6</v>
      </c>
      <c r="X26" s="7">
        <v>108.3</v>
      </c>
      <c r="Y26" s="7">
        <v>109.3</v>
      </c>
      <c r="Z26" s="7">
        <v>107.7</v>
      </c>
      <c r="AA26" s="7">
        <v>109.8</v>
      </c>
      <c r="AB26" s="7">
        <v>106.7</v>
      </c>
      <c r="AC26" s="7">
        <v>108.7</v>
      </c>
      <c r="AD26" s="7">
        <v>114.2</v>
      </c>
    </row>
    <row r="27" spans="1:30">
      <c r="A27" s="7" t="s">
        <v>33</v>
      </c>
      <c r="B27" s="7">
        <v>2013</v>
      </c>
      <c r="C27" s="7" t="s">
        <v>42</v>
      </c>
      <c r="D27" s="7">
        <v>118.6</v>
      </c>
      <c r="E27" s="7">
        <v>119.1</v>
      </c>
      <c r="F27" s="7">
        <v>113.2</v>
      </c>
      <c r="G27" s="7">
        <v>109.6</v>
      </c>
      <c r="H27" s="7">
        <v>101.7</v>
      </c>
      <c r="I27" s="7">
        <v>103.2</v>
      </c>
      <c r="J27" s="7">
        <v>174.3</v>
      </c>
      <c r="K27" s="7">
        <v>105.1</v>
      </c>
      <c r="L27" s="7">
        <v>100.8</v>
      </c>
      <c r="M27" s="7">
        <v>109.1</v>
      </c>
      <c r="N27" s="7">
        <v>111.1</v>
      </c>
      <c r="O27" s="7">
        <v>115.4</v>
      </c>
      <c r="P27" s="7">
        <v>119.2</v>
      </c>
      <c r="Q27" s="7">
        <v>112.9</v>
      </c>
      <c r="R27" s="7">
        <v>111.4</v>
      </c>
      <c r="S27" s="7">
        <v>109</v>
      </c>
      <c r="T27" s="7">
        <v>111.1</v>
      </c>
      <c r="U27" s="7">
        <v>109.7</v>
      </c>
      <c r="V27" s="7">
        <v>109.5</v>
      </c>
      <c r="W27" s="7">
        <v>109.6</v>
      </c>
      <c r="X27" s="7">
        <v>107.9</v>
      </c>
      <c r="Y27" s="7">
        <v>110.4</v>
      </c>
      <c r="Z27" s="7">
        <v>107.4</v>
      </c>
      <c r="AA27" s="7">
        <v>111.2</v>
      </c>
      <c r="AB27" s="7">
        <v>106.9</v>
      </c>
      <c r="AC27" s="7">
        <v>109.4</v>
      </c>
      <c r="AD27" s="7">
        <v>113.2</v>
      </c>
    </row>
    <row r="28" spans="1:30">
      <c r="A28" s="7" t="s">
        <v>34</v>
      </c>
      <c r="B28" s="7">
        <v>2013</v>
      </c>
      <c r="C28" s="7" t="s">
        <v>42</v>
      </c>
      <c r="D28" s="7">
        <v>116.4</v>
      </c>
      <c r="E28" s="7">
        <v>116.9</v>
      </c>
      <c r="F28" s="7">
        <v>112.3</v>
      </c>
      <c r="G28" s="7">
        <v>110.5</v>
      </c>
      <c r="H28" s="7">
        <v>105.3</v>
      </c>
      <c r="I28" s="7">
        <v>107.3</v>
      </c>
      <c r="J28" s="7">
        <v>160.9</v>
      </c>
      <c r="K28" s="7">
        <v>107.1</v>
      </c>
      <c r="L28" s="7">
        <v>103.1</v>
      </c>
      <c r="M28" s="7">
        <v>108.3</v>
      </c>
      <c r="N28" s="7">
        <v>110.7</v>
      </c>
      <c r="O28" s="7">
        <v>114.6</v>
      </c>
      <c r="P28" s="7">
        <v>118.3</v>
      </c>
      <c r="Q28" s="7">
        <v>112</v>
      </c>
      <c r="R28" s="7">
        <v>112.2</v>
      </c>
      <c r="S28" s="7">
        <v>110.4</v>
      </c>
      <c r="T28" s="7">
        <v>111.9</v>
      </c>
      <c r="U28" s="7">
        <v>109.7</v>
      </c>
      <c r="V28" s="7">
        <v>110.5</v>
      </c>
      <c r="W28" s="7">
        <v>109.6</v>
      </c>
      <c r="X28" s="7">
        <v>108.1</v>
      </c>
      <c r="Y28" s="7">
        <v>109.9</v>
      </c>
      <c r="Z28" s="7">
        <v>107.5</v>
      </c>
      <c r="AA28" s="7">
        <v>110.6</v>
      </c>
      <c r="AB28" s="7">
        <v>106.8</v>
      </c>
      <c r="AC28" s="7">
        <v>109</v>
      </c>
      <c r="AD28" s="7">
        <v>113.7</v>
      </c>
    </row>
    <row r="29" spans="1:30">
      <c r="A29" s="7" t="s">
        <v>30</v>
      </c>
      <c r="B29" s="7">
        <v>2013</v>
      </c>
      <c r="C29" s="7" t="s">
        <v>43</v>
      </c>
      <c r="D29" s="7">
        <v>116.3</v>
      </c>
      <c r="E29" s="7">
        <v>115.4</v>
      </c>
      <c r="F29" s="7">
        <v>112.6</v>
      </c>
      <c r="G29" s="7">
        <v>111.7</v>
      </c>
      <c r="H29" s="7">
        <v>107.7</v>
      </c>
      <c r="I29" s="7">
        <v>113.2</v>
      </c>
      <c r="J29" s="7">
        <v>164.9</v>
      </c>
      <c r="K29" s="7">
        <v>108.3</v>
      </c>
      <c r="L29" s="7">
        <v>103.9</v>
      </c>
      <c r="M29" s="7">
        <v>108.2</v>
      </c>
      <c r="N29" s="7">
        <v>111.1</v>
      </c>
      <c r="O29" s="7">
        <v>114.9</v>
      </c>
      <c r="P29" s="7">
        <v>119.8</v>
      </c>
      <c r="Q29" s="7">
        <v>112.2</v>
      </c>
      <c r="R29" s="7">
        <v>113.6</v>
      </c>
      <c r="S29" s="7">
        <v>112.3</v>
      </c>
      <c r="T29" s="7">
        <v>113.4</v>
      </c>
      <c r="U29" s="7" t="s">
        <v>32</v>
      </c>
      <c r="V29" s="7">
        <v>111.6</v>
      </c>
      <c r="W29" s="7">
        <v>110.4</v>
      </c>
      <c r="X29" s="7">
        <v>108.9</v>
      </c>
      <c r="Y29" s="7">
        <v>109.3</v>
      </c>
      <c r="Z29" s="7">
        <v>108.3</v>
      </c>
      <c r="AA29" s="7">
        <v>110.2</v>
      </c>
      <c r="AB29" s="7">
        <v>107.5</v>
      </c>
      <c r="AC29" s="7">
        <v>109.1</v>
      </c>
      <c r="AD29" s="7">
        <v>115.5</v>
      </c>
    </row>
    <row r="30" spans="1:30">
      <c r="A30" s="7" t="s">
        <v>33</v>
      </c>
      <c r="B30" s="7">
        <v>2013</v>
      </c>
      <c r="C30" s="7" t="s">
        <v>43</v>
      </c>
      <c r="D30" s="7">
        <v>118.9</v>
      </c>
      <c r="E30" s="7">
        <v>118.1</v>
      </c>
      <c r="F30" s="7">
        <v>114.5</v>
      </c>
      <c r="G30" s="7">
        <v>110.4</v>
      </c>
      <c r="H30" s="7">
        <v>102.3</v>
      </c>
      <c r="I30" s="7">
        <v>106.2</v>
      </c>
      <c r="J30" s="7">
        <v>183.5</v>
      </c>
      <c r="K30" s="7">
        <v>105.3</v>
      </c>
      <c r="L30" s="7">
        <v>100.2</v>
      </c>
      <c r="M30" s="7">
        <v>109.6</v>
      </c>
      <c r="N30" s="7">
        <v>111.4</v>
      </c>
      <c r="O30" s="7">
        <v>116</v>
      </c>
      <c r="P30" s="7">
        <v>120.8</v>
      </c>
      <c r="Q30" s="7">
        <v>113.5</v>
      </c>
      <c r="R30" s="7">
        <v>112.5</v>
      </c>
      <c r="S30" s="7">
        <v>109.7</v>
      </c>
      <c r="T30" s="7">
        <v>112</v>
      </c>
      <c r="U30" s="7">
        <v>110.5</v>
      </c>
      <c r="V30" s="7">
        <v>109.7</v>
      </c>
      <c r="W30" s="7">
        <v>110.2</v>
      </c>
      <c r="X30" s="7">
        <v>108.2</v>
      </c>
      <c r="Y30" s="7">
        <v>109.7</v>
      </c>
      <c r="Z30" s="7">
        <v>108</v>
      </c>
      <c r="AA30" s="7">
        <v>111.3</v>
      </c>
      <c r="AB30" s="7">
        <v>107.3</v>
      </c>
      <c r="AC30" s="7">
        <v>109.4</v>
      </c>
      <c r="AD30" s="7">
        <v>114</v>
      </c>
    </row>
    <row r="31" spans="1:30">
      <c r="A31" s="7" t="s">
        <v>34</v>
      </c>
      <c r="B31" s="7">
        <v>2013</v>
      </c>
      <c r="C31" s="7" t="s">
        <v>43</v>
      </c>
      <c r="D31" s="7">
        <v>117.1</v>
      </c>
      <c r="E31" s="7">
        <v>116.3</v>
      </c>
      <c r="F31" s="7">
        <v>113.3</v>
      </c>
      <c r="G31" s="7">
        <v>111.2</v>
      </c>
      <c r="H31" s="7">
        <v>105.7</v>
      </c>
      <c r="I31" s="7">
        <v>109.9</v>
      </c>
      <c r="J31" s="7">
        <v>171.2</v>
      </c>
      <c r="K31" s="7">
        <v>107.3</v>
      </c>
      <c r="L31" s="7">
        <v>102.7</v>
      </c>
      <c r="M31" s="7">
        <v>108.7</v>
      </c>
      <c r="N31" s="7">
        <v>111.2</v>
      </c>
      <c r="O31" s="7">
        <v>115.4</v>
      </c>
      <c r="P31" s="7">
        <v>120.2</v>
      </c>
      <c r="Q31" s="7">
        <v>112.5</v>
      </c>
      <c r="R31" s="7">
        <v>113.2</v>
      </c>
      <c r="S31" s="7">
        <v>111.2</v>
      </c>
      <c r="T31" s="7">
        <v>112.8</v>
      </c>
      <c r="U31" s="7">
        <v>110.5</v>
      </c>
      <c r="V31" s="7">
        <v>110.9</v>
      </c>
      <c r="W31" s="7">
        <v>110.3</v>
      </c>
      <c r="X31" s="7">
        <v>108.6</v>
      </c>
      <c r="Y31" s="7">
        <v>109.5</v>
      </c>
      <c r="Z31" s="7">
        <v>108.1</v>
      </c>
      <c r="AA31" s="7">
        <v>110.8</v>
      </c>
      <c r="AB31" s="7">
        <v>107.4</v>
      </c>
      <c r="AC31" s="7">
        <v>109.2</v>
      </c>
      <c r="AD31" s="7">
        <v>114.8</v>
      </c>
    </row>
    <row r="32" spans="1:30">
      <c r="A32" s="7" t="s">
        <v>30</v>
      </c>
      <c r="B32" s="7">
        <v>2013</v>
      </c>
      <c r="C32" s="7" t="s">
        <v>44</v>
      </c>
      <c r="D32" s="7">
        <v>117.3</v>
      </c>
      <c r="E32" s="7">
        <v>114.9</v>
      </c>
      <c r="F32" s="7">
        <v>116.2</v>
      </c>
      <c r="G32" s="7">
        <v>112.8</v>
      </c>
      <c r="H32" s="7">
        <v>108.9</v>
      </c>
      <c r="I32" s="7">
        <v>116.6</v>
      </c>
      <c r="J32" s="7">
        <v>178.1</v>
      </c>
      <c r="K32" s="7">
        <v>109.1</v>
      </c>
      <c r="L32" s="7">
        <v>103.6</v>
      </c>
      <c r="M32" s="7">
        <v>109</v>
      </c>
      <c r="N32" s="7">
        <v>111.8</v>
      </c>
      <c r="O32" s="7">
        <v>116</v>
      </c>
      <c r="P32" s="7">
        <v>122.5</v>
      </c>
      <c r="Q32" s="7">
        <v>112.8</v>
      </c>
      <c r="R32" s="7">
        <v>114.6</v>
      </c>
      <c r="S32" s="7">
        <v>113.1</v>
      </c>
      <c r="T32" s="7">
        <v>114.4</v>
      </c>
      <c r="U32" s="7" t="s">
        <v>32</v>
      </c>
      <c r="V32" s="7">
        <v>112.6</v>
      </c>
      <c r="W32" s="7">
        <v>111.3</v>
      </c>
      <c r="X32" s="7">
        <v>109.7</v>
      </c>
      <c r="Y32" s="7">
        <v>109.6</v>
      </c>
      <c r="Z32" s="7">
        <v>108.7</v>
      </c>
      <c r="AA32" s="7">
        <v>111</v>
      </c>
      <c r="AB32" s="7">
        <v>108.2</v>
      </c>
      <c r="AC32" s="7">
        <v>109.8</v>
      </c>
      <c r="AD32" s="7">
        <v>117.4</v>
      </c>
    </row>
    <row r="33" spans="1:30">
      <c r="A33" s="7" t="s">
        <v>33</v>
      </c>
      <c r="B33" s="7">
        <v>2013</v>
      </c>
      <c r="C33" s="7" t="s">
        <v>45</v>
      </c>
      <c r="D33" s="7">
        <v>119.8</v>
      </c>
      <c r="E33" s="7">
        <v>116.3</v>
      </c>
      <c r="F33" s="7">
        <v>122.6</v>
      </c>
      <c r="G33" s="7">
        <v>112</v>
      </c>
      <c r="H33" s="7">
        <v>103.2</v>
      </c>
      <c r="I33" s="7">
        <v>110</v>
      </c>
      <c r="J33" s="7">
        <v>192.8</v>
      </c>
      <c r="K33" s="7">
        <v>106.3</v>
      </c>
      <c r="L33" s="7">
        <v>99.5</v>
      </c>
      <c r="M33" s="7">
        <v>110.3</v>
      </c>
      <c r="N33" s="7">
        <v>111.8</v>
      </c>
      <c r="O33" s="7">
        <v>117.1</v>
      </c>
      <c r="P33" s="7">
        <v>122.9</v>
      </c>
      <c r="Q33" s="7">
        <v>114.1</v>
      </c>
      <c r="R33" s="7">
        <v>113.5</v>
      </c>
      <c r="S33" s="7">
        <v>110.3</v>
      </c>
      <c r="T33" s="7">
        <v>113</v>
      </c>
      <c r="U33" s="7">
        <v>111.1</v>
      </c>
      <c r="V33" s="7">
        <v>110</v>
      </c>
      <c r="W33" s="7">
        <v>110.9</v>
      </c>
      <c r="X33" s="7">
        <v>108.6</v>
      </c>
      <c r="Y33" s="7">
        <v>109.5</v>
      </c>
      <c r="Z33" s="7">
        <v>108.5</v>
      </c>
      <c r="AA33" s="7">
        <v>111.3</v>
      </c>
      <c r="AB33" s="7">
        <v>107.9</v>
      </c>
      <c r="AC33" s="7">
        <v>109.6</v>
      </c>
      <c r="AD33" s="7">
        <v>115</v>
      </c>
    </row>
    <row r="34" spans="1:30">
      <c r="A34" s="7" t="s">
        <v>34</v>
      </c>
      <c r="B34" s="7">
        <v>2013</v>
      </c>
      <c r="C34" s="7" t="s">
        <v>45</v>
      </c>
      <c r="D34" s="7">
        <v>118.1</v>
      </c>
      <c r="E34" s="7">
        <v>115.4</v>
      </c>
      <c r="F34" s="7">
        <v>118.7</v>
      </c>
      <c r="G34" s="7">
        <v>112.5</v>
      </c>
      <c r="H34" s="7">
        <v>106.8</v>
      </c>
      <c r="I34" s="7">
        <v>113.5</v>
      </c>
      <c r="J34" s="7">
        <v>183.1</v>
      </c>
      <c r="K34" s="7">
        <v>108.2</v>
      </c>
      <c r="L34" s="7">
        <v>102.2</v>
      </c>
      <c r="M34" s="7">
        <v>109.4</v>
      </c>
      <c r="N34" s="7">
        <v>111.8</v>
      </c>
      <c r="O34" s="7">
        <v>116.5</v>
      </c>
      <c r="P34" s="7">
        <v>122.6</v>
      </c>
      <c r="Q34" s="7">
        <v>113.1</v>
      </c>
      <c r="R34" s="7">
        <v>114.2</v>
      </c>
      <c r="S34" s="7">
        <v>111.9</v>
      </c>
      <c r="T34" s="7">
        <v>113.8</v>
      </c>
      <c r="U34" s="7">
        <v>111.1</v>
      </c>
      <c r="V34" s="7">
        <v>111.6</v>
      </c>
      <c r="W34" s="7">
        <v>111.1</v>
      </c>
      <c r="X34" s="7">
        <v>109.3</v>
      </c>
      <c r="Y34" s="7">
        <v>109.5</v>
      </c>
      <c r="Z34" s="7">
        <v>108.6</v>
      </c>
      <c r="AA34" s="7">
        <v>111.2</v>
      </c>
      <c r="AB34" s="7">
        <v>108.1</v>
      </c>
      <c r="AC34" s="7">
        <v>109.7</v>
      </c>
      <c r="AD34" s="7">
        <v>116.3</v>
      </c>
    </row>
    <row r="35" spans="1:30">
      <c r="A35" s="7" t="s">
        <v>30</v>
      </c>
      <c r="B35" s="7">
        <v>2013</v>
      </c>
      <c r="C35" s="7" t="s">
        <v>46</v>
      </c>
      <c r="D35" s="7">
        <v>118.4</v>
      </c>
      <c r="E35" s="7">
        <v>115.9</v>
      </c>
      <c r="F35" s="7">
        <v>120.4</v>
      </c>
      <c r="G35" s="7">
        <v>113.8</v>
      </c>
      <c r="H35" s="7">
        <v>109.5</v>
      </c>
      <c r="I35" s="7">
        <v>115.5</v>
      </c>
      <c r="J35" s="7">
        <v>145.69999999999999</v>
      </c>
      <c r="K35" s="7">
        <v>109.5</v>
      </c>
      <c r="L35" s="7">
        <v>102.9</v>
      </c>
      <c r="M35" s="7">
        <v>109.8</v>
      </c>
      <c r="N35" s="7">
        <v>112.1</v>
      </c>
      <c r="O35" s="7">
        <v>116.8</v>
      </c>
      <c r="P35" s="7">
        <v>118.7</v>
      </c>
      <c r="Q35" s="7">
        <v>113.6</v>
      </c>
      <c r="R35" s="7">
        <v>115.8</v>
      </c>
      <c r="S35" s="7">
        <v>114</v>
      </c>
      <c r="T35" s="7">
        <v>115.5</v>
      </c>
      <c r="U35" s="7" t="s">
        <v>32</v>
      </c>
      <c r="V35" s="7">
        <v>112.8</v>
      </c>
      <c r="W35" s="7">
        <v>112.1</v>
      </c>
      <c r="X35" s="7">
        <v>110.1</v>
      </c>
      <c r="Y35" s="7">
        <v>109.9</v>
      </c>
      <c r="Z35" s="7">
        <v>109.2</v>
      </c>
      <c r="AA35" s="7">
        <v>111.6</v>
      </c>
      <c r="AB35" s="7">
        <v>108.1</v>
      </c>
      <c r="AC35" s="7">
        <v>110.1</v>
      </c>
      <c r="AD35" s="7">
        <v>115.5</v>
      </c>
    </row>
    <row r="36" spans="1:30">
      <c r="A36" s="7" t="s">
        <v>33</v>
      </c>
      <c r="B36" s="7">
        <v>2013</v>
      </c>
      <c r="C36" s="7" t="s">
        <v>46</v>
      </c>
      <c r="D36" s="7">
        <v>120.5</v>
      </c>
      <c r="E36" s="7">
        <v>118.1</v>
      </c>
      <c r="F36" s="7">
        <v>128.5</v>
      </c>
      <c r="G36" s="7">
        <v>112.8</v>
      </c>
      <c r="H36" s="7">
        <v>103.4</v>
      </c>
      <c r="I36" s="7">
        <v>110.7</v>
      </c>
      <c r="J36" s="7">
        <v>144.80000000000001</v>
      </c>
      <c r="K36" s="7">
        <v>107.1</v>
      </c>
      <c r="L36" s="7">
        <v>98.6</v>
      </c>
      <c r="M36" s="7">
        <v>111.9</v>
      </c>
      <c r="N36" s="7">
        <v>112.1</v>
      </c>
      <c r="O36" s="7">
        <v>118.1</v>
      </c>
      <c r="P36" s="7">
        <v>117.8</v>
      </c>
      <c r="Q36" s="7">
        <v>115</v>
      </c>
      <c r="R36" s="7">
        <v>114.2</v>
      </c>
      <c r="S36" s="7">
        <v>110.9</v>
      </c>
      <c r="T36" s="7">
        <v>113.7</v>
      </c>
      <c r="U36" s="7">
        <v>110.7</v>
      </c>
      <c r="V36" s="7">
        <v>110.4</v>
      </c>
      <c r="W36" s="7">
        <v>111.3</v>
      </c>
      <c r="X36" s="7">
        <v>109</v>
      </c>
      <c r="Y36" s="7">
        <v>109.7</v>
      </c>
      <c r="Z36" s="7">
        <v>108.9</v>
      </c>
      <c r="AA36" s="7">
        <v>111.4</v>
      </c>
      <c r="AB36" s="7">
        <v>107.7</v>
      </c>
      <c r="AC36" s="7">
        <v>109.8</v>
      </c>
      <c r="AD36" s="7">
        <v>113.3</v>
      </c>
    </row>
    <row r="37" spans="1:30">
      <c r="A37" s="7" t="s">
        <v>34</v>
      </c>
      <c r="B37" s="7">
        <v>2013</v>
      </c>
      <c r="C37" s="7" t="s">
        <v>46</v>
      </c>
      <c r="D37" s="7">
        <v>119.1</v>
      </c>
      <c r="E37" s="7">
        <v>116.7</v>
      </c>
      <c r="F37" s="7">
        <v>123.5</v>
      </c>
      <c r="G37" s="7">
        <v>113.4</v>
      </c>
      <c r="H37" s="7">
        <v>107.3</v>
      </c>
      <c r="I37" s="7">
        <v>113.3</v>
      </c>
      <c r="J37" s="7">
        <v>145.4</v>
      </c>
      <c r="K37" s="7">
        <v>108.7</v>
      </c>
      <c r="L37" s="7">
        <v>101.5</v>
      </c>
      <c r="M37" s="7">
        <v>110.5</v>
      </c>
      <c r="N37" s="7">
        <v>112.1</v>
      </c>
      <c r="O37" s="7">
        <v>117.4</v>
      </c>
      <c r="P37" s="7">
        <v>118.4</v>
      </c>
      <c r="Q37" s="7">
        <v>114</v>
      </c>
      <c r="R37" s="7">
        <v>115.2</v>
      </c>
      <c r="S37" s="7">
        <v>112.7</v>
      </c>
      <c r="T37" s="7">
        <v>114.8</v>
      </c>
      <c r="U37" s="7">
        <v>110.7</v>
      </c>
      <c r="V37" s="7">
        <v>111.9</v>
      </c>
      <c r="W37" s="7">
        <v>111.7</v>
      </c>
      <c r="X37" s="7">
        <v>109.7</v>
      </c>
      <c r="Y37" s="7">
        <v>109.8</v>
      </c>
      <c r="Z37" s="7">
        <v>109</v>
      </c>
      <c r="AA37" s="7">
        <v>111.5</v>
      </c>
      <c r="AB37" s="7">
        <v>107.9</v>
      </c>
      <c r="AC37" s="7">
        <v>110</v>
      </c>
      <c r="AD37" s="7">
        <v>114.5</v>
      </c>
    </row>
    <row r="38" spans="1:30">
      <c r="A38" s="7" t="s">
        <v>30</v>
      </c>
      <c r="B38" s="7">
        <v>2014</v>
      </c>
      <c r="C38" s="7" t="s">
        <v>31</v>
      </c>
      <c r="D38" s="7">
        <v>118.9</v>
      </c>
      <c r="E38" s="7">
        <v>117.1</v>
      </c>
      <c r="F38" s="7">
        <v>120.5</v>
      </c>
      <c r="G38" s="7">
        <v>114.4</v>
      </c>
      <c r="H38" s="7">
        <v>109</v>
      </c>
      <c r="I38" s="7">
        <v>115.5</v>
      </c>
      <c r="J38" s="7">
        <v>123.9</v>
      </c>
      <c r="K38" s="7">
        <v>109.6</v>
      </c>
      <c r="L38" s="7">
        <v>101.8</v>
      </c>
      <c r="M38" s="7">
        <v>110.2</v>
      </c>
      <c r="N38" s="7">
        <v>112.4</v>
      </c>
      <c r="O38" s="7">
        <v>117.3</v>
      </c>
      <c r="P38" s="7">
        <v>116</v>
      </c>
      <c r="Q38" s="7">
        <v>114</v>
      </c>
      <c r="R38" s="7">
        <v>116.5</v>
      </c>
      <c r="S38" s="7">
        <v>114.5</v>
      </c>
      <c r="T38" s="7">
        <v>116.2</v>
      </c>
      <c r="U38" s="7" t="s">
        <v>32</v>
      </c>
      <c r="V38" s="7">
        <v>113</v>
      </c>
      <c r="W38" s="7">
        <v>112.6</v>
      </c>
      <c r="X38" s="7">
        <v>110.6</v>
      </c>
      <c r="Y38" s="7">
        <v>110.5</v>
      </c>
      <c r="Z38" s="7">
        <v>109.6</v>
      </c>
      <c r="AA38" s="7">
        <v>111.8</v>
      </c>
      <c r="AB38" s="7">
        <v>108.3</v>
      </c>
      <c r="AC38" s="7">
        <v>110.6</v>
      </c>
      <c r="AD38" s="7">
        <v>114.2</v>
      </c>
    </row>
    <row r="39" spans="1:30">
      <c r="A39" s="7" t="s">
        <v>33</v>
      </c>
      <c r="B39" s="7">
        <v>2014</v>
      </c>
      <c r="C39" s="7" t="s">
        <v>31</v>
      </c>
      <c r="D39" s="7">
        <v>121.2</v>
      </c>
      <c r="E39" s="7">
        <v>122</v>
      </c>
      <c r="F39" s="7">
        <v>129.9</v>
      </c>
      <c r="G39" s="7">
        <v>113.6</v>
      </c>
      <c r="H39" s="7">
        <v>102.9</v>
      </c>
      <c r="I39" s="7">
        <v>112.1</v>
      </c>
      <c r="J39" s="7">
        <v>118.9</v>
      </c>
      <c r="K39" s="7">
        <v>107.5</v>
      </c>
      <c r="L39" s="7">
        <v>96.9</v>
      </c>
      <c r="M39" s="7">
        <v>112.7</v>
      </c>
      <c r="N39" s="7">
        <v>112.1</v>
      </c>
      <c r="O39" s="7">
        <v>119</v>
      </c>
      <c r="P39" s="7">
        <v>115.5</v>
      </c>
      <c r="Q39" s="7">
        <v>115.7</v>
      </c>
      <c r="R39" s="7">
        <v>114.8</v>
      </c>
      <c r="S39" s="7">
        <v>111.3</v>
      </c>
      <c r="T39" s="7">
        <v>114.3</v>
      </c>
      <c r="U39" s="7">
        <v>111.6</v>
      </c>
      <c r="V39" s="7">
        <v>111</v>
      </c>
      <c r="W39" s="7">
        <v>111.9</v>
      </c>
      <c r="X39" s="7">
        <v>109.7</v>
      </c>
      <c r="Y39" s="7">
        <v>110.8</v>
      </c>
      <c r="Z39" s="7">
        <v>109.8</v>
      </c>
      <c r="AA39" s="7">
        <v>111.5</v>
      </c>
      <c r="AB39" s="7">
        <v>108</v>
      </c>
      <c r="AC39" s="7">
        <v>110.5</v>
      </c>
      <c r="AD39" s="7">
        <v>112.9</v>
      </c>
    </row>
    <row r="40" spans="1:30">
      <c r="A40" s="7" t="s">
        <v>34</v>
      </c>
      <c r="B40" s="7">
        <v>2014</v>
      </c>
      <c r="C40" s="7" t="s">
        <v>31</v>
      </c>
      <c r="D40" s="7">
        <v>119.6</v>
      </c>
      <c r="E40" s="7">
        <v>118.8</v>
      </c>
      <c r="F40" s="7">
        <v>124.1</v>
      </c>
      <c r="G40" s="7">
        <v>114.1</v>
      </c>
      <c r="H40" s="7">
        <v>106.8</v>
      </c>
      <c r="I40" s="7">
        <v>113.9</v>
      </c>
      <c r="J40" s="7">
        <v>122.2</v>
      </c>
      <c r="K40" s="7">
        <v>108.9</v>
      </c>
      <c r="L40" s="7">
        <v>100.2</v>
      </c>
      <c r="M40" s="7">
        <v>111</v>
      </c>
      <c r="N40" s="7">
        <v>112.3</v>
      </c>
      <c r="O40" s="7">
        <v>118.1</v>
      </c>
      <c r="P40" s="7">
        <v>115.8</v>
      </c>
      <c r="Q40" s="7">
        <v>114.5</v>
      </c>
      <c r="R40" s="7">
        <v>115.8</v>
      </c>
      <c r="S40" s="7">
        <v>113.2</v>
      </c>
      <c r="T40" s="7">
        <v>115.4</v>
      </c>
      <c r="U40" s="7">
        <v>111.6</v>
      </c>
      <c r="V40" s="7">
        <v>112.2</v>
      </c>
      <c r="W40" s="7">
        <v>112.3</v>
      </c>
      <c r="X40" s="7">
        <v>110.3</v>
      </c>
      <c r="Y40" s="7">
        <v>110.7</v>
      </c>
      <c r="Z40" s="7">
        <v>109.7</v>
      </c>
      <c r="AA40" s="7">
        <v>111.6</v>
      </c>
      <c r="AB40" s="7">
        <v>108.2</v>
      </c>
      <c r="AC40" s="7">
        <v>110.6</v>
      </c>
      <c r="AD40" s="7">
        <v>113.6</v>
      </c>
    </row>
    <row r="41" spans="1:30">
      <c r="A41" s="7" t="s">
        <v>30</v>
      </c>
      <c r="B41" s="7">
        <v>2014</v>
      </c>
      <c r="C41" s="7" t="s">
        <v>35</v>
      </c>
      <c r="D41" s="7">
        <v>119.4</v>
      </c>
      <c r="E41" s="7">
        <v>117.7</v>
      </c>
      <c r="F41" s="7">
        <v>121.2</v>
      </c>
      <c r="G41" s="7">
        <v>115</v>
      </c>
      <c r="H41" s="7">
        <v>109</v>
      </c>
      <c r="I41" s="7">
        <v>116.6</v>
      </c>
      <c r="J41" s="7">
        <v>116</v>
      </c>
      <c r="K41" s="7">
        <v>109.8</v>
      </c>
      <c r="L41" s="7">
        <v>101.1</v>
      </c>
      <c r="M41" s="7">
        <v>110.4</v>
      </c>
      <c r="N41" s="7">
        <v>112.9</v>
      </c>
      <c r="O41" s="7">
        <v>117.8</v>
      </c>
      <c r="P41" s="7">
        <v>115.3</v>
      </c>
      <c r="Q41" s="7">
        <v>114.2</v>
      </c>
      <c r="R41" s="7">
        <v>117.1</v>
      </c>
      <c r="S41" s="7">
        <v>114.5</v>
      </c>
      <c r="T41" s="7">
        <v>116.7</v>
      </c>
      <c r="U41" s="7" t="s">
        <v>32</v>
      </c>
      <c r="V41" s="7">
        <v>113.2</v>
      </c>
      <c r="W41" s="7">
        <v>112.9</v>
      </c>
      <c r="X41" s="7">
        <v>110.9</v>
      </c>
      <c r="Y41" s="7">
        <v>110.8</v>
      </c>
      <c r="Z41" s="7">
        <v>109.9</v>
      </c>
      <c r="AA41" s="7">
        <v>112</v>
      </c>
      <c r="AB41" s="7">
        <v>108.7</v>
      </c>
      <c r="AC41" s="7">
        <v>110.9</v>
      </c>
      <c r="AD41" s="7">
        <v>114</v>
      </c>
    </row>
    <row r="42" spans="1:30">
      <c r="A42" s="7" t="s">
        <v>33</v>
      </c>
      <c r="B42" s="7">
        <v>2014</v>
      </c>
      <c r="C42" s="7" t="s">
        <v>35</v>
      </c>
      <c r="D42" s="7">
        <v>121.9</v>
      </c>
      <c r="E42" s="7">
        <v>122</v>
      </c>
      <c r="F42" s="7">
        <v>124.5</v>
      </c>
      <c r="G42" s="7">
        <v>115.2</v>
      </c>
      <c r="H42" s="7">
        <v>102.5</v>
      </c>
      <c r="I42" s="7">
        <v>114.1</v>
      </c>
      <c r="J42" s="7">
        <v>111.5</v>
      </c>
      <c r="K42" s="7">
        <v>108.2</v>
      </c>
      <c r="L42" s="7">
        <v>95.4</v>
      </c>
      <c r="M42" s="7">
        <v>113.5</v>
      </c>
      <c r="N42" s="7">
        <v>112.1</v>
      </c>
      <c r="O42" s="7">
        <v>119.9</v>
      </c>
      <c r="P42" s="7">
        <v>115.2</v>
      </c>
      <c r="Q42" s="7">
        <v>116.2</v>
      </c>
      <c r="R42" s="7">
        <v>115.3</v>
      </c>
      <c r="S42" s="7">
        <v>111.7</v>
      </c>
      <c r="T42" s="7">
        <v>114.7</v>
      </c>
      <c r="U42" s="7">
        <v>112.5</v>
      </c>
      <c r="V42" s="7">
        <v>111.1</v>
      </c>
      <c r="W42" s="7">
        <v>112.6</v>
      </c>
      <c r="X42" s="7">
        <v>110.4</v>
      </c>
      <c r="Y42" s="7">
        <v>111.3</v>
      </c>
      <c r="Z42" s="7">
        <v>110.3</v>
      </c>
      <c r="AA42" s="7">
        <v>111.6</v>
      </c>
      <c r="AB42" s="7">
        <v>108.7</v>
      </c>
      <c r="AC42" s="7">
        <v>111</v>
      </c>
      <c r="AD42" s="7">
        <v>113.1</v>
      </c>
    </row>
    <row r="43" spans="1:30">
      <c r="A43" s="7" t="s">
        <v>34</v>
      </c>
      <c r="B43" s="7">
        <v>2014</v>
      </c>
      <c r="C43" s="7" t="s">
        <v>35</v>
      </c>
      <c r="D43" s="7">
        <v>120.2</v>
      </c>
      <c r="E43" s="7">
        <v>119.2</v>
      </c>
      <c r="F43" s="7">
        <v>122.5</v>
      </c>
      <c r="G43" s="7">
        <v>115.1</v>
      </c>
      <c r="H43" s="7">
        <v>106.6</v>
      </c>
      <c r="I43" s="7">
        <v>115.4</v>
      </c>
      <c r="J43" s="7">
        <v>114.5</v>
      </c>
      <c r="K43" s="7">
        <v>109.3</v>
      </c>
      <c r="L43" s="7">
        <v>99.2</v>
      </c>
      <c r="M43" s="7">
        <v>111.4</v>
      </c>
      <c r="N43" s="7">
        <v>112.6</v>
      </c>
      <c r="O43" s="7">
        <v>118.8</v>
      </c>
      <c r="P43" s="7">
        <v>115.3</v>
      </c>
      <c r="Q43" s="7">
        <v>114.7</v>
      </c>
      <c r="R43" s="7">
        <v>116.4</v>
      </c>
      <c r="S43" s="7">
        <v>113.3</v>
      </c>
      <c r="T43" s="7">
        <v>115.9</v>
      </c>
      <c r="U43" s="7">
        <v>112.5</v>
      </c>
      <c r="V43" s="7">
        <v>112.4</v>
      </c>
      <c r="W43" s="7">
        <v>112.8</v>
      </c>
      <c r="X43" s="7">
        <v>110.7</v>
      </c>
      <c r="Y43" s="7">
        <v>111.1</v>
      </c>
      <c r="Z43" s="7">
        <v>110.1</v>
      </c>
      <c r="AA43" s="7">
        <v>111.8</v>
      </c>
      <c r="AB43" s="7">
        <v>108.7</v>
      </c>
      <c r="AC43" s="7">
        <v>110.9</v>
      </c>
      <c r="AD43" s="7">
        <v>113.6</v>
      </c>
    </row>
    <row r="44" spans="1:30">
      <c r="A44" s="7" t="s">
        <v>30</v>
      </c>
      <c r="B44" s="7">
        <v>2014</v>
      </c>
      <c r="C44" s="7" t="s">
        <v>36</v>
      </c>
      <c r="D44" s="7">
        <v>120.1</v>
      </c>
      <c r="E44" s="7">
        <v>118.1</v>
      </c>
      <c r="F44" s="7">
        <v>120.7</v>
      </c>
      <c r="G44" s="7">
        <v>116.1</v>
      </c>
      <c r="H44" s="7">
        <v>109.3</v>
      </c>
      <c r="I44" s="7">
        <v>119.6</v>
      </c>
      <c r="J44" s="7">
        <v>117.9</v>
      </c>
      <c r="K44" s="7">
        <v>110.2</v>
      </c>
      <c r="L44" s="7">
        <v>101.2</v>
      </c>
      <c r="M44" s="7">
        <v>110.7</v>
      </c>
      <c r="N44" s="7">
        <v>113</v>
      </c>
      <c r="O44" s="7">
        <v>118.3</v>
      </c>
      <c r="P44" s="7">
        <v>116.2</v>
      </c>
      <c r="Q44" s="7">
        <v>114.6</v>
      </c>
      <c r="R44" s="7">
        <v>117.5</v>
      </c>
      <c r="S44" s="7">
        <v>114.9</v>
      </c>
      <c r="T44" s="7">
        <v>117.2</v>
      </c>
      <c r="U44" s="7" t="s">
        <v>32</v>
      </c>
      <c r="V44" s="7">
        <v>113.4</v>
      </c>
      <c r="W44" s="7">
        <v>113.4</v>
      </c>
      <c r="X44" s="7">
        <v>111.4</v>
      </c>
      <c r="Y44" s="7">
        <v>111.2</v>
      </c>
      <c r="Z44" s="7">
        <v>110.2</v>
      </c>
      <c r="AA44" s="7">
        <v>112.4</v>
      </c>
      <c r="AB44" s="7">
        <v>108.9</v>
      </c>
      <c r="AC44" s="7">
        <v>111.3</v>
      </c>
      <c r="AD44" s="7">
        <v>114.6</v>
      </c>
    </row>
    <row r="45" spans="1:30">
      <c r="A45" s="7" t="s">
        <v>33</v>
      </c>
      <c r="B45" s="7">
        <v>2014</v>
      </c>
      <c r="C45" s="7" t="s">
        <v>36</v>
      </c>
      <c r="D45" s="7">
        <v>122.1</v>
      </c>
      <c r="E45" s="7">
        <v>121.4</v>
      </c>
      <c r="F45" s="7">
        <v>121.5</v>
      </c>
      <c r="G45" s="7">
        <v>116.2</v>
      </c>
      <c r="H45" s="7">
        <v>102.8</v>
      </c>
      <c r="I45" s="7">
        <v>117.7</v>
      </c>
      <c r="J45" s="7">
        <v>113.3</v>
      </c>
      <c r="K45" s="7">
        <v>108.9</v>
      </c>
      <c r="L45" s="7">
        <v>96.3</v>
      </c>
      <c r="M45" s="7">
        <v>114.1</v>
      </c>
      <c r="N45" s="7">
        <v>112.2</v>
      </c>
      <c r="O45" s="7">
        <v>120.5</v>
      </c>
      <c r="P45" s="7">
        <v>116</v>
      </c>
      <c r="Q45" s="7">
        <v>116.7</v>
      </c>
      <c r="R45" s="7">
        <v>115.8</v>
      </c>
      <c r="S45" s="7">
        <v>112.1</v>
      </c>
      <c r="T45" s="7">
        <v>115.2</v>
      </c>
      <c r="U45" s="7">
        <v>113.2</v>
      </c>
      <c r="V45" s="7">
        <v>110.9</v>
      </c>
      <c r="W45" s="7">
        <v>113</v>
      </c>
      <c r="X45" s="7">
        <v>110.8</v>
      </c>
      <c r="Y45" s="7">
        <v>111.6</v>
      </c>
      <c r="Z45" s="7">
        <v>110.9</v>
      </c>
      <c r="AA45" s="7">
        <v>111.8</v>
      </c>
      <c r="AB45" s="7">
        <v>109.2</v>
      </c>
      <c r="AC45" s="7">
        <v>111.4</v>
      </c>
      <c r="AD45" s="7">
        <v>113.7</v>
      </c>
    </row>
    <row r="46" spans="1:30">
      <c r="A46" s="7" t="s">
        <v>34</v>
      </c>
      <c r="B46" s="7">
        <v>2014</v>
      </c>
      <c r="C46" s="7" t="s">
        <v>47</v>
      </c>
      <c r="D46" s="7">
        <v>120.7</v>
      </c>
      <c r="E46" s="7">
        <v>119.3</v>
      </c>
      <c r="F46" s="7">
        <v>121</v>
      </c>
      <c r="G46" s="7">
        <v>116.1</v>
      </c>
      <c r="H46" s="7">
        <v>106.9</v>
      </c>
      <c r="I46" s="7">
        <v>118.7</v>
      </c>
      <c r="J46" s="7">
        <v>116.3</v>
      </c>
      <c r="K46" s="7">
        <v>109.8</v>
      </c>
      <c r="L46" s="7">
        <v>99.6</v>
      </c>
      <c r="M46" s="7">
        <v>111.8</v>
      </c>
      <c r="N46" s="7">
        <v>112.7</v>
      </c>
      <c r="O46" s="7">
        <v>119.3</v>
      </c>
      <c r="P46" s="7">
        <v>116.1</v>
      </c>
      <c r="Q46" s="7">
        <v>115.2</v>
      </c>
      <c r="R46" s="7">
        <v>116.8</v>
      </c>
      <c r="S46" s="7">
        <v>113.7</v>
      </c>
      <c r="T46" s="7">
        <v>116.4</v>
      </c>
      <c r="U46" s="7">
        <v>113.2</v>
      </c>
      <c r="V46" s="7">
        <v>112.5</v>
      </c>
      <c r="W46" s="7">
        <v>113.2</v>
      </c>
      <c r="X46" s="7">
        <v>111.2</v>
      </c>
      <c r="Y46" s="7">
        <v>111.4</v>
      </c>
      <c r="Z46" s="7">
        <v>110.6</v>
      </c>
      <c r="AA46" s="7">
        <v>112</v>
      </c>
      <c r="AB46" s="7">
        <v>109</v>
      </c>
      <c r="AC46" s="7">
        <v>111.3</v>
      </c>
      <c r="AD46" s="7">
        <v>114.2</v>
      </c>
    </row>
    <row r="47" spans="1:30">
      <c r="A47" s="7" t="s">
        <v>30</v>
      </c>
      <c r="B47" s="7">
        <v>2014</v>
      </c>
      <c r="C47" s="7" t="s">
        <v>37</v>
      </c>
      <c r="D47" s="7">
        <v>120.2</v>
      </c>
      <c r="E47" s="7">
        <v>118.9</v>
      </c>
      <c r="F47" s="7">
        <v>118.1</v>
      </c>
      <c r="G47" s="7">
        <v>117</v>
      </c>
      <c r="H47" s="7">
        <v>109.7</v>
      </c>
      <c r="I47" s="7">
        <v>125.5</v>
      </c>
      <c r="J47" s="7">
        <v>120.5</v>
      </c>
      <c r="K47" s="7">
        <v>111</v>
      </c>
      <c r="L47" s="7">
        <v>102.6</v>
      </c>
      <c r="M47" s="7">
        <v>111.2</v>
      </c>
      <c r="N47" s="7">
        <v>113.5</v>
      </c>
      <c r="O47" s="7">
        <v>118.7</v>
      </c>
      <c r="P47" s="7">
        <v>117.2</v>
      </c>
      <c r="Q47" s="7">
        <v>115.4</v>
      </c>
      <c r="R47" s="7">
        <v>118.1</v>
      </c>
      <c r="S47" s="7">
        <v>116.1</v>
      </c>
      <c r="T47" s="7">
        <v>117.8</v>
      </c>
      <c r="U47" s="7" t="s">
        <v>32</v>
      </c>
      <c r="V47" s="7">
        <v>113.4</v>
      </c>
      <c r="W47" s="7">
        <v>113.7</v>
      </c>
      <c r="X47" s="7">
        <v>111.8</v>
      </c>
      <c r="Y47" s="7">
        <v>111.2</v>
      </c>
      <c r="Z47" s="7">
        <v>110.5</v>
      </c>
      <c r="AA47" s="7">
        <v>113</v>
      </c>
      <c r="AB47" s="7">
        <v>108.9</v>
      </c>
      <c r="AC47" s="7">
        <v>111.5</v>
      </c>
      <c r="AD47" s="7">
        <v>115.4</v>
      </c>
    </row>
    <row r="48" spans="1:30">
      <c r="A48" s="7" t="s">
        <v>33</v>
      </c>
      <c r="B48" s="7">
        <v>2014</v>
      </c>
      <c r="C48" s="7" t="s">
        <v>37</v>
      </c>
      <c r="D48" s="7">
        <v>122.5</v>
      </c>
      <c r="E48" s="7">
        <v>121.7</v>
      </c>
      <c r="F48" s="7">
        <v>113.3</v>
      </c>
      <c r="G48" s="7">
        <v>117</v>
      </c>
      <c r="H48" s="7">
        <v>103.1</v>
      </c>
      <c r="I48" s="7">
        <v>126.7</v>
      </c>
      <c r="J48" s="7">
        <v>121.2</v>
      </c>
      <c r="K48" s="7">
        <v>111</v>
      </c>
      <c r="L48" s="7">
        <v>100.3</v>
      </c>
      <c r="M48" s="7">
        <v>115.3</v>
      </c>
      <c r="N48" s="7">
        <v>112.7</v>
      </c>
      <c r="O48" s="7">
        <v>121</v>
      </c>
      <c r="P48" s="7">
        <v>118.2</v>
      </c>
      <c r="Q48" s="7">
        <v>117.6</v>
      </c>
      <c r="R48" s="7">
        <v>116.3</v>
      </c>
      <c r="S48" s="7">
        <v>112.5</v>
      </c>
      <c r="T48" s="7">
        <v>115.7</v>
      </c>
      <c r="U48" s="7">
        <v>113.9</v>
      </c>
      <c r="V48" s="7">
        <v>110.9</v>
      </c>
      <c r="W48" s="7">
        <v>113.4</v>
      </c>
      <c r="X48" s="7">
        <v>111</v>
      </c>
      <c r="Y48" s="7">
        <v>111.2</v>
      </c>
      <c r="Z48" s="7">
        <v>111.2</v>
      </c>
      <c r="AA48" s="7">
        <v>112.5</v>
      </c>
      <c r="AB48" s="7">
        <v>109.1</v>
      </c>
      <c r="AC48" s="7">
        <v>111.4</v>
      </c>
      <c r="AD48" s="7">
        <v>114.7</v>
      </c>
    </row>
    <row r="49" spans="1:30">
      <c r="A49" s="7" t="s">
        <v>34</v>
      </c>
      <c r="B49" s="7">
        <v>2014</v>
      </c>
      <c r="C49" s="7" t="s">
        <v>37</v>
      </c>
      <c r="D49" s="7">
        <v>120.9</v>
      </c>
      <c r="E49" s="7">
        <v>119.9</v>
      </c>
      <c r="F49" s="7">
        <v>116.2</v>
      </c>
      <c r="G49" s="7">
        <v>117</v>
      </c>
      <c r="H49" s="7">
        <v>107.3</v>
      </c>
      <c r="I49" s="7">
        <v>126.1</v>
      </c>
      <c r="J49" s="7">
        <v>120.7</v>
      </c>
      <c r="K49" s="7">
        <v>111</v>
      </c>
      <c r="L49" s="7">
        <v>101.8</v>
      </c>
      <c r="M49" s="7">
        <v>112.6</v>
      </c>
      <c r="N49" s="7">
        <v>113.2</v>
      </c>
      <c r="O49" s="7">
        <v>119.8</v>
      </c>
      <c r="P49" s="7">
        <v>117.6</v>
      </c>
      <c r="Q49" s="7">
        <v>116</v>
      </c>
      <c r="R49" s="7">
        <v>117.4</v>
      </c>
      <c r="S49" s="7">
        <v>114.6</v>
      </c>
      <c r="T49" s="7">
        <v>117</v>
      </c>
      <c r="U49" s="7">
        <v>113.9</v>
      </c>
      <c r="V49" s="7">
        <v>112.5</v>
      </c>
      <c r="W49" s="7">
        <v>113.6</v>
      </c>
      <c r="X49" s="7">
        <v>111.5</v>
      </c>
      <c r="Y49" s="7">
        <v>111.2</v>
      </c>
      <c r="Z49" s="7">
        <v>110.9</v>
      </c>
      <c r="AA49" s="7">
        <v>112.7</v>
      </c>
      <c r="AB49" s="7">
        <v>109</v>
      </c>
      <c r="AC49" s="7">
        <v>111.5</v>
      </c>
      <c r="AD49" s="7">
        <v>115.1</v>
      </c>
    </row>
    <row r="50" spans="1:30">
      <c r="A50" s="7" t="s">
        <v>30</v>
      </c>
      <c r="B50" s="7">
        <v>2014</v>
      </c>
      <c r="C50" s="7" t="s">
        <v>38</v>
      </c>
      <c r="D50" s="7">
        <v>120.3</v>
      </c>
      <c r="E50" s="7">
        <v>120.2</v>
      </c>
      <c r="F50" s="7">
        <v>116.9</v>
      </c>
      <c r="G50" s="7">
        <v>118</v>
      </c>
      <c r="H50" s="7">
        <v>110.1</v>
      </c>
      <c r="I50" s="7">
        <v>126.3</v>
      </c>
      <c r="J50" s="7">
        <v>123.9</v>
      </c>
      <c r="K50" s="7">
        <v>111.5</v>
      </c>
      <c r="L50" s="7">
        <v>103.5</v>
      </c>
      <c r="M50" s="7">
        <v>111.6</v>
      </c>
      <c r="N50" s="7">
        <v>114.2</v>
      </c>
      <c r="O50" s="7">
        <v>119.2</v>
      </c>
      <c r="P50" s="7">
        <v>118.2</v>
      </c>
      <c r="Q50" s="7">
        <v>116.3</v>
      </c>
      <c r="R50" s="7">
        <v>118.7</v>
      </c>
      <c r="S50" s="7">
        <v>116.8</v>
      </c>
      <c r="T50" s="7">
        <v>118.5</v>
      </c>
      <c r="U50" s="7" t="s">
        <v>32</v>
      </c>
      <c r="V50" s="7">
        <v>113.4</v>
      </c>
      <c r="W50" s="7">
        <v>114.1</v>
      </c>
      <c r="X50" s="7">
        <v>112.1</v>
      </c>
      <c r="Y50" s="7">
        <v>111.4</v>
      </c>
      <c r="Z50" s="7">
        <v>110.9</v>
      </c>
      <c r="AA50" s="7">
        <v>113.1</v>
      </c>
      <c r="AB50" s="7">
        <v>108.9</v>
      </c>
      <c r="AC50" s="7">
        <v>111.8</v>
      </c>
      <c r="AD50" s="7">
        <v>116</v>
      </c>
    </row>
    <row r="51" spans="1:30">
      <c r="A51" s="7" t="s">
        <v>33</v>
      </c>
      <c r="B51" s="7">
        <v>2014</v>
      </c>
      <c r="C51" s="7" t="s">
        <v>38</v>
      </c>
      <c r="D51" s="7">
        <v>122.7</v>
      </c>
      <c r="E51" s="7">
        <v>124.1</v>
      </c>
      <c r="F51" s="7">
        <v>114.2</v>
      </c>
      <c r="G51" s="7">
        <v>119.1</v>
      </c>
      <c r="H51" s="7">
        <v>103.5</v>
      </c>
      <c r="I51" s="7">
        <v>129.19999999999999</v>
      </c>
      <c r="J51" s="7">
        <v>127</v>
      </c>
      <c r="K51" s="7">
        <v>112.6</v>
      </c>
      <c r="L51" s="7">
        <v>101.3</v>
      </c>
      <c r="M51" s="7">
        <v>117</v>
      </c>
      <c r="N51" s="7">
        <v>112.9</v>
      </c>
      <c r="O51" s="7">
        <v>121.7</v>
      </c>
      <c r="P51" s="7">
        <v>120</v>
      </c>
      <c r="Q51" s="7">
        <v>118.3</v>
      </c>
      <c r="R51" s="7">
        <v>116.8</v>
      </c>
      <c r="S51" s="7">
        <v>112.9</v>
      </c>
      <c r="T51" s="7">
        <v>116.2</v>
      </c>
      <c r="U51" s="7">
        <v>114.3</v>
      </c>
      <c r="V51" s="7">
        <v>111.1</v>
      </c>
      <c r="W51" s="7">
        <v>114.1</v>
      </c>
      <c r="X51" s="7">
        <v>111.2</v>
      </c>
      <c r="Y51" s="7">
        <v>111.3</v>
      </c>
      <c r="Z51" s="7">
        <v>111.5</v>
      </c>
      <c r="AA51" s="7">
        <v>112.9</v>
      </c>
      <c r="AB51" s="7">
        <v>109.3</v>
      </c>
      <c r="AC51" s="7">
        <v>111.7</v>
      </c>
      <c r="AD51" s="7">
        <v>115.6</v>
      </c>
    </row>
    <row r="52" spans="1:30">
      <c r="A52" s="7" t="s">
        <v>34</v>
      </c>
      <c r="B52" s="7">
        <v>2014</v>
      </c>
      <c r="C52" s="7" t="s">
        <v>38</v>
      </c>
      <c r="D52" s="7">
        <v>121.1</v>
      </c>
      <c r="E52" s="7">
        <v>121.6</v>
      </c>
      <c r="F52" s="7">
        <v>115.9</v>
      </c>
      <c r="G52" s="7">
        <v>118.4</v>
      </c>
      <c r="H52" s="7">
        <v>107.7</v>
      </c>
      <c r="I52" s="7">
        <v>127.7</v>
      </c>
      <c r="J52" s="7">
        <v>125</v>
      </c>
      <c r="K52" s="7">
        <v>111.9</v>
      </c>
      <c r="L52" s="7">
        <v>102.8</v>
      </c>
      <c r="M52" s="7">
        <v>113.4</v>
      </c>
      <c r="N52" s="7">
        <v>113.7</v>
      </c>
      <c r="O52" s="7">
        <v>120.4</v>
      </c>
      <c r="P52" s="7">
        <v>118.9</v>
      </c>
      <c r="Q52" s="7">
        <v>116.8</v>
      </c>
      <c r="R52" s="7">
        <v>118</v>
      </c>
      <c r="S52" s="7">
        <v>115.2</v>
      </c>
      <c r="T52" s="7">
        <v>117.6</v>
      </c>
      <c r="U52" s="7">
        <v>114.3</v>
      </c>
      <c r="V52" s="7">
        <v>112.5</v>
      </c>
      <c r="W52" s="7">
        <v>114.1</v>
      </c>
      <c r="X52" s="7">
        <v>111.8</v>
      </c>
      <c r="Y52" s="7">
        <v>111.3</v>
      </c>
      <c r="Z52" s="7">
        <v>111.2</v>
      </c>
      <c r="AA52" s="7">
        <v>113</v>
      </c>
      <c r="AB52" s="7">
        <v>109.1</v>
      </c>
      <c r="AC52" s="7">
        <v>111.8</v>
      </c>
      <c r="AD52" s="7">
        <v>115.8</v>
      </c>
    </row>
    <row r="53" spans="1:30">
      <c r="A53" s="7" t="s">
        <v>30</v>
      </c>
      <c r="B53" s="7">
        <v>2014</v>
      </c>
      <c r="C53" s="7" t="s">
        <v>39</v>
      </c>
      <c r="D53" s="7">
        <v>120.7</v>
      </c>
      <c r="E53" s="7">
        <v>121.6</v>
      </c>
      <c r="F53" s="7">
        <v>116.1</v>
      </c>
      <c r="G53" s="7">
        <v>119.3</v>
      </c>
      <c r="H53" s="7">
        <v>110.3</v>
      </c>
      <c r="I53" s="7">
        <v>125.8</v>
      </c>
      <c r="J53" s="7">
        <v>129.30000000000001</v>
      </c>
      <c r="K53" s="7">
        <v>112.2</v>
      </c>
      <c r="L53" s="7">
        <v>103.6</v>
      </c>
      <c r="M53" s="7">
        <v>112.3</v>
      </c>
      <c r="N53" s="7">
        <v>114.9</v>
      </c>
      <c r="O53" s="7">
        <v>120.1</v>
      </c>
      <c r="P53" s="7">
        <v>119.5</v>
      </c>
      <c r="Q53" s="7">
        <v>117.3</v>
      </c>
      <c r="R53" s="7">
        <v>119.7</v>
      </c>
      <c r="S53" s="7">
        <v>117.3</v>
      </c>
      <c r="T53" s="7">
        <v>119.3</v>
      </c>
      <c r="U53" s="7" t="s">
        <v>32</v>
      </c>
      <c r="V53" s="7">
        <v>114.4</v>
      </c>
      <c r="W53" s="7">
        <v>114.9</v>
      </c>
      <c r="X53" s="7">
        <v>112.8</v>
      </c>
      <c r="Y53" s="7">
        <v>112.2</v>
      </c>
      <c r="Z53" s="7">
        <v>111.4</v>
      </c>
      <c r="AA53" s="7">
        <v>114.3</v>
      </c>
      <c r="AB53" s="7">
        <v>108</v>
      </c>
      <c r="AC53" s="7">
        <v>112.3</v>
      </c>
      <c r="AD53" s="7">
        <v>117</v>
      </c>
    </row>
    <row r="54" spans="1:30">
      <c r="A54" s="7" t="s">
        <v>33</v>
      </c>
      <c r="B54" s="7">
        <v>2014</v>
      </c>
      <c r="C54" s="7" t="s">
        <v>39</v>
      </c>
      <c r="D54" s="7">
        <v>123.1</v>
      </c>
      <c r="E54" s="7">
        <v>125.9</v>
      </c>
      <c r="F54" s="7">
        <v>115.4</v>
      </c>
      <c r="G54" s="7">
        <v>120.4</v>
      </c>
      <c r="H54" s="7">
        <v>103.4</v>
      </c>
      <c r="I54" s="7">
        <v>131.19999999999999</v>
      </c>
      <c r="J54" s="7">
        <v>137.5</v>
      </c>
      <c r="K54" s="7">
        <v>112.8</v>
      </c>
      <c r="L54" s="7">
        <v>101.4</v>
      </c>
      <c r="M54" s="7">
        <v>118.3</v>
      </c>
      <c r="N54" s="7">
        <v>113.2</v>
      </c>
      <c r="O54" s="7">
        <v>122.4</v>
      </c>
      <c r="P54" s="7">
        <v>122</v>
      </c>
      <c r="Q54" s="7">
        <v>119</v>
      </c>
      <c r="R54" s="7">
        <v>117.4</v>
      </c>
      <c r="S54" s="7">
        <v>113.2</v>
      </c>
      <c r="T54" s="7">
        <v>116.7</v>
      </c>
      <c r="U54" s="7">
        <v>113.9</v>
      </c>
      <c r="V54" s="7">
        <v>111.2</v>
      </c>
      <c r="W54" s="7">
        <v>114.3</v>
      </c>
      <c r="X54" s="7">
        <v>111.4</v>
      </c>
      <c r="Y54" s="7">
        <v>111.5</v>
      </c>
      <c r="Z54" s="7">
        <v>111.8</v>
      </c>
      <c r="AA54" s="7">
        <v>115.1</v>
      </c>
      <c r="AB54" s="7">
        <v>108.7</v>
      </c>
      <c r="AC54" s="7">
        <v>112.2</v>
      </c>
      <c r="AD54" s="7">
        <v>116.4</v>
      </c>
    </row>
    <row r="55" spans="1:30">
      <c r="A55" s="7" t="s">
        <v>34</v>
      </c>
      <c r="B55" s="7">
        <v>2014</v>
      </c>
      <c r="C55" s="7" t="s">
        <v>39</v>
      </c>
      <c r="D55" s="7">
        <v>121.5</v>
      </c>
      <c r="E55" s="7">
        <v>123.1</v>
      </c>
      <c r="F55" s="7">
        <v>115.8</v>
      </c>
      <c r="G55" s="7">
        <v>119.7</v>
      </c>
      <c r="H55" s="7">
        <v>107.8</v>
      </c>
      <c r="I55" s="7">
        <v>128.30000000000001</v>
      </c>
      <c r="J55" s="7">
        <v>132.1</v>
      </c>
      <c r="K55" s="7">
        <v>112.4</v>
      </c>
      <c r="L55" s="7">
        <v>102.9</v>
      </c>
      <c r="M55" s="7">
        <v>114.3</v>
      </c>
      <c r="N55" s="7">
        <v>114.2</v>
      </c>
      <c r="O55" s="7">
        <v>121.2</v>
      </c>
      <c r="P55" s="7">
        <v>120.4</v>
      </c>
      <c r="Q55" s="7">
        <v>117.8</v>
      </c>
      <c r="R55" s="7">
        <v>118.8</v>
      </c>
      <c r="S55" s="7">
        <v>115.6</v>
      </c>
      <c r="T55" s="7">
        <v>118.3</v>
      </c>
      <c r="U55" s="7">
        <v>113.9</v>
      </c>
      <c r="V55" s="7">
        <v>113.2</v>
      </c>
      <c r="W55" s="7">
        <v>114.6</v>
      </c>
      <c r="X55" s="7">
        <v>112.3</v>
      </c>
      <c r="Y55" s="7">
        <v>111.8</v>
      </c>
      <c r="Z55" s="7">
        <v>111.6</v>
      </c>
      <c r="AA55" s="7">
        <v>114.8</v>
      </c>
      <c r="AB55" s="7">
        <v>108.3</v>
      </c>
      <c r="AC55" s="7">
        <v>112.3</v>
      </c>
      <c r="AD55" s="7">
        <v>116.7</v>
      </c>
    </row>
    <row r="56" spans="1:30">
      <c r="A56" s="7" t="s">
        <v>30</v>
      </c>
      <c r="B56" s="7">
        <v>2014</v>
      </c>
      <c r="C56" s="7" t="s">
        <v>40</v>
      </c>
      <c r="D56" s="7">
        <v>121.7</v>
      </c>
      <c r="E56" s="7">
        <v>122.5</v>
      </c>
      <c r="F56" s="7">
        <v>117.7</v>
      </c>
      <c r="G56" s="7">
        <v>120.6</v>
      </c>
      <c r="H56" s="7">
        <v>110.4</v>
      </c>
      <c r="I56" s="7">
        <v>129.1</v>
      </c>
      <c r="J56" s="7">
        <v>150.1</v>
      </c>
      <c r="K56" s="7">
        <v>113.2</v>
      </c>
      <c r="L56" s="7">
        <v>104.8</v>
      </c>
      <c r="M56" s="7">
        <v>113.3</v>
      </c>
      <c r="N56" s="7">
        <v>115.6</v>
      </c>
      <c r="O56" s="7">
        <v>120.9</v>
      </c>
      <c r="P56" s="7">
        <v>123.3</v>
      </c>
      <c r="Q56" s="7">
        <v>118</v>
      </c>
      <c r="R56" s="7">
        <v>120.7</v>
      </c>
      <c r="S56" s="7">
        <v>118.3</v>
      </c>
      <c r="T56" s="7">
        <v>120.3</v>
      </c>
      <c r="U56" s="7" t="s">
        <v>32</v>
      </c>
      <c r="V56" s="7">
        <v>115.3</v>
      </c>
      <c r="W56" s="7">
        <v>115.4</v>
      </c>
      <c r="X56" s="7">
        <v>113.4</v>
      </c>
      <c r="Y56" s="7">
        <v>113.2</v>
      </c>
      <c r="Z56" s="7">
        <v>111.8</v>
      </c>
      <c r="AA56" s="7">
        <v>115.5</v>
      </c>
      <c r="AB56" s="7">
        <v>108.8</v>
      </c>
      <c r="AC56" s="7">
        <v>113.1</v>
      </c>
      <c r="AD56" s="7">
        <v>119.5</v>
      </c>
    </row>
    <row r="57" spans="1:30">
      <c r="A57" s="7" t="s">
        <v>33</v>
      </c>
      <c r="B57" s="7">
        <v>2014</v>
      </c>
      <c r="C57" s="7" t="s">
        <v>40</v>
      </c>
      <c r="D57" s="7">
        <v>123.8</v>
      </c>
      <c r="E57" s="7">
        <v>126.4</v>
      </c>
      <c r="F57" s="7">
        <v>118</v>
      </c>
      <c r="G57" s="7">
        <v>121.6</v>
      </c>
      <c r="H57" s="7">
        <v>103.5</v>
      </c>
      <c r="I57" s="7">
        <v>133.69999999999999</v>
      </c>
      <c r="J57" s="7">
        <v>172.4</v>
      </c>
      <c r="K57" s="7">
        <v>113.1</v>
      </c>
      <c r="L57" s="7">
        <v>102.7</v>
      </c>
      <c r="M57" s="7">
        <v>120</v>
      </c>
      <c r="N57" s="7">
        <v>113.8</v>
      </c>
      <c r="O57" s="7">
        <v>123.4</v>
      </c>
      <c r="P57" s="7">
        <v>127.1</v>
      </c>
      <c r="Q57" s="7">
        <v>121</v>
      </c>
      <c r="R57" s="7">
        <v>118</v>
      </c>
      <c r="S57" s="7">
        <v>113.6</v>
      </c>
      <c r="T57" s="7">
        <v>117.4</v>
      </c>
      <c r="U57" s="7">
        <v>114.8</v>
      </c>
      <c r="V57" s="7">
        <v>111.6</v>
      </c>
      <c r="W57" s="7">
        <v>114.9</v>
      </c>
      <c r="X57" s="7">
        <v>111.5</v>
      </c>
      <c r="Y57" s="7">
        <v>113</v>
      </c>
      <c r="Z57" s="7">
        <v>112.4</v>
      </c>
      <c r="AA57" s="7">
        <v>117.8</v>
      </c>
      <c r="AB57" s="7">
        <v>109.7</v>
      </c>
      <c r="AC57" s="7">
        <v>113.5</v>
      </c>
      <c r="AD57" s="7">
        <v>118.9</v>
      </c>
    </row>
    <row r="58" spans="1:30">
      <c r="A58" s="7" t="s">
        <v>34</v>
      </c>
      <c r="B58" s="7">
        <v>2014</v>
      </c>
      <c r="C58" s="7" t="s">
        <v>40</v>
      </c>
      <c r="D58" s="7">
        <v>122.4</v>
      </c>
      <c r="E58" s="7">
        <v>123.9</v>
      </c>
      <c r="F58" s="7">
        <v>117.8</v>
      </c>
      <c r="G58" s="7">
        <v>121</v>
      </c>
      <c r="H58" s="7">
        <v>107.9</v>
      </c>
      <c r="I58" s="7">
        <v>131.19999999999999</v>
      </c>
      <c r="J58" s="7">
        <v>157.69999999999999</v>
      </c>
      <c r="K58" s="7">
        <v>113.2</v>
      </c>
      <c r="L58" s="7">
        <v>104.1</v>
      </c>
      <c r="M58" s="7">
        <v>115.5</v>
      </c>
      <c r="N58" s="7">
        <v>114.8</v>
      </c>
      <c r="O58" s="7">
        <v>122.1</v>
      </c>
      <c r="P58" s="7">
        <v>124.7</v>
      </c>
      <c r="Q58" s="7">
        <v>118.8</v>
      </c>
      <c r="R58" s="7">
        <v>119.6</v>
      </c>
      <c r="S58" s="7">
        <v>116.3</v>
      </c>
      <c r="T58" s="7">
        <v>119.1</v>
      </c>
      <c r="U58" s="7">
        <v>114.8</v>
      </c>
      <c r="V58" s="7">
        <v>113.9</v>
      </c>
      <c r="W58" s="7">
        <v>115.2</v>
      </c>
      <c r="X58" s="7">
        <v>112.7</v>
      </c>
      <c r="Y58" s="7">
        <v>113.1</v>
      </c>
      <c r="Z58" s="7">
        <v>112.1</v>
      </c>
      <c r="AA58" s="7">
        <v>116.8</v>
      </c>
      <c r="AB58" s="7">
        <v>109.2</v>
      </c>
      <c r="AC58" s="7">
        <v>113.3</v>
      </c>
      <c r="AD58" s="7">
        <v>119.2</v>
      </c>
    </row>
    <row r="59" spans="1:30">
      <c r="A59" s="7" t="s">
        <v>30</v>
      </c>
      <c r="B59" s="7">
        <v>2014</v>
      </c>
      <c r="C59" s="7" t="s">
        <v>41</v>
      </c>
      <c r="D59" s="7">
        <v>121.8</v>
      </c>
      <c r="E59" s="7">
        <v>122.8</v>
      </c>
      <c r="F59" s="7">
        <v>117.8</v>
      </c>
      <c r="G59" s="7">
        <v>121.9</v>
      </c>
      <c r="H59" s="7">
        <v>110.6</v>
      </c>
      <c r="I59" s="7">
        <v>129.69999999999999</v>
      </c>
      <c r="J59" s="7">
        <v>161.1</v>
      </c>
      <c r="K59" s="7">
        <v>114.1</v>
      </c>
      <c r="L59" s="7">
        <v>105.1</v>
      </c>
      <c r="M59" s="7">
        <v>114.6</v>
      </c>
      <c r="N59" s="7">
        <v>115.8</v>
      </c>
      <c r="O59" s="7">
        <v>121.7</v>
      </c>
      <c r="P59" s="7">
        <v>125.3</v>
      </c>
      <c r="Q59" s="7">
        <v>118.8</v>
      </c>
      <c r="R59" s="7">
        <v>120.9</v>
      </c>
      <c r="S59" s="7">
        <v>118.8</v>
      </c>
      <c r="T59" s="7">
        <v>120.7</v>
      </c>
      <c r="U59" s="7" t="s">
        <v>32</v>
      </c>
      <c r="V59" s="7">
        <v>115.4</v>
      </c>
      <c r="W59" s="7">
        <v>115.9</v>
      </c>
      <c r="X59" s="7">
        <v>114</v>
      </c>
      <c r="Y59" s="7">
        <v>113.2</v>
      </c>
      <c r="Z59" s="7">
        <v>112.2</v>
      </c>
      <c r="AA59" s="7">
        <v>116.2</v>
      </c>
      <c r="AB59" s="7">
        <v>109.4</v>
      </c>
      <c r="AC59" s="7">
        <v>113.5</v>
      </c>
      <c r="AD59" s="7">
        <v>120.7</v>
      </c>
    </row>
    <row r="60" spans="1:30">
      <c r="A60" s="7" t="s">
        <v>33</v>
      </c>
      <c r="B60" s="7">
        <v>2014</v>
      </c>
      <c r="C60" s="7" t="s">
        <v>41</v>
      </c>
      <c r="D60" s="7">
        <v>124.8</v>
      </c>
      <c r="E60" s="7">
        <v>127.3</v>
      </c>
      <c r="F60" s="7">
        <v>116.5</v>
      </c>
      <c r="G60" s="7">
        <v>122.2</v>
      </c>
      <c r="H60" s="7">
        <v>103.6</v>
      </c>
      <c r="I60" s="7">
        <v>132.69999999999999</v>
      </c>
      <c r="J60" s="7">
        <v>181.9</v>
      </c>
      <c r="K60" s="7">
        <v>115.2</v>
      </c>
      <c r="L60" s="7">
        <v>102.7</v>
      </c>
      <c r="M60" s="7">
        <v>122.1</v>
      </c>
      <c r="N60" s="7">
        <v>114.4</v>
      </c>
      <c r="O60" s="7">
        <v>124.7</v>
      </c>
      <c r="P60" s="7">
        <v>128.9</v>
      </c>
      <c r="Q60" s="7">
        <v>123</v>
      </c>
      <c r="R60" s="7">
        <v>118.6</v>
      </c>
      <c r="S60" s="7">
        <v>114.1</v>
      </c>
      <c r="T60" s="7">
        <v>117.9</v>
      </c>
      <c r="U60" s="7">
        <v>115.5</v>
      </c>
      <c r="V60" s="7">
        <v>111.8</v>
      </c>
      <c r="W60" s="7">
        <v>115.3</v>
      </c>
      <c r="X60" s="7">
        <v>112.2</v>
      </c>
      <c r="Y60" s="7">
        <v>112.5</v>
      </c>
      <c r="Z60" s="7">
        <v>112.9</v>
      </c>
      <c r="AA60" s="7">
        <v>119.2</v>
      </c>
      <c r="AB60" s="7">
        <v>110.5</v>
      </c>
      <c r="AC60" s="7">
        <v>113.9</v>
      </c>
      <c r="AD60" s="7">
        <v>119.9</v>
      </c>
    </row>
    <row r="61" spans="1:30">
      <c r="A61" s="7" t="s">
        <v>34</v>
      </c>
      <c r="B61" s="7">
        <v>2014</v>
      </c>
      <c r="C61" s="7" t="s">
        <v>41</v>
      </c>
      <c r="D61" s="7">
        <v>122.7</v>
      </c>
      <c r="E61" s="7">
        <v>124.4</v>
      </c>
      <c r="F61" s="7">
        <v>117.3</v>
      </c>
      <c r="G61" s="7">
        <v>122</v>
      </c>
      <c r="H61" s="7">
        <v>108</v>
      </c>
      <c r="I61" s="7">
        <v>131.1</v>
      </c>
      <c r="J61" s="7">
        <v>168.2</v>
      </c>
      <c r="K61" s="7">
        <v>114.5</v>
      </c>
      <c r="L61" s="7">
        <v>104.3</v>
      </c>
      <c r="M61" s="7">
        <v>117.1</v>
      </c>
      <c r="N61" s="7">
        <v>115.2</v>
      </c>
      <c r="O61" s="7">
        <v>123.1</v>
      </c>
      <c r="P61" s="7">
        <v>126.6</v>
      </c>
      <c r="Q61" s="7">
        <v>119.9</v>
      </c>
      <c r="R61" s="7">
        <v>120</v>
      </c>
      <c r="S61" s="7">
        <v>116.8</v>
      </c>
      <c r="T61" s="7">
        <v>119.6</v>
      </c>
      <c r="U61" s="7">
        <v>115.5</v>
      </c>
      <c r="V61" s="7">
        <v>114</v>
      </c>
      <c r="W61" s="7">
        <v>115.6</v>
      </c>
      <c r="X61" s="7">
        <v>113.3</v>
      </c>
      <c r="Y61" s="7">
        <v>112.8</v>
      </c>
      <c r="Z61" s="7">
        <v>112.6</v>
      </c>
      <c r="AA61" s="7">
        <v>118</v>
      </c>
      <c r="AB61" s="7">
        <v>109.9</v>
      </c>
      <c r="AC61" s="7">
        <v>113.7</v>
      </c>
      <c r="AD61" s="7">
        <v>120.3</v>
      </c>
    </row>
    <row r="62" spans="1:30">
      <c r="A62" s="7" t="s">
        <v>30</v>
      </c>
      <c r="B62" s="7">
        <v>2014</v>
      </c>
      <c r="C62" s="7" t="s">
        <v>42</v>
      </c>
      <c r="D62" s="7">
        <v>122.3</v>
      </c>
      <c r="E62" s="7">
        <v>122.4</v>
      </c>
      <c r="F62" s="7">
        <v>117.8</v>
      </c>
      <c r="G62" s="7">
        <v>122.7</v>
      </c>
      <c r="H62" s="7">
        <v>110.4</v>
      </c>
      <c r="I62" s="7">
        <v>129.80000000000001</v>
      </c>
      <c r="J62" s="7">
        <v>158.80000000000001</v>
      </c>
      <c r="K62" s="7">
        <v>115</v>
      </c>
      <c r="L62" s="7">
        <v>104.7</v>
      </c>
      <c r="M62" s="7">
        <v>114.9</v>
      </c>
      <c r="N62" s="7">
        <v>116.5</v>
      </c>
      <c r="O62" s="7">
        <v>122.6</v>
      </c>
      <c r="P62" s="7">
        <v>125.3</v>
      </c>
      <c r="Q62" s="7">
        <v>119.5</v>
      </c>
      <c r="R62" s="7">
        <v>121.7</v>
      </c>
      <c r="S62" s="7">
        <v>119.2</v>
      </c>
      <c r="T62" s="7">
        <v>121.3</v>
      </c>
      <c r="U62" s="7" t="s">
        <v>32</v>
      </c>
      <c r="V62" s="7">
        <v>115.8</v>
      </c>
      <c r="W62" s="7">
        <v>116.7</v>
      </c>
      <c r="X62" s="7">
        <v>114.5</v>
      </c>
      <c r="Y62" s="7">
        <v>112.8</v>
      </c>
      <c r="Z62" s="7">
        <v>112.6</v>
      </c>
      <c r="AA62" s="7">
        <v>116.6</v>
      </c>
      <c r="AB62" s="7">
        <v>109.1</v>
      </c>
      <c r="AC62" s="7">
        <v>113.7</v>
      </c>
      <c r="AD62" s="7">
        <v>120.9</v>
      </c>
    </row>
    <row r="63" spans="1:30">
      <c r="A63" s="7" t="s">
        <v>33</v>
      </c>
      <c r="B63" s="7">
        <v>2014</v>
      </c>
      <c r="C63" s="7" t="s">
        <v>42</v>
      </c>
      <c r="D63" s="7">
        <v>124.2</v>
      </c>
      <c r="E63" s="7">
        <v>125.4</v>
      </c>
      <c r="F63" s="7">
        <v>116.4</v>
      </c>
      <c r="G63" s="7">
        <v>122.7</v>
      </c>
      <c r="H63" s="7">
        <v>103.5</v>
      </c>
      <c r="I63" s="7">
        <v>124.5</v>
      </c>
      <c r="J63" s="7">
        <v>168.6</v>
      </c>
      <c r="K63" s="7">
        <v>116.9</v>
      </c>
      <c r="L63" s="7">
        <v>101.9</v>
      </c>
      <c r="M63" s="7">
        <v>122.9</v>
      </c>
      <c r="N63" s="7">
        <v>114.8</v>
      </c>
      <c r="O63" s="7">
        <v>125.2</v>
      </c>
      <c r="P63" s="7">
        <v>126.7</v>
      </c>
      <c r="Q63" s="7">
        <v>124.3</v>
      </c>
      <c r="R63" s="7">
        <v>119.2</v>
      </c>
      <c r="S63" s="7">
        <v>114.5</v>
      </c>
      <c r="T63" s="7">
        <v>118.4</v>
      </c>
      <c r="U63" s="7">
        <v>116.1</v>
      </c>
      <c r="V63" s="7">
        <v>111.8</v>
      </c>
      <c r="W63" s="7">
        <v>115.5</v>
      </c>
      <c r="X63" s="7">
        <v>112.3</v>
      </c>
      <c r="Y63" s="7">
        <v>111.2</v>
      </c>
      <c r="Z63" s="7">
        <v>113.4</v>
      </c>
      <c r="AA63" s="7">
        <v>120</v>
      </c>
      <c r="AB63" s="7">
        <v>110</v>
      </c>
      <c r="AC63" s="7">
        <v>113.6</v>
      </c>
      <c r="AD63" s="7">
        <v>119.2</v>
      </c>
    </row>
    <row r="64" spans="1:30">
      <c r="A64" s="7" t="s">
        <v>34</v>
      </c>
      <c r="B64" s="7">
        <v>2014</v>
      </c>
      <c r="C64" s="7" t="s">
        <v>42</v>
      </c>
      <c r="D64" s="7">
        <v>122.9</v>
      </c>
      <c r="E64" s="7">
        <v>123.5</v>
      </c>
      <c r="F64" s="7">
        <v>117.3</v>
      </c>
      <c r="G64" s="7">
        <v>122.7</v>
      </c>
      <c r="H64" s="7">
        <v>107.9</v>
      </c>
      <c r="I64" s="7">
        <v>127.3</v>
      </c>
      <c r="J64" s="7">
        <v>162.1</v>
      </c>
      <c r="K64" s="7">
        <v>115.6</v>
      </c>
      <c r="L64" s="7">
        <v>103.8</v>
      </c>
      <c r="M64" s="7">
        <v>117.6</v>
      </c>
      <c r="N64" s="7">
        <v>115.8</v>
      </c>
      <c r="O64" s="7">
        <v>123.8</v>
      </c>
      <c r="P64" s="7">
        <v>125.8</v>
      </c>
      <c r="Q64" s="7">
        <v>120.8</v>
      </c>
      <c r="R64" s="7">
        <v>120.7</v>
      </c>
      <c r="S64" s="7">
        <v>117.2</v>
      </c>
      <c r="T64" s="7">
        <v>120.1</v>
      </c>
      <c r="U64" s="7">
        <v>116.1</v>
      </c>
      <c r="V64" s="7">
        <v>114.3</v>
      </c>
      <c r="W64" s="7">
        <v>116.1</v>
      </c>
      <c r="X64" s="7">
        <v>113.7</v>
      </c>
      <c r="Y64" s="7">
        <v>112</v>
      </c>
      <c r="Z64" s="7">
        <v>113.1</v>
      </c>
      <c r="AA64" s="7">
        <v>118.6</v>
      </c>
      <c r="AB64" s="7">
        <v>109.5</v>
      </c>
      <c r="AC64" s="7">
        <v>113.7</v>
      </c>
      <c r="AD64" s="7">
        <v>120.1</v>
      </c>
    </row>
    <row r="65" spans="1:30">
      <c r="A65" s="7" t="s">
        <v>30</v>
      </c>
      <c r="B65" s="7">
        <v>2014</v>
      </c>
      <c r="C65" s="7" t="s">
        <v>43</v>
      </c>
      <c r="D65" s="7">
        <v>122.6</v>
      </c>
      <c r="E65" s="7">
        <v>122.5</v>
      </c>
      <c r="F65" s="7">
        <v>118.3</v>
      </c>
      <c r="G65" s="7">
        <v>123.2</v>
      </c>
      <c r="H65" s="7">
        <v>110.5</v>
      </c>
      <c r="I65" s="7">
        <v>128.9</v>
      </c>
      <c r="J65" s="7">
        <v>155.30000000000001</v>
      </c>
      <c r="K65" s="7">
        <v>115.5</v>
      </c>
      <c r="L65" s="7">
        <v>104</v>
      </c>
      <c r="M65" s="7">
        <v>115.3</v>
      </c>
      <c r="N65" s="7">
        <v>116.8</v>
      </c>
      <c r="O65" s="7">
        <v>123.2</v>
      </c>
      <c r="P65" s="7">
        <v>125.1</v>
      </c>
      <c r="Q65" s="7">
        <v>120</v>
      </c>
      <c r="R65" s="7">
        <v>122.7</v>
      </c>
      <c r="S65" s="7">
        <v>120.3</v>
      </c>
      <c r="T65" s="7">
        <v>122.3</v>
      </c>
      <c r="U65" s="7" t="s">
        <v>32</v>
      </c>
      <c r="V65" s="7">
        <v>116.4</v>
      </c>
      <c r="W65" s="7">
        <v>117.5</v>
      </c>
      <c r="X65" s="7">
        <v>115.3</v>
      </c>
      <c r="Y65" s="7">
        <v>112.6</v>
      </c>
      <c r="Z65" s="7">
        <v>113</v>
      </c>
      <c r="AA65" s="7">
        <v>116.9</v>
      </c>
      <c r="AB65" s="7">
        <v>109.3</v>
      </c>
      <c r="AC65" s="7">
        <v>114</v>
      </c>
      <c r="AD65" s="7">
        <v>121</v>
      </c>
    </row>
    <row r="66" spans="1:30">
      <c r="A66" s="7" t="s">
        <v>33</v>
      </c>
      <c r="B66" s="7">
        <v>2014</v>
      </c>
      <c r="C66" s="7" t="s">
        <v>43</v>
      </c>
      <c r="D66" s="7">
        <v>124.6</v>
      </c>
      <c r="E66" s="7">
        <v>126.1</v>
      </c>
      <c r="F66" s="7">
        <v>117.8</v>
      </c>
      <c r="G66" s="7">
        <v>123.1</v>
      </c>
      <c r="H66" s="7">
        <v>103.5</v>
      </c>
      <c r="I66" s="7">
        <v>123.5</v>
      </c>
      <c r="J66" s="7">
        <v>159.6</v>
      </c>
      <c r="K66" s="7">
        <v>117.4</v>
      </c>
      <c r="L66" s="7">
        <v>101.2</v>
      </c>
      <c r="M66" s="7">
        <v>123.8</v>
      </c>
      <c r="N66" s="7">
        <v>115.2</v>
      </c>
      <c r="O66" s="7">
        <v>125.9</v>
      </c>
      <c r="P66" s="7">
        <v>125.8</v>
      </c>
      <c r="Q66" s="7">
        <v>124.3</v>
      </c>
      <c r="R66" s="7">
        <v>119.6</v>
      </c>
      <c r="S66" s="7">
        <v>114.9</v>
      </c>
      <c r="T66" s="7">
        <v>118.9</v>
      </c>
      <c r="U66" s="7">
        <v>116.7</v>
      </c>
      <c r="V66" s="7">
        <v>112</v>
      </c>
      <c r="W66" s="7">
        <v>115.8</v>
      </c>
      <c r="X66" s="7">
        <v>112.6</v>
      </c>
      <c r="Y66" s="7">
        <v>111</v>
      </c>
      <c r="Z66" s="7">
        <v>113.6</v>
      </c>
      <c r="AA66" s="7">
        <v>120.2</v>
      </c>
      <c r="AB66" s="7">
        <v>110.1</v>
      </c>
      <c r="AC66" s="7">
        <v>113.7</v>
      </c>
      <c r="AD66" s="7">
        <v>119.1</v>
      </c>
    </row>
    <row r="67" spans="1:30">
      <c r="A67" s="7" t="s">
        <v>34</v>
      </c>
      <c r="B67" s="7">
        <v>2014</v>
      </c>
      <c r="C67" s="7" t="s">
        <v>43</v>
      </c>
      <c r="D67" s="7">
        <v>123.2</v>
      </c>
      <c r="E67" s="7">
        <v>123.8</v>
      </c>
      <c r="F67" s="7">
        <v>118.1</v>
      </c>
      <c r="G67" s="7">
        <v>123.2</v>
      </c>
      <c r="H67" s="7">
        <v>107.9</v>
      </c>
      <c r="I67" s="7">
        <v>126.4</v>
      </c>
      <c r="J67" s="7">
        <v>156.80000000000001</v>
      </c>
      <c r="K67" s="7">
        <v>116.1</v>
      </c>
      <c r="L67" s="7">
        <v>103.1</v>
      </c>
      <c r="M67" s="7">
        <v>118.1</v>
      </c>
      <c r="N67" s="7">
        <v>116.1</v>
      </c>
      <c r="O67" s="7">
        <v>124.5</v>
      </c>
      <c r="P67" s="7">
        <v>125.4</v>
      </c>
      <c r="Q67" s="7">
        <v>121.1</v>
      </c>
      <c r="R67" s="7">
        <v>121.5</v>
      </c>
      <c r="S67" s="7">
        <v>118.1</v>
      </c>
      <c r="T67" s="7">
        <v>121</v>
      </c>
      <c r="U67" s="7">
        <v>116.7</v>
      </c>
      <c r="V67" s="7">
        <v>114.7</v>
      </c>
      <c r="W67" s="7">
        <v>116.7</v>
      </c>
      <c r="X67" s="7">
        <v>114.3</v>
      </c>
      <c r="Y67" s="7">
        <v>111.8</v>
      </c>
      <c r="Z67" s="7">
        <v>113.3</v>
      </c>
      <c r="AA67" s="7">
        <v>118.8</v>
      </c>
      <c r="AB67" s="7">
        <v>109.6</v>
      </c>
      <c r="AC67" s="7">
        <v>113.9</v>
      </c>
      <c r="AD67" s="7">
        <v>120.1</v>
      </c>
    </row>
    <row r="68" spans="1:30">
      <c r="A68" s="7" t="s">
        <v>30</v>
      </c>
      <c r="B68" s="7">
        <v>2014</v>
      </c>
      <c r="C68" s="7" t="s">
        <v>45</v>
      </c>
      <c r="D68" s="7">
        <v>122.7</v>
      </c>
      <c r="E68" s="7">
        <v>122.6</v>
      </c>
      <c r="F68" s="7">
        <v>119.9</v>
      </c>
      <c r="G68" s="7">
        <v>124</v>
      </c>
      <c r="H68" s="7">
        <v>110.5</v>
      </c>
      <c r="I68" s="7">
        <v>128.80000000000001</v>
      </c>
      <c r="J68" s="7">
        <v>152</v>
      </c>
      <c r="K68" s="7">
        <v>116.2</v>
      </c>
      <c r="L68" s="7">
        <v>103.3</v>
      </c>
      <c r="M68" s="7">
        <v>115.8</v>
      </c>
      <c r="N68" s="7">
        <v>116.8</v>
      </c>
      <c r="O68" s="7">
        <v>124.5</v>
      </c>
      <c r="P68" s="7">
        <v>124.9</v>
      </c>
      <c r="Q68" s="7">
        <v>120.8</v>
      </c>
      <c r="R68" s="7">
        <v>123.3</v>
      </c>
      <c r="S68" s="7">
        <v>120.5</v>
      </c>
      <c r="T68" s="7">
        <v>122.9</v>
      </c>
      <c r="U68" s="7" t="s">
        <v>32</v>
      </c>
      <c r="V68" s="7">
        <v>117.3</v>
      </c>
      <c r="W68" s="7">
        <v>118.1</v>
      </c>
      <c r="X68" s="7">
        <v>115.9</v>
      </c>
      <c r="Y68" s="7">
        <v>112</v>
      </c>
      <c r="Z68" s="7">
        <v>113.3</v>
      </c>
      <c r="AA68" s="7">
        <v>117.2</v>
      </c>
      <c r="AB68" s="7">
        <v>108.8</v>
      </c>
      <c r="AC68" s="7">
        <v>114.1</v>
      </c>
      <c r="AD68" s="7">
        <v>121.1</v>
      </c>
    </row>
    <row r="69" spans="1:30">
      <c r="A69" s="7" t="s">
        <v>33</v>
      </c>
      <c r="B69" s="7">
        <v>2014</v>
      </c>
      <c r="C69" s="7" t="s">
        <v>45</v>
      </c>
      <c r="D69" s="7">
        <v>124.5</v>
      </c>
      <c r="E69" s="7">
        <v>125.6</v>
      </c>
      <c r="F69" s="7">
        <v>122.7</v>
      </c>
      <c r="G69" s="7">
        <v>124.6</v>
      </c>
      <c r="H69" s="7">
        <v>103.2</v>
      </c>
      <c r="I69" s="7">
        <v>122.2</v>
      </c>
      <c r="J69" s="7">
        <v>153.19999999999999</v>
      </c>
      <c r="K69" s="7">
        <v>119.3</v>
      </c>
      <c r="L69" s="7">
        <v>99.8</v>
      </c>
      <c r="M69" s="7">
        <v>124.6</v>
      </c>
      <c r="N69" s="7">
        <v>115.8</v>
      </c>
      <c r="O69" s="7">
        <v>126.9</v>
      </c>
      <c r="P69" s="7">
        <v>125.4</v>
      </c>
      <c r="Q69" s="7">
        <v>125.8</v>
      </c>
      <c r="R69" s="7">
        <v>120.3</v>
      </c>
      <c r="S69" s="7">
        <v>115.4</v>
      </c>
      <c r="T69" s="7">
        <v>119.5</v>
      </c>
      <c r="U69" s="7">
        <v>117.1</v>
      </c>
      <c r="V69" s="7">
        <v>112.6</v>
      </c>
      <c r="W69" s="7">
        <v>116.4</v>
      </c>
      <c r="X69" s="7">
        <v>113</v>
      </c>
      <c r="Y69" s="7">
        <v>109.7</v>
      </c>
      <c r="Z69" s="7">
        <v>114</v>
      </c>
      <c r="AA69" s="7">
        <v>120.3</v>
      </c>
      <c r="AB69" s="7">
        <v>109.6</v>
      </c>
      <c r="AC69" s="7">
        <v>113.4</v>
      </c>
      <c r="AD69" s="7">
        <v>119</v>
      </c>
    </row>
    <row r="70" spans="1:30">
      <c r="A70" s="7" t="s">
        <v>34</v>
      </c>
      <c r="B70" s="7">
        <v>2014</v>
      </c>
      <c r="C70" s="7" t="s">
        <v>45</v>
      </c>
      <c r="D70" s="7">
        <v>123.3</v>
      </c>
      <c r="E70" s="7">
        <v>123.7</v>
      </c>
      <c r="F70" s="7">
        <v>121</v>
      </c>
      <c r="G70" s="7">
        <v>124.2</v>
      </c>
      <c r="H70" s="7">
        <v>107.8</v>
      </c>
      <c r="I70" s="7">
        <v>125.7</v>
      </c>
      <c r="J70" s="7">
        <v>152.4</v>
      </c>
      <c r="K70" s="7">
        <v>117.2</v>
      </c>
      <c r="L70" s="7">
        <v>102.1</v>
      </c>
      <c r="M70" s="7">
        <v>118.7</v>
      </c>
      <c r="N70" s="7">
        <v>116.4</v>
      </c>
      <c r="O70" s="7">
        <v>125.6</v>
      </c>
      <c r="P70" s="7">
        <v>125.1</v>
      </c>
      <c r="Q70" s="7">
        <v>122.1</v>
      </c>
      <c r="R70" s="7">
        <v>122.1</v>
      </c>
      <c r="S70" s="7">
        <v>118.4</v>
      </c>
      <c r="T70" s="7">
        <v>121.6</v>
      </c>
      <c r="U70" s="7">
        <v>117.1</v>
      </c>
      <c r="V70" s="7">
        <v>115.5</v>
      </c>
      <c r="W70" s="7">
        <v>117.3</v>
      </c>
      <c r="X70" s="7">
        <v>114.8</v>
      </c>
      <c r="Y70" s="7">
        <v>110.8</v>
      </c>
      <c r="Z70" s="7">
        <v>113.7</v>
      </c>
      <c r="AA70" s="7">
        <v>119</v>
      </c>
      <c r="AB70" s="7">
        <v>109.1</v>
      </c>
      <c r="AC70" s="7">
        <v>113.8</v>
      </c>
      <c r="AD70" s="7">
        <v>120.1</v>
      </c>
    </row>
    <row r="71" spans="1:30">
      <c r="A71" s="7" t="s">
        <v>30</v>
      </c>
      <c r="B71" s="7">
        <v>2014</v>
      </c>
      <c r="C71" s="7" t="s">
        <v>46</v>
      </c>
      <c r="D71" s="7">
        <v>122.4</v>
      </c>
      <c r="E71" s="7">
        <v>122.4</v>
      </c>
      <c r="F71" s="7">
        <v>121.8</v>
      </c>
      <c r="G71" s="7">
        <v>124.2</v>
      </c>
      <c r="H71" s="7">
        <v>110.2</v>
      </c>
      <c r="I71" s="7">
        <v>128.6</v>
      </c>
      <c r="J71" s="7">
        <v>140.30000000000001</v>
      </c>
      <c r="K71" s="7">
        <v>116.3</v>
      </c>
      <c r="L71" s="7">
        <v>102</v>
      </c>
      <c r="M71" s="7">
        <v>116</v>
      </c>
      <c r="N71" s="7">
        <v>117.3</v>
      </c>
      <c r="O71" s="7">
        <v>124.8</v>
      </c>
      <c r="P71" s="7">
        <v>123.3</v>
      </c>
      <c r="Q71" s="7">
        <v>121.7</v>
      </c>
      <c r="R71" s="7">
        <v>123.8</v>
      </c>
      <c r="S71" s="7">
        <v>120.6</v>
      </c>
      <c r="T71" s="7">
        <v>123.3</v>
      </c>
      <c r="U71" s="7" t="s">
        <v>32</v>
      </c>
      <c r="V71" s="7">
        <v>117.4</v>
      </c>
      <c r="W71" s="7">
        <v>118.2</v>
      </c>
      <c r="X71" s="7">
        <v>116.2</v>
      </c>
      <c r="Y71" s="7">
        <v>111.5</v>
      </c>
      <c r="Z71" s="7">
        <v>113.3</v>
      </c>
      <c r="AA71" s="7">
        <v>117.7</v>
      </c>
      <c r="AB71" s="7">
        <v>109.4</v>
      </c>
      <c r="AC71" s="7">
        <v>114.2</v>
      </c>
      <c r="AD71" s="7">
        <v>120.3</v>
      </c>
    </row>
    <row r="72" spans="1:30">
      <c r="A72" s="7" t="s">
        <v>33</v>
      </c>
      <c r="B72" s="7">
        <v>2014</v>
      </c>
      <c r="C72" s="7" t="s">
        <v>46</v>
      </c>
      <c r="D72" s="7">
        <v>124</v>
      </c>
      <c r="E72" s="7">
        <v>124.7</v>
      </c>
      <c r="F72" s="7">
        <v>126.3</v>
      </c>
      <c r="G72" s="7">
        <v>124.9</v>
      </c>
      <c r="H72" s="7">
        <v>103</v>
      </c>
      <c r="I72" s="7">
        <v>122.3</v>
      </c>
      <c r="J72" s="7">
        <v>141</v>
      </c>
      <c r="K72" s="7">
        <v>120.1</v>
      </c>
      <c r="L72" s="7">
        <v>97.8</v>
      </c>
      <c r="M72" s="7">
        <v>125.4</v>
      </c>
      <c r="N72" s="7">
        <v>116.1</v>
      </c>
      <c r="O72" s="7">
        <v>127.6</v>
      </c>
      <c r="P72" s="7">
        <v>124</v>
      </c>
      <c r="Q72" s="7">
        <v>126.4</v>
      </c>
      <c r="R72" s="7">
        <v>120.7</v>
      </c>
      <c r="S72" s="7">
        <v>115.8</v>
      </c>
      <c r="T72" s="7">
        <v>120</v>
      </c>
      <c r="U72" s="7">
        <v>116.5</v>
      </c>
      <c r="V72" s="7">
        <v>113</v>
      </c>
      <c r="W72" s="7">
        <v>116.8</v>
      </c>
      <c r="X72" s="7">
        <v>113.2</v>
      </c>
      <c r="Y72" s="7">
        <v>108.8</v>
      </c>
      <c r="Z72" s="7">
        <v>114.3</v>
      </c>
      <c r="AA72" s="7">
        <v>120.7</v>
      </c>
      <c r="AB72" s="7">
        <v>110.4</v>
      </c>
      <c r="AC72" s="7">
        <v>113.4</v>
      </c>
      <c r="AD72" s="7">
        <v>118.4</v>
      </c>
    </row>
    <row r="73" spans="1:30">
      <c r="A73" s="7" t="s">
        <v>34</v>
      </c>
      <c r="B73" s="7">
        <v>2014</v>
      </c>
      <c r="C73" s="7" t="s">
        <v>46</v>
      </c>
      <c r="D73" s="7">
        <v>122.9</v>
      </c>
      <c r="E73" s="7">
        <v>123.2</v>
      </c>
      <c r="F73" s="7">
        <v>123.5</v>
      </c>
      <c r="G73" s="7">
        <v>124.5</v>
      </c>
      <c r="H73" s="7">
        <v>107.6</v>
      </c>
      <c r="I73" s="7">
        <v>125.7</v>
      </c>
      <c r="J73" s="7">
        <v>140.5</v>
      </c>
      <c r="K73" s="7">
        <v>117.6</v>
      </c>
      <c r="L73" s="7">
        <v>100.6</v>
      </c>
      <c r="M73" s="7">
        <v>119.1</v>
      </c>
      <c r="N73" s="7">
        <v>116.8</v>
      </c>
      <c r="O73" s="7">
        <v>126.1</v>
      </c>
      <c r="P73" s="7">
        <v>123.6</v>
      </c>
      <c r="Q73" s="7">
        <v>123</v>
      </c>
      <c r="R73" s="7">
        <v>122.6</v>
      </c>
      <c r="S73" s="7">
        <v>118.6</v>
      </c>
      <c r="T73" s="7">
        <v>122</v>
      </c>
      <c r="U73" s="7">
        <v>116.5</v>
      </c>
      <c r="V73" s="7">
        <v>115.7</v>
      </c>
      <c r="W73" s="7">
        <v>117.5</v>
      </c>
      <c r="X73" s="7">
        <v>115.1</v>
      </c>
      <c r="Y73" s="7">
        <v>110.1</v>
      </c>
      <c r="Z73" s="7">
        <v>113.9</v>
      </c>
      <c r="AA73" s="7">
        <v>119.5</v>
      </c>
      <c r="AB73" s="7">
        <v>109.8</v>
      </c>
      <c r="AC73" s="7">
        <v>113.8</v>
      </c>
      <c r="AD73" s="7">
        <v>119.4</v>
      </c>
    </row>
    <row r="74" spans="1:30">
      <c r="A74" s="7" t="s">
        <v>30</v>
      </c>
      <c r="B74" s="7">
        <v>2015</v>
      </c>
      <c r="C74" s="7" t="s">
        <v>31</v>
      </c>
      <c r="D74" s="7">
        <v>123.1</v>
      </c>
      <c r="E74" s="7">
        <v>123.1</v>
      </c>
      <c r="F74" s="7">
        <v>122.1</v>
      </c>
      <c r="G74" s="7">
        <v>124.9</v>
      </c>
      <c r="H74" s="7">
        <v>111</v>
      </c>
      <c r="I74" s="7">
        <v>130.4</v>
      </c>
      <c r="J74" s="7">
        <v>132.30000000000001</v>
      </c>
      <c r="K74" s="7">
        <v>117.2</v>
      </c>
      <c r="L74" s="7">
        <v>100.5</v>
      </c>
      <c r="M74" s="7">
        <v>117.2</v>
      </c>
      <c r="N74" s="7">
        <v>117.9</v>
      </c>
      <c r="O74" s="7">
        <v>125.6</v>
      </c>
      <c r="P74" s="7">
        <v>122.8</v>
      </c>
      <c r="Q74" s="7">
        <v>122.7</v>
      </c>
      <c r="R74" s="7">
        <v>124.4</v>
      </c>
      <c r="S74" s="7">
        <v>121.6</v>
      </c>
      <c r="T74" s="7">
        <v>124</v>
      </c>
      <c r="U74" s="7" t="s">
        <v>32</v>
      </c>
      <c r="V74" s="7">
        <v>118.4</v>
      </c>
      <c r="W74" s="7">
        <v>118.9</v>
      </c>
      <c r="X74" s="7">
        <v>116.6</v>
      </c>
      <c r="Y74" s="7">
        <v>111</v>
      </c>
      <c r="Z74" s="7">
        <v>114</v>
      </c>
      <c r="AA74" s="7">
        <v>118.2</v>
      </c>
      <c r="AB74" s="7">
        <v>110.2</v>
      </c>
      <c r="AC74" s="7">
        <v>114.5</v>
      </c>
      <c r="AD74" s="7">
        <v>120.3</v>
      </c>
    </row>
    <row r="75" spans="1:30">
      <c r="A75" s="7" t="s">
        <v>33</v>
      </c>
      <c r="B75" s="7">
        <v>2015</v>
      </c>
      <c r="C75" s="7" t="s">
        <v>31</v>
      </c>
      <c r="D75" s="7">
        <v>124</v>
      </c>
      <c r="E75" s="7">
        <v>125.5</v>
      </c>
      <c r="F75" s="7">
        <v>126.6</v>
      </c>
      <c r="G75" s="7">
        <v>125.2</v>
      </c>
      <c r="H75" s="7">
        <v>104.3</v>
      </c>
      <c r="I75" s="7">
        <v>121.3</v>
      </c>
      <c r="J75" s="7">
        <v>134.4</v>
      </c>
      <c r="K75" s="7">
        <v>122.9</v>
      </c>
      <c r="L75" s="7">
        <v>96.1</v>
      </c>
      <c r="M75" s="7">
        <v>126.6</v>
      </c>
      <c r="N75" s="7">
        <v>116.5</v>
      </c>
      <c r="O75" s="7">
        <v>128</v>
      </c>
      <c r="P75" s="7">
        <v>123.5</v>
      </c>
      <c r="Q75" s="7">
        <v>127.4</v>
      </c>
      <c r="R75" s="7">
        <v>121</v>
      </c>
      <c r="S75" s="7">
        <v>116.1</v>
      </c>
      <c r="T75" s="7">
        <v>120.2</v>
      </c>
      <c r="U75" s="7">
        <v>117.3</v>
      </c>
      <c r="V75" s="7">
        <v>113.4</v>
      </c>
      <c r="W75" s="7">
        <v>117.2</v>
      </c>
      <c r="X75" s="7">
        <v>113.7</v>
      </c>
      <c r="Y75" s="7">
        <v>107.9</v>
      </c>
      <c r="Z75" s="7">
        <v>114.6</v>
      </c>
      <c r="AA75" s="7">
        <v>120.8</v>
      </c>
      <c r="AB75" s="7">
        <v>111.4</v>
      </c>
      <c r="AC75" s="7">
        <v>113.4</v>
      </c>
      <c r="AD75" s="7">
        <v>118.5</v>
      </c>
    </row>
    <row r="76" spans="1:30">
      <c r="A76" s="7" t="s">
        <v>34</v>
      </c>
      <c r="B76" s="7">
        <v>2015</v>
      </c>
      <c r="C76" s="7" t="s">
        <v>31</v>
      </c>
      <c r="D76" s="7">
        <v>123.4</v>
      </c>
      <c r="E76" s="7">
        <v>123.9</v>
      </c>
      <c r="F76" s="7">
        <v>123.8</v>
      </c>
      <c r="G76" s="7">
        <v>125</v>
      </c>
      <c r="H76" s="7">
        <v>108.5</v>
      </c>
      <c r="I76" s="7">
        <v>126.2</v>
      </c>
      <c r="J76" s="7">
        <v>133</v>
      </c>
      <c r="K76" s="7">
        <v>119.1</v>
      </c>
      <c r="L76" s="7">
        <v>99</v>
      </c>
      <c r="M76" s="7">
        <v>120.3</v>
      </c>
      <c r="N76" s="7">
        <v>117.3</v>
      </c>
      <c r="O76" s="7">
        <v>126.7</v>
      </c>
      <c r="P76" s="7">
        <v>123.1</v>
      </c>
      <c r="Q76" s="7">
        <v>124</v>
      </c>
      <c r="R76" s="7">
        <v>123.1</v>
      </c>
      <c r="S76" s="7">
        <v>119.3</v>
      </c>
      <c r="T76" s="7">
        <v>122.5</v>
      </c>
      <c r="U76" s="7">
        <v>117.3</v>
      </c>
      <c r="V76" s="7">
        <v>116.5</v>
      </c>
      <c r="W76" s="7">
        <v>118.1</v>
      </c>
      <c r="X76" s="7">
        <v>115.5</v>
      </c>
      <c r="Y76" s="7">
        <v>109.4</v>
      </c>
      <c r="Z76" s="7">
        <v>114.3</v>
      </c>
      <c r="AA76" s="7">
        <v>119.7</v>
      </c>
      <c r="AB76" s="7">
        <v>110.7</v>
      </c>
      <c r="AC76" s="7">
        <v>114</v>
      </c>
      <c r="AD76" s="7">
        <v>119.5</v>
      </c>
    </row>
    <row r="77" spans="1:30">
      <c r="A77" s="7" t="s">
        <v>30</v>
      </c>
      <c r="B77" s="7">
        <v>2015</v>
      </c>
      <c r="C77" s="7" t="s">
        <v>35</v>
      </c>
      <c r="D77" s="7">
        <v>123.4</v>
      </c>
      <c r="E77" s="7">
        <v>124.4</v>
      </c>
      <c r="F77" s="7">
        <v>122.1</v>
      </c>
      <c r="G77" s="7">
        <v>125.8</v>
      </c>
      <c r="H77" s="7">
        <v>111.5</v>
      </c>
      <c r="I77" s="7">
        <v>129.4</v>
      </c>
      <c r="J77" s="7">
        <v>128.19999999999999</v>
      </c>
      <c r="K77" s="7">
        <v>118.8</v>
      </c>
      <c r="L77" s="7">
        <v>100</v>
      </c>
      <c r="M77" s="7">
        <v>118.6</v>
      </c>
      <c r="N77" s="7">
        <v>118.8</v>
      </c>
      <c r="O77" s="7">
        <v>126.8</v>
      </c>
      <c r="P77" s="7">
        <v>122.8</v>
      </c>
      <c r="Q77" s="7">
        <v>124.2</v>
      </c>
      <c r="R77" s="7">
        <v>125.4</v>
      </c>
      <c r="S77" s="7">
        <v>122.7</v>
      </c>
      <c r="T77" s="7">
        <v>125</v>
      </c>
      <c r="U77" s="7" t="s">
        <v>32</v>
      </c>
      <c r="V77" s="7">
        <v>120</v>
      </c>
      <c r="W77" s="7">
        <v>119.6</v>
      </c>
      <c r="X77" s="7">
        <v>117.7</v>
      </c>
      <c r="Y77" s="7">
        <v>110.9</v>
      </c>
      <c r="Z77" s="7">
        <v>114.8</v>
      </c>
      <c r="AA77" s="7">
        <v>118.7</v>
      </c>
      <c r="AB77" s="7">
        <v>110.8</v>
      </c>
      <c r="AC77" s="7">
        <v>115</v>
      </c>
      <c r="AD77" s="7">
        <v>120.6</v>
      </c>
    </row>
    <row r="78" spans="1:30">
      <c r="A78" s="7" t="s">
        <v>33</v>
      </c>
      <c r="B78" s="7">
        <v>2015</v>
      </c>
      <c r="C78" s="7" t="s">
        <v>35</v>
      </c>
      <c r="D78" s="7">
        <v>124.3</v>
      </c>
      <c r="E78" s="7">
        <v>126.5</v>
      </c>
      <c r="F78" s="7">
        <v>119.5</v>
      </c>
      <c r="G78" s="7">
        <v>125.6</v>
      </c>
      <c r="H78" s="7">
        <v>104.9</v>
      </c>
      <c r="I78" s="7">
        <v>121.6</v>
      </c>
      <c r="J78" s="7">
        <v>131.80000000000001</v>
      </c>
      <c r="K78" s="7">
        <v>125.1</v>
      </c>
      <c r="L78" s="7">
        <v>95</v>
      </c>
      <c r="M78" s="7">
        <v>127.7</v>
      </c>
      <c r="N78" s="7">
        <v>116.8</v>
      </c>
      <c r="O78" s="7">
        <v>128.6</v>
      </c>
      <c r="P78" s="7">
        <v>123.7</v>
      </c>
      <c r="Q78" s="7">
        <v>128.1</v>
      </c>
      <c r="R78" s="7">
        <v>121.3</v>
      </c>
      <c r="S78" s="7">
        <v>116.5</v>
      </c>
      <c r="T78" s="7">
        <v>120.6</v>
      </c>
      <c r="U78" s="7">
        <v>118.1</v>
      </c>
      <c r="V78" s="7">
        <v>114</v>
      </c>
      <c r="W78" s="7">
        <v>117.7</v>
      </c>
      <c r="X78" s="7">
        <v>114.1</v>
      </c>
      <c r="Y78" s="7">
        <v>106.8</v>
      </c>
      <c r="Z78" s="7">
        <v>114.9</v>
      </c>
      <c r="AA78" s="7">
        <v>120.4</v>
      </c>
      <c r="AB78" s="7">
        <v>111.7</v>
      </c>
      <c r="AC78" s="7">
        <v>113.2</v>
      </c>
      <c r="AD78" s="7">
        <v>118.7</v>
      </c>
    </row>
    <row r="79" spans="1:30">
      <c r="A79" s="7" t="s">
        <v>34</v>
      </c>
      <c r="B79" s="7">
        <v>2015</v>
      </c>
      <c r="C79" s="7" t="s">
        <v>35</v>
      </c>
      <c r="D79" s="7">
        <v>123.7</v>
      </c>
      <c r="E79" s="7">
        <v>125.1</v>
      </c>
      <c r="F79" s="7">
        <v>121.1</v>
      </c>
      <c r="G79" s="7">
        <v>125.7</v>
      </c>
      <c r="H79" s="7">
        <v>109.1</v>
      </c>
      <c r="I79" s="7">
        <v>125.8</v>
      </c>
      <c r="J79" s="7">
        <v>129.4</v>
      </c>
      <c r="K79" s="7">
        <v>120.9</v>
      </c>
      <c r="L79" s="7">
        <v>98.3</v>
      </c>
      <c r="M79" s="7">
        <v>121.6</v>
      </c>
      <c r="N79" s="7">
        <v>118</v>
      </c>
      <c r="O79" s="7">
        <v>127.6</v>
      </c>
      <c r="P79" s="7">
        <v>123.1</v>
      </c>
      <c r="Q79" s="7">
        <v>125.2</v>
      </c>
      <c r="R79" s="7">
        <v>123.8</v>
      </c>
      <c r="S79" s="7">
        <v>120.1</v>
      </c>
      <c r="T79" s="7">
        <v>123.3</v>
      </c>
      <c r="U79" s="7">
        <v>118.1</v>
      </c>
      <c r="V79" s="7">
        <v>117.7</v>
      </c>
      <c r="W79" s="7">
        <v>118.7</v>
      </c>
      <c r="X79" s="7">
        <v>116.3</v>
      </c>
      <c r="Y79" s="7">
        <v>108.7</v>
      </c>
      <c r="Z79" s="7">
        <v>114.9</v>
      </c>
      <c r="AA79" s="7">
        <v>119.7</v>
      </c>
      <c r="AB79" s="7">
        <v>111.2</v>
      </c>
      <c r="AC79" s="7">
        <v>114.1</v>
      </c>
      <c r="AD79" s="7">
        <v>119.7</v>
      </c>
    </row>
    <row r="80" spans="1:30">
      <c r="A80" s="7" t="s">
        <v>30</v>
      </c>
      <c r="B80" s="7">
        <v>2015</v>
      </c>
      <c r="C80" s="7" t="s">
        <v>36</v>
      </c>
      <c r="D80" s="7">
        <v>123.3</v>
      </c>
      <c r="E80" s="7">
        <v>124.7</v>
      </c>
      <c r="F80" s="7">
        <v>118.9</v>
      </c>
      <c r="G80" s="7">
        <v>126</v>
      </c>
      <c r="H80" s="7">
        <v>111.8</v>
      </c>
      <c r="I80" s="7">
        <v>130.9</v>
      </c>
      <c r="J80" s="7">
        <v>128</v>
      </c>
      <c r="K80" s="7">
        <v>119.9</v>
      </c>
      <c r="L80" s="7">
        <v>98.9</v>
      </c>
      <c r="M80" s="7">
        <v>119.4</v>
      </c>
      <c r="N80" s="7">
        <v>118.9</v>
      </c>
      <c r="O80" s="7">
        <v>127.7</v>
      </c>
      <c r="P80" s="7">
        <v>123.1</v>
      </c>
      <c r="Q80" s="7">
        <v>124.7</v>
      </c>
      <c r="R80" s="7">
        <v>126</v>
      </c>
      <c r="S80" s="7">
        <v>122.9</v>
      </c>
      <c r="T80" s="7">
        <v>125.5</v>
      </c>
      <c r="U80" s="7" t="s">
        <v>32</v>
      </c>
      <c r="V80" s="7">
        <v>120.6</v>
      </c>
      <c r="W80" s="7">
        <v>120.2</v>
      </c>
      <c r="X80" s="7">
        <v>118.2</v>
      </c>
      <c r="Y80" s="7">
        <v>111.6</v>
      </c>
      <c r="Z80" s="7">
        <v>115.5</v>
      </c>
      <c r="AA80" s="7">
        <v>119.4</v>
      </c>
      <c r="AB80" s="7">
        <v>110.8</v>
      </c>
      <c r="AC80" s="7">
        <v>115.5</v>
      </c>
      <c r="AD80" s="7">
        <v>121.1</v>
      </c>
    </row>
    <row r="81" spans="1:30">
      <c r="A81" s="7" t="s">
        <v>33</v>
      </c>
      <c r="B81" s="7">
        <v>2015</v>
      </c>
      <c r="C81" s="7" t="s">
        <v>36</v>
      </c>
      <c r="D81" s="7">
        <v>124</v>
      </c>
      <c r="E81" s="7">
        <v>126.7</v>
      </c>
      <c r="F81" s="7">
        <v>113.5</v>
      </c>
      <c r="G81" s="7">
        <v>125.9</v>
      </c>
      <c r="H81" s="7">
        <v>104.8</v>
      </c>
      <c r="I81" s="7">
        <v>123.8</v>
      </c>
      <c r="J81" s="7">
        <v>131.4</v>
      </c>
      <c r="K81" s="7">
        <v>127.2</v>
      </c>
      <c r="L81" s="7">
        <v>93.2</v>
      </c>
      <c r="M81" s="7">
        <v>127.4</v>
      </c>
      <c r="N81" s="7">
        <v>117</v>
      </c>
      <c r="O81" s="7">
        <v>129.19999999999999</v>
      </c>
      <c r="P81" s="7">
        <v>123.9</v>
      </c>
      <c r="Q81" s="7">
        <v>128.80000000000001</v>
      </c>
      <c r="R81" s="7">
        <v>121.7</v>
      </c>
      <c r="S81" s="7">
        <v>116.9</v>
      </c>
      <c r="T81" s="7">
        <v>120.9</v>
      </c>
      <c r="U81" s="7">
        <v>118.6</v>
      </c>
      <c r="V81" s="7">
        <v>114.4</v>
      </c>
      <c r="W81" s="7">
        <v>118</v>
      </c>
      <c r="X81" s="7">
        <v>114.3</v>
      </c>
      <c r="Y81" s="7">
        <v>108.4</v>
      </c>
      <c r="Z81" s="7">
        <v>115.4</v>
      </c>
      <c r="AA81" s="7">
        <v>120.6</v>
      </c>
      <c r="AB81" s="7">
        <v>111.3</v>
      </c>
      <c r="AC81" s="7">
        <v>113.8</v>
      </c>
      <c r="AD81" s="7">
        <v>119.1</v>
      </c>
    </row>
    <row r="82" spans="1:30">
      <c r="A82" s="7" t="s">
        <v>34</v>
      </c>
      <c r="B82" s="7">
        <v>2015</v>
      </c>
      <c r="C82" s="7" t="s">
        <v>36</v>
      </c>
      <c r="D82" s="7">
        <v>123.5</v>
      </c>
      <c r="E82" s="7">
        <v>125.4</v>
      </c>
      <c r="F82" s="7">
        <v>116.8</v>
      </c>
      <c r="G82" s="7">
        <v>126</v>
      </c>
      <c r="H82" s="7">
        <v>109.2</v>
      </c>
      <c r="I82" s="7">
        <v>127.6</v>
      </c>
      <c r="J82" s="7">
        <v>129.19999999999999</v>
      </c>
      <c r="K82" s="7">
        <v>122.4</v>
      </c>
      <c r="L82" s="7">
        <v>97</v>
      </c>
      <c r="M82" s="7">
        <v>122.1</v>
      </c>
      <c r="N82" s="7">
        <v>118.1</v>
      </c>
      <c r="O82" s="7">
        <v>128.4</v>
      </c>
      <c r="P82" s="7">
        <v>123.4</v>
      </c>
      <c r="Q82" s="7">
        <v>125.8</v>
      </c>
      <c r="R82" s="7">
        <v>124.3</v>
      </c>
      <c r="S82" s="7">
        <v>120.4</v>
      </c>
      <c r="T82" s="7">
        <v>123.7</v>
      </c>
      <c r="U82" s="7">
        <v>118.6</v>
      </c>
      <c r="V82" s="7">
        <v>118.3</v>
      </c>
      <c r="W82" s="7">
        <v>119.2</v>
      </c>
      <c r="X82" s="7">
        <v>116.7</v>
      </c>
      <c r="Y82" s="7">
        <v>109.9</v>
      </c>
      <c r="Z82" s="7">
        <v>115.4</v>
      </c>
      <c r="AA82" s="7">
        <v>120.1</v>
      </c>
      <c r="AB82" s="7">
        <v>111</v>
      </c>
      <c r="AC82" s="7">
        <v>114.7</v>
      </c>
      <c r="AD82" s="7">
        <v>120.2</v>
      </c>
    </row>
    <row r="83" spans="1:30">
      <c r="A83" s="7" t="s">
        <v>30</v>
      </c>
      <c r="B83" s="7">
        <v>2015</v>
      </c>
      <c r="C83" s="7" t="s">
        <v>37</v>
      </c>
      <c r="D83" s="7">
        <v>123.3</v>
      </c>
      <c r="E83" s="7">
        <v>125.5</v>
      </c>
      <c r="F83" s="7">
        <v>117.2</v>
      </c>
      <c r="G83" s="7">
        <v>126.8</v>
      </c>
      <c r="H83" s="7">
        <v>111.9</v>
      </c>
      <c r="I83" s="7">
        <v>134.19999999999999</v>
      </c>
      <c r="J83" s="7">
        <v>127.5</v>
      </c>
      <c r="K83" s="7">
        <v>121.5</v>
      </c>
      <c r="L83" s="7">
        <v>97.8</v>
      </c>
      <c r="M83" s="7">
        <v>119.8</v>
      </c>
      <c r="N83" s="7">
        <v>119.4</v>
      </c>
      <c r="O83" s="7">
        <v>128.69999999999999</v>
      </c>
      <c r="P83" s="7">
        <v>123.6</v>
      </c>
      <c r="Q83" s="7">
        <v>125.7</v>
      </c>
      <c r="R83" s="7">
        <v>126.4</v>
      </c>
      <c r="S83" s="7">
        <v>123.3</v>
      </c>
      <c r="T83" s="7">
        <v>126</v>
      </c>
      <c r="U83" s="7" t="s">
        <v>32</v>
      </c>
      <c r="V83" s="7">
        <v>121.2</v>
      </c>
      <c r="W83" s="7">
        <v>120.9</v>
      </c>
      <c r="X83" s="7">
        <v>118.6</v>
      </c>
      <c r="Y83" s="7">
        <v>111.9</v>
      </c>
      <c r="Z83" s="7">
        <v>116.2</v>
      </c>
      <c r="AA83" s="7">
        <v>119.9</v>
      </c>
      <c r="AB83" s="7">
        <v>111.6</v>
      </c>
      <c r="AC83" s="7">
        <v>116</v>
      </c>
      <c r="AD83" s="7">
        <v>121.5</v>
      </c>
    </row>
    <row r="84" spans="1:30">
      <c r="A84" s="7" t="s">
        <v>33</v>
      </c>
      <c r="B84" s="7">
        <v>2015</v>
      </c>
      <c r="C84" s="7" t="s">
        <v>37</v>
      </c>
      <c r="D84" s="7">
        <v>123.8</v>
      </c>
      <c r="E84" s="7">
        <v>128.19999999999999</v>
      </c>
      <c r="F84" s="7">
        <v>110</v>
      </c>
      <c r="G84" s="7">
        <v>126.3</v>
      </c>
      <c r="H84" s="7">
        <v>104.5</v>
      </c>
      <c r="I84" s="7">
        <v>130.6</v>
      </c>
      <c r="J84" s="7">
        <v>130.80000000000001</v>
      </c>
      <c r="K84" s="7">
        <v>131.30000000000001</v>
      </c>
      <c r="L84" s="7">
        <v>91.6</v>
      </c>
      <c r="M84" s="7">
        <v>127.7</v>
      </c>
      <c r="N84" s="7">
        <v>117.2</v>
      </c>
      <c r="O84" s="7">
        <v>129.5</v>
      </c>
      <c r="P84" s="7">
        <v>124.6</v>
      </c>
      <c r="Q84" s="7">
        <v>130.1</v>
      </c>
      <c r="R84" s="7">
        <v>122.1</v>
      </c>
      <c r="S84" s="7">
        <v>117.2</v>
      </c>
      <c r="T84" s="7">
        <v>121.3</v>
      </c>
      <c r="U84" s="7">
        <v>119.2</v>
      </c>
      <c r="V84" s="7">
        <v>114.7</v>
      </c>
      <c r="W84" s="7">
        <v>118.4</v>
      </c>
      <c r="X84" s="7">
        <v>114.6</v>
      </c>
      <c r="Y84" s="7">
        <v>108.4</v>
      </c>
      <c r="Z84" s="7">
        <v>115.6</v>
      </c>
      <c r="AA84" s="7">
        <v>121.7</v>
      </c>
      <c r="AB84" s="7">
        <v>111.8</v>
      </c>
      <c r="AC84" s="7">
        <v>114.2</v>
      </c>
      <c r="AD84" s="7">
        <v>119.7</v>
      </c>
    </row>
    <row r="85" spans="1:30">
      <c r="A85" s="7" t="s">
        <v>34</v>
      </c>
      <c r="B85" s="7">
        <v>2015</v>
      </c>
      <c r="C85" s="7" t="s">
        <v>37</v>
      </c>
      <c r="D85" s="7">
        <v>123.5</v>
      </c>
      <c r="E85" s="7">
        <v>126.4</v>
      </c>
      <c r="F85" s="7">
        <v>114.4</v>
      </c>
      <c r="G85" s="7">
        <v>126.6</v>
      </c>
      <c r="H85" s="7">
        <v>109.2</v>
      </c>
      <c r="I85" s="7">
        <v>132.5</v>
      </c>
      <c r="J85" s="7">
        <v>128.6</v>
      </c>
      <c r="K85" s="7">
        <v>124.8</v>
      </c>
      <c r="L85" s="7">
        <v>95.7</v>
      </c>
      <c r="M85" s="7">
        <v>122.4</v>
      </c>
      <c r="N85" s="7">
        <v>118.5</v>
      </c>
      <c r="O85" s="7">
        <v>129.1</v>
      </c>
      <c r="P85" s="7">
        <v>124</v>
      </c>
      <c r="Q85" s="7">
        <v>126.9</v>
      </c>
      <c r="R85" s="7">
        <v>124.7</v>
      </c>
      <c r="S85" s="7">
        <v>120.8</v>
      </c>
      <c r="T85" s="7">
        <v>124.1</v>
      </c>
      <c r="U85" s="7">
        <v>119.2</v>
      </c>
      <c r="V85" s="7">
        <v>118.7</v>
      </c>
      <c r="W85" s="7">
        <v>119.7</v>
      </c>
      <c r="X85" s="7">
        <v>117.1</v>
      </c>
      <c r="Y85" s="7">
        <v>110.1</v>
      </c>
      <c r="Z85" s="7">
        <v>115.9</v>
      </c>
      <c r="AA85" s="7">
        <v>121</v>
      </c>
      <c r="AB85" s="7">
        <v>111.7</v>
      </c>
      <c r="AC85" s="7">
        <v>115.1</v>
      </c>
      <c r="AD85" s="7">
        <v>120.7</v>
      </c>
    </row>
    <row r="86" spans="1:30">
      <c r="A86" s="7" t="s">
        <v>30</v>
      </c>
      <c r="B86" s="7">
        <v>2015</v>
      </c>
      <c r="C86" s="7" t="s">
        <v>38</v>
      </c>
      <c r="D86" s="7">
        <v>123.5</v>
      </c>
      <c r="E86" s="7">
        <v>127.1</v>
      </c>
      <c r="F86" s="7">
        <v>117.3</v>
      </c>
      <c r="G86" s="7">
        <v>127.7</v>
      </c>
      <c r="H86" s="7">
        <v>112.5</v>
      </c>
      <c r="I86" s="7">
        <v>134.1</v>
      </c>
      <c r="J86" s="7">
        <v>128.5</v>
      </c>
      <c r="K86" s="7">
        <v>124.3</v>
      </c>
      <c r="L86" s="7">
        <v>97.6</v>
      </c>
      <c r="M86" s="7">
        <v>120.7</v>
      </c>
      <c r="N86" s="7">
        <v>120.2</v>
      </c>
      <c r="O86" s="7">
        <v>129.80000000000001</v>
      </c>
      <c r="P86" s="7">
        <v>124.4</v>
      </c>
      <c r="Q86" s="7">
        <v>126.7</v>
      </c>
      <c r="R86" s="7">
        <v>127.3</v>
      </c>
      <c r="S86" s="7">
        <v>124.1</v>
      </c>
      <c r="T86" s="7">
        <v>126.8</v>
      </c>
      <c r="U86" s="7" t="s">
        <v>32</v>
      </c>
      <c r="V86" s="7">
        <v>121.9</v>
      </c>
      <c r="W86" s="7">
        <v>121.5</v>
      </c>
      <c r="X86" s="7">
        <v>119.4</v>
      </c>
      <c r="Y86" s="7">
        <v>113.3</v>
      </c>
      <c r="Z86" s="7">
        <v>116.7</v>
      </c>
      <c r="AA86" s="7">
        <v>120.5</v>
      </c>
      <c r="AB86" s="7">
        <v>112.3</v>
      </c>
      <c r="AC86" s="7">
        <v>116.9</v>
      </c>
      <c r="AD86" s="7">
        <v>122.4</v>
      </c>
    </row>
    <row r="87" spans="1:30">
      <c r="A87" s="7" t="s">
        <v>33</v>
      </c>
      <c r="B87" s="7">
        <v>2015</v>
      </c>
      <c r="C87" s="7" t="s">
        <v>38</v>
      </c>
      <c r="D87" s="7">
        <v>123.8</v>
      </c>
      <c r="E87" s="7">
        <v>129.69999999999999</v>
      </c>
      <c r="F87" s="7">
        <v>111.3</v>
      </c>
      <c r="G87" s="7">
        <v>126.6</v>
      </c>
      <c r="H87" s="7">
        <v>105.2</v>
      </c>
      <c r="I87" s="7">
        <v>130.80000000000001</v>
      </c>
      <c r="J87" s="7">
        <v>135.6</v>
      </c>
      <c r="K87" s="7">
        <v>142.6</v>
      </c>
      <c r="L87" s="7">
        <v>90.8</v>
      </c>
      <c r="M87" s="7">
        <v>128.80000000000001</v>
      </c>
      <c r="N87" s="7">
        <v>117.7</v>
      </c>
      <c r="O87" s="7">
        <v>129.9</v>
      </c>
      <c r="P87" s="7">
        <v>126.1</v>
      </c>
      <c r="Q87" s="7">
        <v>131.30000000000001</v>
      </c>
      <c r="R87" s="7">
        <v>122.4</v>
      </c>
      <c r="S87" s="7">
        <v>117.4</v>
      </c>
      <c r="T87" s="7">
        <v>121.6</v>
      </c>
      <c r="U87" s="7">
        <v>119.6</v>
      </c>
      <c r="V87" s="7">
        <v>114.9</v>
      </c>
      <c r="W87" s="7">
        <v>118.7</v>
      </c>
      <c r="X87" s="7">
        <v>114.9</v>
      </c>
      <c r="Y87" s="7">
        <v>110.8</v>
      </c>
      <c r="Z87" s="7">
        <v>116</v>
      </c>
      <c r="AA87" s="7">
        <v>122</v>
      </c>
      <c r="AB87" s="7">
        <v>112.4</v>
      </c>
      <c r="AC87" s="7">
        <v>115.2</v>
      </c>
      <c r="AD87" s="7">
        <v>120.7</v>
      </c>
    </row>
    <row r="88" spans="1:30">
      <c r="A88" s="7" t="s">
        <v>34</v>
      </c>
      <c r="B88" s="7">
        <v>2015</v>
      </c>
      <c r="C88" s="7" t="s">
        <v>38</v>
      </c>
      <c r="D88" s="7">
        <v>123.6</v>
      </c>
      <c r="E88" s="7">
        <v>128</v>
      </c>
      <c r="F88" s="7">
        <v>115</v>
      </c>
      <c r="G88" s="7">
        <v>127.3</v>
      </c>
      <c r="H88" s="7">
        <v>109.8</v>
      </c>
      <c r="I88" s="7">
        <v>132.6</v>
      </c>
      <c r="J88" s="7">
        <v>130.9</v>
      </c>
      <c r="K88" s="7">
        <v>130.5</v>
      </c>
      <c r="L88" s="7">
        <v>95.3</v>
      </c>
      <c r="M88" s="7">
        <v>123.4</v>
      </c>
      <c r="N88" s="7">
        <v>119.2</v>
      </c>
      <c r="O88" s="7">
        <v>129.80000000000001</v>
      </c>
      <c r="P88" s="7">
        <v>125</v>
      </c>
      <c r="Q88" s="7">
        <v>127.9</v>
      </c>
      <c r="R88" s="7">
        <v>125.4</v>
      </c>
      <c r="S88" s="7">
        <v>121.3</v>
      </c>
      <c r="T88" s="7">
        <v>124.7</v>
      </c>
      <c r="U88" s="7">
        <v>119.6</v>
      </c>
      <c r="V88" s="7">
        <v>119.2</v>
      </c>
      <c r="W88" s="7">
        <v>120.2</v>
      </c>
      <c r="X88" s="7">
        <v>117.7</v>
      </c>
      <c r="Y88" s="7">
        <v>112</v>
      </c>
      <c r="Z88" s="7">
        <v>116.3</v>
      </c>
      <c r="AA88" s="7">
        <v>121.4</v>
      </c>
      <c r="AB88" s="7">
        <v>112.3</v>
      </c>
      <c r="AC88" s="7">
        <v>116.1</v>
      </c>
      <c r="AD88" s="7">
        <v>121.6</v>
      </c>
    </row>
    <row r="89" spans="1:30">
      <c r="A89" s="7" t="s">
        <v>30</v>
      </c>
      <c r="B89" s="7">
        <v>2015</v>
      </c>
      <c r="C89" s="7" t="s">
        <v>39</v>
      </c>
      <c r="D89" s="7">
        <v>124.1</v>
      </c>
      <c r="E89" s="7">
        <v>130.4</v>
      </c>
      <c r="F89" s="7">
        <v>122.1</v>
      </c>
      <c r="G89" s="7">
        <v>128.69999999999999</v>
      </c>
      <c r="H89" s="7">
        <v>114.1</v>
      </c>
      <c r="I89" s="7">
        <v>133.19999999999999</v>
      </c>
      <c r="J89" s="7">
        <v>135.19999999999999</v>
      </c>
      <c r="K89" s="7">
        <v>131.9</v>
      </c>
      <c r="L89" s="7">
        <v>96.3</v>
      </c>
      <c r="M89" s="7">
        <v>123</v>
      </c>
      <c r="N89" s="7">
        <v>121.1</v>
      </c>
      <c r="O89" s="7">
        <v>131.19999999999999</v>
      </c>
      <c r="P89" s="7">
        <v>126.6</v>
      </c>
      <c r="Q89" s="7">
        <v>128.19999999999999</v>
      </c>
      <c r="R89" s="7">
        <v>128.4</v>
      </c>
      <c r="S89" s="7">
        <v>125.1</v>
      </c>
      <c r="T89" s="7">
        <v>128</v>
      </c>
      <c r="U89" s="7" t="s">
        <v>32</v>
      </c>
      <c r="V89" s="7">
        <v>122.6</v>
      </c>
      <c r="W89" s="7">
        <v>122.8</v>
      </c>
      <c r="X89" s="7">
        <v>120.4</v>
      </c>
      <c r="Y89" s="7">
        <v>114.2</v>
      </c>
      <c r="Z89" s="7">
        <v>117.9</v>
      </c>
      <c r="AA89" s="7">
        <v>122</v>
      </c>
      <c r="AB89" s="7">
        <v>113</v>
      </c>
      <c r="AC89" s="7">
        <v>117.9</v>
      </c>
      <c r="AD89" s="7">
        <v>124.1</v>
      </c>
    </row>
    <row r="90" spans="1:30">
      <c r="A90" s="7" t="s">
        <v>33</v>
      </c>
      <c r="B90" s="7">
        <v>2015</v>
      </c>
      <c r="C90" s="7" t="s">
        <v>39</v>
      </c>
      <c r="D90" s="7">
        <v>123.6</v>
      </c>
      <c r="E90" s="7">
        <v>134.4</v>
      </c>
      <c r="F90" s="7">
        <v>120.9</v>
      </c>
      <c r="G90" s="7">
        <v>127.3</v>
      </c>
      <c r="H90" s="7">
        <v>106</v>
      </c>
      <c r="I90" s="7">
        <v>132.30000000000001</v>
      </c>
      <c r="J90" s="7">
        <v>146.69999999999999</v>
      </c>
      <c r="K90" s="7">
        <v>148.1</v>
      </c>
      <c r="L90" s="7">
        <v>89.8</v>
      </c>
      <c r="M90" s="7">
        <v>130.5</v>
      </c>
      <c r="N90" s="7">
        <v>118</v>
      </c>
      <c r="O90" s="7">
        <v>130.5</v>
      </c>
      <c r="P90" s="7">
        <v>128.5</v>
      </c>
      <c r="Q90" s="7">
        <v>132.1</v>
      </c>
      <c r="R90" s="7">
        <v>123.2</v>
      </c>
      <c r="S90" s="7">
        <v>117.6</v>
      </c>
      <c r="T90" s="7">
        <v>122.3</v>
      </c>
      <c r="U90" s="7">
        <v>119</v>
      </c>
      <c r="V90" s="7">
        <v>115.1</v>
      </c>
      <c r="W90" s="7">
        <v>119.2</v>
      </c>
      <c r="X90" s="7">
        <v>115.4</v>
      </c>
      <c r="Y90" s="7">
        <v>111.7</v>
      </c>
      <c r="Z90" s="7">
        <v>116.2</v>
      </c>
      <c r="AA90" s="7">
        <v>123.8</v>
      </c>
      <c r="AB90" s="7">
        <v>112.5</v>
      </c>
      <c r="AC90" s="7">
        <v>116</v>
      </c>
      <c r="AD90" s="7">
        <v>121.7</v>
      </c>
    </row>
    <row r="91" spans="1:30">
      <c r="A91" s="7" t="s">
        <v>34</v>
      </c>
      <c r="B91" s="7">
        <v>2015</v>
      </c>
      <c r="C91" s="7" t="s">
        <v>39</v>
      </c>
      <c r="D91" s="7">
        <v>123.9</v>
      </c>
      <c r="E91" s="7">
        <v>131.80000000000001</v>
      </c>
      <c r="F91" s="7">
        <v>121.6</v>
      </c>
      <c r="G91" s="7">
        <v>128.19999999999999</v>
      </c>
      <c r="H91" s="7">
        <v>111.1</v>
      </c>
      <c r="I91" s="7">
        <v>132.80000000000001</v>
      </c>
      <c r="J91" s="7">
        <v>139.1</v>
      </c>
      <c r="K91" s="7">
        <v>137.4</v>
      </c>
      <c r="L91" s="7">
        <v>94.1</v>
      </c>
      <c r="M91" s="7">
        <v>125.5</v>
      </c>
      <c r="N91" s="7">
        <v>119.8</v>
      </c>
      <c r="O91" s="7">
        <v>130.9</v>
      </c>
      <c r="P91" s="7">
        <v>127.3</v>
      </c>
      <c r="Q91" s="7">
        <v>129.19999999999999</v>
      </c>
      <c r="R91" s="7">
        <v>126.4</v>
      </c>
      <c r="S91" s="7">
        <v>122</v>
      </c>
      <c r="T91" s="7">
        <v>125.7</v>
      </c>
      <c r="U91" s="7">
        <v>119</v>
      </c>
      <c r="V91" s="7">
        <v>119.8</v>
      </c>
      <c r="W91" s="7">
        <v>121.1</v>
      </c>
      <c r="X91" s="7">
        <v>118.5</v>
      </c>
      <c r="Y91" s="7">
        <v>112.9</v>
      </c>
      <c r="Z91" s="7">
        <v>116.9</v>
      </c>
      <c r="AA91" s="7">
        <v>123.1</v>
      </c>
      <c r="AB91" s="7">
        <v>112.8</v>
      </c>
      <c r="AC91" s="7">
        <v>117</v>
      </c>
      <c r="AD91" s="7">
        <v>123</v>
      </c>
    </row>
    <row r="92" spans="1:30">
      <c r="A92" s="7" t="s">
        <v>30</v>
      </c>
      <c r="B92" s="7">
        <v>2015</v>
      </c>
      <c r="C92" s="7" t="s">
        <v>40</v>
      </c>
      <c r="D92" s="7">
        <v>124</v>
      </c>
      <c r="E92" s="7">
        <v>131.5</v>
      </c>
      <c r="F92" s="7">
        <v>122</v>
      </c>
      <c r="G92" s="7">
        <v>128.69999999999999</v>
      </c>
      <c r="H92" s="7">
        <v>113.5</v>
      </c>
      <c r="I92" s="7">
        <v>133.30000000000001</v>
      </c>
      <c r="J92" s="7">
        <v>140.80000000000001</v>
      </c>
      <c r="K92" s="7">
        <v>133.80000000000001</v>
      </c>
      <c r="L92" s="7">
        <v>94.1</v>
      </c>
      <c r="M92" s="7">
        <v>123.4</v>
      </c>
      <c r="N92" s="7">
        <v>121</v>
      </c>
      <c r="O92" s="7">
        <v>131.69999999999999</v>
      </c>
      <c r="P92" s="7">
        <v>127.5</v>
      </c>
      <c r="Q92" s="7">
        <v>129.4</v>
      </c>
      <c r="R92" s="7">
        <v>128.80000000000001</v>
      </c>
      <c r="S92" s="7">
        <v>125.5</v>
      </c>
      <c r="T92" s="7">
        <v>128.30000000000001</v>
      </c>
      <c r="U92" s="7" t="s">
        <v>32</v>
      </c>
      <c r="V92" s="7">
        <v>123</v>
      </c>
      <c r="W92" s="7">
        <v>123</v>
      </c>
      <c r="X92" s="7">
        <v>120.8</v>
      </c>
      <c r="Y92" s="7">
        <v>114.1</v>
      </c>
      <c r="Z92" s="7">
        <v>118</v>
      </c>
      <c r="AA92" s="7">
        <v>122.9</v>
      </c>
      <c r="AB92" s="7">
        <v>112.7</v>
      </c>
      <c r="AC92" s="7">
        <v>118.1</v>
      </c>
      <c r="AD92" s="7">
        <v>124.7</v>
      </c>
    </row>
    <row r="93" spans="1:30">
      <c r="A93" s="7" t="s">
        <v>33</v>
      </c>
      <c r="B93" s="7">
        <v>2015</v>
      </c>
      <c r="C93" s="7" t="s">
        <v>40</v>
      </c>
      <c r="D93" s="7">
        <v>123.2</v>
      </c>
      <c r="E93" s="7">
        <v>134.30000000000001</v>
      </c>
      <c r="F93" s="7">
        <v>119.5</v>
      </c>
      <c r="G93" s="7">
        <v>127.7</v>
      </c>
      <c r="H93" s="7">
        <v>106.3</v>
      </c>
      <c r="I93" s="7">
        <v>132.80000000000001</v>
      </c>
      <c r="J93" s="7">
        <v>153.5</v>
      </c>
      <c r="K93" s="7">
        <v>149.5</v>
      </c>
      <c r="L93" s="7">
        <v>85.7</v>
      </c>
      <c r="M93" s="7">
        <v>131.5</v>
      </c>
      <c r="N93" s="7">
        <v>118.3</v>
      </c>
      <c r="O93" s="7">
        <v>131.1</v>
      </c>
      <c r="P93" s="7">
        <v>129.5</v>
      </c>
      <c r="Q93" s="7">
        <v>133.1</v>
      </c>
      <c r="R93" s="7">
        <v>123.5</v>
      </c>
      <c r="S93" s="7">
        <v>117.9</v>
      </c>
      <c r="T93" s="7">
        <v>122.7</v>
      </c>
      <c r="U93" s="7">
        <v>119.9</v>
      </c>
      <c r="V93" s="7">
        <v>115.3</v>
      </c>
      <c r="W93" s="7">
        <v>119.5</v>
      </c>
      <c r="X93" s="7">
        <v>116</v>
      </c>
      <c r="Y93" s="7">
        <v>111.5</v>
      </c>
      <c r="Z93" s="7">
        <v>116.6</v>
      </c>
      <c r="AA93" s="7">
        <v>125.4</v>
      </c>
      <c r="AB93" s="7">
        <v>111.7</v>
      </c>
      <c r="AC93" s="7">
        <v>116.3</v>
      </c>
      <c r="AD93" s="7">
        <v>122.4</v>
      </c>
    </row>
    <row r="94" spans="1:30">
      <c r="A94" s="7" t="s">
        <v>34</v>
      </c>
      <c r="B94" s="7">
        <v>2015</v>
      </c>
      <c r="C94" s="7" t="s">
        <v>40</v>
      </c>
      <c r="D94" s="7">
        <v>123.7</v>
      </c>
      <c r="E94" s="7">
        <v>132.5</v>
      </c>
      <c r="F94" s="7">
        <v>121</v>
      </c>
      <c r="G94" s="7">
        <v>128.30000000000001</v>
      </c>
      <c r="H94" s="7">
        <v>110.9</v>
      </c>
      <c r="I94" s="7">
        <v>133.1</v>
      </c>
      <c r="J94" s="7">
        <v>145.1</v>
      </c>
      <c r="K94" s="7">
        <v>139.1</v>
      </c>
      <c r="L94" s="7">
        <v>91.3</v>
      </c>
      <c r="M94" s="7">
        <v>126.1</v>
      </c>
      <c r="N94" s="7">
        <v>119.9</v>
      </c>
      <c r="O94" s="7">
        <v>131.4</v>
      </c>
      <c r="P94" s="7">
        <v>128.19999999999999</v>
      </c>
      <c r="Q94" s="7">
        <v>130.4</v>
      </c>
      <c r="R94" s="7">
        <v>126.7</v>
      </c>
      <c r="S94" s="7">
        <v>122.3</v>
      </c>
      <c r="T94" s="7">
        <v>126.1</v>
      </c>
      <c r="U94" s="7">
        <v>119.9</v>
      </c>
      <c r="V94" s="7">
        <v>120.1</v>
      </c>
      <c r="W94" s="7">
        <v>121.3</v>
      </c>
      <c r="X94" s="7">
        <v>119</v>
      </c>
      <c r="Y94" s="7">
        <v>112.7</v>
      </c>
      <c r="Z94" s="7">
        <v>117.2</v>
      </c>
      <c r="AA94" s="7">
        <v>124.4</v>
      </c>
      <c r="AB94" s="7">
        <v>112.3</v>
      </c>
      <c r="AC94" s="7">
        <v>117.2</v>
      </c>
      <c r="AD94" s="7">
        <v>123.6</v>
      </c>
    </row>
    <row r="95" spans="1:30">
      <c r="A95" s="7" t="s">
        <v>30</v>
      </c>
      <c r="B95" s="7">
        <v>2015</v>
      </c>
      <c r="C95" s="7" t="s">
        <v>41</v>
      </c>
      <c r="D95" s="7">
        <v>124.7</v>
      </c>
      <c r="E95" s="7">
        <v>131.30000000000001</v>
      </c>
      <c r="F95" s="7">
        <v>121.3</v>
      </c>
      <c r="G95" s="7">
        <v>128.80000000000001</v>
      </c>
      <c r="H95" s="7">
        <v>114</v>
      </c>
      <c r="I95" s="7">
        <v>134.19999999999999</v>
      </c>
      <c r="J95" s="7">
        <v>153.6</v>
      </c>
      <c r="K95" s="7">
        <v>137.9</v>
      </c>
      <c r="L95" s="7">
        <v>93.1</v>
      </c>
      <c r="M95" s="7">
        <v>123.9</v>
      </c>
      <c r="N95" s="7">
        <v>121.5</v>
      </c>
      <c r="O95" s="7">
        <v>132.5</v>
      </c>
      <c r="P95" s="7">
        <v>129.80000000000001</v>
      </c>
      <c r="Q95" s="7">
        <v>130.1</v>
      </c>
      <c r="R95" s="7">
        <v>129.5</v>
      </c>
      <c r="S95" s="7">
        <v>126.3</v>
      </c>
      <c r="T95" s="7">
        <v>129</v>
      </c>
      <c r="U95" s="7" t="s">
        <v>32</v>
      </c>
      <c r="V95" s="7">
        <v>123.8</v>
      </c>
      <c r="W95" s="7">
        <v>123.7</v>
      </c>
      <c r="X95" s="7">
        <v>121.1</v>
      </c>
      <c r="Y95" s="7">
        <v>113.6</v>
      </c>
      <c r="Z95" s="7">
        <v>118.5</v>
      </c>
      <c r="AA95" s="7">
        <v>123.6</v>
      </c>
      <c r="AB95" s="7">
        <v>112.5</v>
      </c>
      <c r="AC95" s="7">
        <v>118.2</v>
      </c>
      <c r="AD95" s="7">
        <v>126.1</v>
      </c>
    </row>
    <row r="96" spans="1:30">
      <c r="A96" s="7" t="s">
        <v>33</v>
      </c>
      <c r="B96" s="7">
        <v>2015</v>
      </c>
      <c r="C96" s="7" t="s">
        <v>41</v>
      </c>
      <c r="D96" s="7">
        <v>123.1</v>
      </c>
      <c r="E96" s="7">
        <v>131.69999999999999</v>
      </c>
      <c r="F96" s="7">
        <v>118.1</v>
      </c>
      <c r="G96" s="7">
        <v>128</v>
      </c>
      <c r="H96" s="7">
        <v>106.8</v>
      </c>
      <c r="I96" s="7">
        <v>130.1</v>
      </c>
      <c r="J96" s="7">
        <v>165.5</v>
      </c>
      <c r="K96" s="7">
        <v>156</v>
      </c>
      <c r="L96" s="7">
        <v>85.3</v>
      </c>
      <c r="M96" s="7">
        <v>132.69999999999999</v>
      </c>
      <c r="N96" s="7">
        <v>118.8</v>
      </c>
      <c r="O96" s="7">
        <v>131.69999999999999</v>
      </c>
      <c r="P96" s="7">
        <v>131.1</v>
      </c>
      <c r="Q96" s="7">
        <v>134.19999999999999</v>
      </c>
      <c r="R96" s="7">
        <v>123.7</v>
      </c>
      <c r="S96" s="7">
        <v>118.2</v>
      </c>
      <c r="T96" s="7">
        <v>122.9</v>
      </c>
      <c r="U96" s="7">
        <v>120.9</v>
      </c>
      <c r="V96" s="7">
        <v>115.3</v>
      </c>
      <c r="W96" s="7">
        <v>120</v>
      </c>
      <c r="X96" s="7">
        <v>116.6</v>
      </c>
      <c r="Y96" s="7">
        <v>109.9</v>
      </c>
      <c r="Z96" s="7">
        <v>117.2</v>
      </c>
      <c r="AA96" s="7">
        <v>126.2</v>
      </c>
      <c r="AB96" s="7">
        <v>112</v>
      </c>
      <c r="AC96" s="7">
        <v>116.2</v>
      </c>
      <c r="AD96" s="7">
        <v>123.2</v>
      </c>
    </row>
    <row r="97" spans="1:30">
      <c r="A97" s="7" t="s">
        <v>34</v>
      </c>
      <c r="B97" s="7">
        <v>2015</v>
      </c>
      <c r="C97" s="7" t="s">
        <v>41</v>
      </c>
      <c r="D97" s="7">
        <v>124.2</v>
      </c>
      <c r="E97" s="7">
        <v>131.4</v>
      </c>
      <c r="F97" s="7">
        <v>120.1</v>
      </c>
      <c r="G97" s="7">
        <v>128.5</v>
      </c>
      <c r="H97" s="7">
        <v>111.4</v>
      </c>
      <c r="I97" s="7">
        <v>132.30000000000001</v>
      </c>
      <c r="J97" s="7">
        <v>157.6</v>
      </c>
      <c r="K97" s="7">
        <v>144</v>
      </c>
      <c r="L97" s="7">
        <v>90.5</v>
      </c>
      <c r="M97" s="7">
        <v>126.8</v>
      </c>
      <c r="N97" s="7">
        <v>120.4</v>
      </c>
      <c r="O97" s="7">
        <v>132.1</v>
      </c>
      <c r="P97" s="7">
        <v>130.30000000000001</v>
      </c>
      <c r="Q97" s="7">
        <v>131.19999999999999</v>
      </c>
      <c r="R97" s="7">
        <v>127.2</v>
      </c>
      <c r="S97" s="7">
        <v>122.9</v>
      </c>
      <c r="T97" s="7">
        <v>126.6</v>
      </c>
      <c r="U97" s="7">
        <v>120.9</v>
      </c>
      <c r="V97" s="7">
        <v>120.6</v>
      </c>
      <c r="W97" s="7">
        <v>122</v>
      </c>
      <c r="X97" s="7">
        <v>119.4</v>
      </c>
      <c r="Y97" s="7">
        <v>111.7</v>
      </c>
      <c r="Z97" s="7">
        <v>117.8</v>
      </c>
      <c r="AA97" s="7">
        <v>125.1</v>
      </c>
      <c r="AB97" s="7">
        <v>112.3</v>
      </c>
      <c r="AC97" s="7">
        <v>117.2</v>
      </c>
      <c r="AD97" s="7">
        <v>124.8</v>
      </c>
    </row>
    <row r="98" spans="1:30">
      <c r="A98" s="7" t="s">
        <v>30</v>
      </c>
      <c r="B98" s="7">
        <v>2015</v>
      </c>
      <c r="C98" s="7" t="s">
        <v>42</v>
      </c>
      <c r="D98" s="7">
        <v>125.1</v>
      </c>
      <c r="E98" s="7">
        <v>131.1</v>
      </c>
      <c r="F98" s="7">
        <v>120.7</v>
      </c>
      <c r="G98" s="7">
        <v>129.19999999999999</v>
      </c>
      <c r="H98" s="7">
        <v>114.7</v>
      </c>
      <c r="I98" s="7">
        <v>132.30000000000001</v>
      </c>
      <c r="J98" s="7">
        <v>158.9</v>
      </c>
      <c r="K98" s="7">
        <v>142.1</v>
      </c>
      <c r="L98" s="7">
        <v>92.5</v>
      </c>
      <c r="M98" s="7">
        <v>125.4</v>
      </c>
      <c r="N98" s="7">
        <v>121.9</v>
      </c>
      <c r="O98" s="7">
        <v>132.69999999999999</v>
      </c>
      <c r="P98" s="7">
        <v>131</v>
      </c>
      <c r="Q98" s="7">
        <v>131</v>
      </c>
      <c r="R98" s="7">
        <v>130.4</v>
      </c>
      <c r="S98" s="7">
        <v>126.8</v>
      </c>
      <c r="T98" s="7">
        <v>129.9</v>
      </c>
      <c r="U98" s="7" t="s">
        <v>32</v>
      </c>
      <c r="V98" s="7">
        <v>123.7</v>
      </c>
      <c r="W98" s="7">
        <v>124.5</v>
      </c>
      <c r="X98" s="7">
        <v>121.4</v>
      </c>
      <c r="Y98" s="7">
        <v>113.8</v>
      </c>
      <c r="Z98" s="7">
        <v>119.6</v>
      </c>
      <c r="AA98" s="7">
        <v>124.5</v>
      </c>
      <c r="AB98" s="7">
        <v>113.7</v>
      </c>
      <c r="AC98" s="7">
        <v>118.8</v>
      </c>
      <c r="AD98" s="7">
        <v>127</v>
      </c>
    </row>
    <row r="99" spans="1:30">
      <c r="A99" s="7" t="s">
        <v>33</v>
      </c>
      <c r="B99" s="7">
        <v>2015</v>
      </c>
      <c r="C99" s="7" t="s">
        <v>42</v>
      </c>
      <c r="D99" s="7">
        <v>123.4</v>
      </c>
      <c r="E99" s="7">
        <v>129</v>
      </c>
      <c r="F99" s="7">
        <v>115.6</v>
      </c>
      <c r="G99" s="7">
        <v>128.30000000000001</v>
      </c>
      <c r="H99" s="7">
        <v>107</v>
      </c>
      <c r="I99" s="7">
        <v>124</v>
      </c>
      <c r="J99" s="7">
        <v>168.5</v>
      </c>
      <c r="K99" s="7">
        <v>165.4</v>
      </c>
      <c r="L99" s="7">
        <v>86.3</v>
      </c>
      <c r="M99" s="7">
        <v>134.4</v>
      </c>
      <c r="N99" s="7">
        <v>119.1</v>
      </c>
      <c r="O99" s="7">
        <v>132.30000000000001</v>
      </c>
      <c r="P99" s="7">
        <v>131.5</v>
      </c>
      <c r="Q99" s="7">
        <v>134.69999999999999</v>
      </c>
      <c r="R99" s="7">
        <v>124</v>
      </c>
      <c r="S99" s="7">
        <v>118.6</v>
      </c>
      <c r="T99" s="7">
        <v>123.2</v>
      </c>
      <c r="U99" s="7">
        <v>121.6</v>
      </c>
      <c r="V99" s="7">
        <v>115.1</v>
      </c>
      <c r="W99" s="7">
        <v>120.4</v>
      </c>
      <c r="X99" s="7">
        <v>117.1</v>
      </c>
      <c r="Y99" s="7">
        <v>109.1</v>
      </c>
      <c r="Z99" s="7">
        <v>117.3</v>
      </c>
      <c r="AA99" s="7">
        <v>126.5</v>
      </c>
      <c r="AB99" s="7">
        <v>112.9</v>
      </c>
      <c r="AC99" s="7">
        <v>116.2</v>
      </c>
      <c r="AD99" s="7">
        <v>123.5</v>
      </c>
    </row>
    <row r="100" spans="1:30">
      <c r="A100" s="7" t="s">
        <v>34</v>
      </c>
      <c r="B100" s="7">
        <v>2015</v>
      </c>
      <c r="C100" s="7" t="s">
        <v>42</v>
      </c>
      <c r="D100" s="7">
        <v>124.6</v>
      </c>
      <c r="E100" s="7">
        <v>130.4</v>
      </c>
      <c r="F100" s="7">
        <v>118.7</v>
      </c>
      <c r="G100" s="7">
        <v>128.9</v>
      </c>
      <c r="H100" s="7">
        <v>111.9</v>
      </c>
      <c r="I100" s="7">
        <v>128.4</v>
      </c>
      <c r="J100" s="7">
        <v>162.19999999999999</v>
      </c>
      <c r="K100" s="7">
        <v>150</v>
      </c>
      <c r="L100" s="7">
        <v>90.4</v>
      </c>
      <c r="M100" s="7">
        <v>128.4</v>
      </c>
      <c r="N100" s="7">
        <v>120.7</v>
      </c>
      <c r="O100" s="7">
        <v>132.5</v>
      </c>
      <c r="P100" s="7">
        <v>131.19999999999999</v>
      </c>
      <c r="Q100" s="7">
        <v>132</v>
      </c>
      <c r="R100" s="7">
        <v>127.9</v>
      </c>
      <c r="S100" s="7">
        <v>123.4</v>
      </c>
      <c r="T100" s="7">
        <v>127.2</v>
      </c>
      <c r="U100" s="7">
        <v>121.6</v>
      </c>
      <c r="V100" s="7">
        <v>120.4</v>
      </c>
      <c r="W100" s="7">
        <v>122.6</v>
      </c>
      <c r="X100" s="7">
        <v>119.8</v>
      </c>
      <c r="Y100" s="7">
        <v>111.3</v>
      </c>
      <c r="Z100" s="7">
        <v>118.3</v>
      </c>
      <c r="AA100" s="7">
        <v>125.7</v>
      </c>
      <c r="AB100" s="7">
        <v>113.4</v>
      </c>
      <c r="AC100" s="7">
        <v>117.5</v>
      </c>
      <c r="AD100" s="7">
        <v>125.4</v>
      </c>
    </row>
    <row r="101" spans="1:30">
      <c r="A101" s="7" t="s">
        <v>30</v>
      </c>
      <c r="B101" s="7">
        <v>2015</v>
      </c>
      <c r="C101" s="7" t="s">
        <v>43</v>
      </c>
      <c r="D101" s="7">
        <v>125.6</v>
      </c>
      <c r="E101" s="7">
        <v>130.4</v>
      </c>
      <c r="F101" s="7">
        <v>120.8</v>
      </c>
      <c r="G101" s="7">
        <v>129.4</v>
      </c>
      <c r="H101" s="7">
        <v>115.8</v>
      </c>
      <c r="I101" s="7">
        <v>133.19999999999999</v>
      </c>
      <c r="J101" s="7">
        <v>157.69999999999999</v>
      </c>
      <c r="K101" s="7">
        <v>154.19999999999999</v>
      </c>
      <c r="L101" s="7">
        <v>93.7</v>
      </c>
      <c r="M101" s="7">
        <v>126.6</v>
      </c>
      <c r="N101" s="7">
        <v>122.3</v>
      </c>
      <c r="O101" s="7">
        <v>133.1</v>
      </c>
      <c r="P101" s="7">
        <v>131.80000000000001</v>
      </c>
      <c r="Q101" s="7">
        <v>131.5</v>
      </c>
      <c r="R101" s="7">
        <v>131.1</v>
      </c>
      <c r="S101" s="7">
        <v>127.3</v>
      </c>
      <c r="T101" s="7">
        <v>130.6</v>
      </c>
      <c r="U101" s="7" t="s">
        <v>32</v>
      </c>
      <c r="V101" s="7">
        <v>124.4</v>
      </c>
      <c r="W101" s="7">
        <v>125.1</v>
      </c>
      <c r="X101" s="7">
        <v>122</v>
      </c>
      <c r="Y101" s="7">
        <v>113.8</v>
      </c>
      <c r="Z101" s="7">
        <v>120.1</v>
      </c>
      <c r="AA101" s="7">
        <v>125.1</v>
      </c>
      <c r="AB101" s="7">
        <v>114.2</v>
      </c>
      <c r="AC101" s="7">
        <v>119.2</v>
      </c>
      <c r="AD101" s="7">
        <v>127.7</v>
      </c>
    </row>
    <row r="102" spans="1:30">
      <c r="A102" s="7" t="s">
        <v>33</v>
      </c>
      <c r="B102" s="7">
        <v>2015</v>
      </c>
      <c r="C102" s="7" t="s">
        <v>43</v>
      </c>
      <c r="D102" s="7">
        <v>123.6</v>
      </c>
      <c r="E102" s="7">
        <v>128.6</v>
      </c>
      <c r="F102" s="7">
        <v>115.9</v>
      </c>
      <c r="G102" s="7">
        <v>128.5</v>
      </c>
      <c r="H102" s="7">
        <v>109</v>
      </c>
      <c r="I102" s="7">
        <v>124.1</v>
      </c>
      <c r="J102" s="7">
        <v>165.8</v>
      </c>
      <c r="K102" s="7">
        <v>187.2</v>
      </c>
      <c r="L102" s="7">
        <v>89.4</v>
      </c>
      <c r="M102" s="7">
        <v>135.80000000000001</v>
      </c>
      <c r="N102" s="7">
        <v>119.4</v>
      </c>
      <c r="O102" s="7">
        <v>132.9</v>
      </c>
      <c r="P102" s="7">
        <v>132.6</v>
      </c>
      <c r="Q102" s="7">
        <v>135.30000000000001</v>
      </c>
      <c r="R102" s="7">
        <v>124.4</v>
      </c>
      <c r="S102" s="7">
        <v>118.8</v>
      </c>
      <c r="T102" s="7">
        <v>123.6</v>
      </c>
      <c r="U102" s="7">
        <v>122.4</v>
      </c>
      <c r="V102" s="7">
        <v>114.9</v>
      </c>
      <c r="W102" s="7">
        <v>120.7</v>
      </c>
      <c r="X102" s="7">
        <v>117.7</v>
      </c>
      <c r="Y102" s="7">
        <v>109.3</v>
      </c>
      <c r="Z102" s="7">
        <v>117.7</v>
      </c>
      <c r="AA102" s="7">
        <v>126.5</v>
      </c>
      <c r="AB102" s="7">
        <v>113.5</v>
      </c>
      <c r="AC102" s="7">
        <v>116.5</v>
      </c>
      <c r="AD102" s="7">
        <v>124.2</v>
      </c>
    </row>
    <row r="103" spans="1:30">
      <c r="A103" s="7" t="s">
        <v>34</v>
      </c>
      <c r="B103" s="7">
        <v>2015</v>
      </c>
      <c r="C103" s="7" t="s">
        <v>43</v>
      </c>
      <c r="D103" s="7">
        <v>125</v>
      </c>
      <c r="E103" s="7">
        <v>129.80000000000001</v>
      </c>
      <c r="F103" s="7">
        <v>118.9</v>
      </c>
      <c r="G103" s="7">
        <v>129.1</v>
      </c>
      <c r="H103" s="7">
        <v>113.3</v>
      </c>
      <c r="I103" s="7">
        <v>129</v>
      </c>
      <c r="J103" s="7">
        <v>160.4</v>
      </c>
      <c r="K103" s="7">
        <v>165.3</v>
      </c>
      <c r="L103" s="7">
        <v>92.3</v>
      </c>
      <c r="M103" s="7">
        <v>129.69999999999999</v>
      </c>
      <c r="N103" s="7">
        <v>121.1</v>
      </c>
      <c r="O103" s="7">
        <v>133</v>
      </c>
      <c r="P103" s="7">
        <v>132.1</v>
      </c>
      <c r="Q103" s="7">
        <v>132.5</v>
      </c>
      <c r="R103" s="7">
        <v>128.5</v>
      </c>
      <c r="S103" s="7">
        <v>123.8</v>
      </c>
      <c r="T103" s="7">
        <v>127.8</v>
      </c>
      <c r="U103" s="7">
        <v>122.4</v>
      </c>
      <c r="V103" s="7">
        <v>120.8</v>
      </c>
      <c r="W103" s="7">
        <v>123</v>
      </c>
      <c r="X103" s="7">
        <v>120.4</v>
      </c>
      <c r="Y103" s="7">
        <v>111.4</v>
      </c>
      <c r="Z103" s="7">
        <v>118.7</v>
      </c>
      <c r="AA103" s="7">
        <v>125.9</v>
      </c>
      <c r="AB103" s="7">
        <v>113.9</v>
      </c>
      <c r="AC103" s="7">
        <v>117.9</v>
      </c>
      <c r="AD103" s="7">
        <v>126.1</v>
      </c>
    </row>
    <row r="104" spans="1:30">
      <c r="A104" s="7" t="s">
        <v>30</v>
      </c>
      <c r="B104" s="7">
        <v>2015</v>
      </c>
      <c r="C104" s="7" t="s">
        <v>45</v>
      </c>
      <c r="D104" s="7">
        <v>126.1</v>
      </c>
      <c r="E104" s="7">
        <v>130.6</v>
      </c>
      <c r="F104" s="7">
        <v>121.7</v>
      </c>
      <c r="G104" s="7">
        <v>129.5</v>
      </c>
      <c r="H104" s="7">
        <v>117.8</v>
      </c>
      <c r="I104" s="7">
        <v>132.1</v>
      </c>
      <c r="J104" s="7">
        <v>155.19999999999999</v>
      </c>
      <c r="K104" s="7">
        <v>160.80000000000001</v>
      </c>
      <c r="L104" s="7">
        <v>94.5</v>
      </c>
      <c r="M104" s="7">
        <v>128.30000000000001</v>
      </c>
      <c r="N104" s="7">
        <v>123.1</v>
      </c>
      <c r="O104" s="7">
        <v>134.19999999999999</v>
      </c>
      <c r="P104" s="7">
        <v>132.4</v>
      </c>
      <c r="Q104" s="7">
        <v>132.19999999999999</v>
      </c>
      <c r="R104" s="7">
        <v>132.1</v>
      </c>
      <c r="S104" s="7">
        <v>128.19999999999999</v>
      </c>
      <c r="T104" s="7">
        <v>131.5</v>
      </c>
      <c r="U104" s="7" t="s">
        <v>32</v>
      </c>
      <c r="V104" s="7">
        <v>125.6</v>
      </c>
      <c r="W104" s="7">
        <v>125.6</v>
      </c>
      <c r="X104" s="7">
        <v>122.6</v>
      </c>
      <c r="Y104" s="7">
        <v>114</v>
      </c>
      <c r="Z104" s="7">
        <v>120.9</v>
      </c>
      <c r="AA104" s="7">
        <v>125.8</v>
      </c>
      <c r="AB104" s="7">
        <v>114.2</v>
      </c>
      <c r="AC104" s="7">
        <v>119.6</v>
      </c>
      <c r="AD104" s="7">
        <v>128.30000000000001</v>
      </c>
    </row>
    <row r="105" spans="1:30">
      <c r="A105" s="7" t="s">
        <v>33</v>
      </c>
      <c r="B105" s="7">
        <v>2015</v>
      </c>
      <c r="C105" s="7" t="s">
        <v>45</v>
      </c>
      <c r="D105" s="7">
        <v>124</v>
      </c>
      <c r="E105" s="7">
        <v>129.80000000000001</v>
      </c>
      <c r="F105" s="7">
        <v>121.5</v>
      </c>
      <c r="G105" s="7">
        <v>128.6</v>
      </c>
      <c r="H105" s="7">
        <v>110</v>
      </c>
      <c r="I105" s="7">
        <v>123.7</v>
      </c>
      <c r="J105" s="7">
        <v>164.6</v>
      </c>
      <c r="K105" s="7">
        <v>191.6</v>
      </c>
      <c r="L105" s="7">
        <v>90.8</v>
      </c>
      <c r="M105" s="7">
        <v>137.1</v>
      </c>
      <c r="N105" s="7">
        <v>119.8</v>
      </c>
      <c r="O105" s="7">
        <v>133.69999999999999</v>
      </c>
      <c r="P105" s="7">
        <v>133.30000000000001</v>
      </c>
      <c r="Q105" s="7">
        <v>137.6</v>
      </c>
      <c r="R105" s="7">
        <v>125</v>
      </c>
      <c r="S105" s="7">
        <v>119.3</v>
      </c>
      <c r="T105" s="7">
        <v>124.2</v>
      </c>
      <c r="U105" s="7">
        <v>122.9</v>
      </c>
      <c r="V105" s="7">
        <v>115.1</v>
      </c>
      <c r="W105" s="7">
        <v>121</v>
      </c>
      <c r="X105" s="7">
        <v>118.1</v>
      </c>
      <c r="Y105" s="7">
        <v>109.3</v>
      </c>
      <c r="Z105" s="7">
        <v>117.9</v>
      </c>
      <c r="AA105" s="7">
        <v>126.6</v>
      </c>
      <c r="AB105" s="7">
        <v>113.3</v>
      </c>
      <c r="AC105" s="7">
        <v>116.6</v>
      </c>
      <c r="AD105" s="7">
        <v>124.6</v>
      </c>
    </row>
    <row r="106" spans="1:30">
      <c r="A106" s="7" t="s">
        <v>34</v>
      </c>
      <c r="B106" s="7">
        <v>2015</v>
      </c>
      <c r="C106" s="7" t="s">
        <v>45</v>
      </c>
      <c r="D106" s="7">
        <v>125.4</v>
      </c>
      <c r="E106" s="7">
        <v>130.30000000000001</v>
      </c>
      <c r="F106" s="7">
        <v>121.6</v>
      </c>
      <c r="G106" s="7">
        <v>129.19999999999999</v>
      </c>
      <c r="H106" s="7">
        <v>114.9</v>
      </c>
      <c r="I106" s="7">
        <v>128.19999999999999</v>
      </c>
      <c r="J106" s="7">
        <v>158.4</v>
      </c>
      <c r="K106" s="7">
        <v>171.2</v>
      </c>
      <c r="L106" s="7">
        <v>93.3</v>
      </c>
      <c r="M106" s="7">
        <v>131.19999999999999</v>
      </c>
      <c r="N106" s="7">
        <v>121.7</v>
      </c>
      <c r="O106" s="7">
        <v>134</v>
      </c>
      <c r="P106" s="7">
        <v>132.69999999999999</v>
      </c>
      <c r="Q106" s="7">
        <v>133.6</v>
      </c>
      <c r="R106" s="7">
        <v>129.30000000000001</v>
      </c>
      <c r="S106" s="7">
        <v>124.5</v>
      </c>
      <c r="T106" s="7">
        <v>128.6</v>
      </c>
      <c r="U106" s="7">
        <v>122.9</v>
      </c>
      <c r="V106" s="7">
        <v>121.6</v>
      </c>
      <c r="W106" s="7">
        <v>123.4</v>
      </c>
      <c r="X106" s="7">
        <v>120.9</v>
      </c>
      <c r="Y106" s="7">
        <v>111.5</v>
      </c>
      <c r="Z106" s="7">
        <v>119.2</v>
      </c>
      <c r="AA106" s="7">
        <v>126.3</v>
      </c>
      <c r="AB106" s="7">
        <v>113.8</v>
      </c>
      <c r="AC106" s="7">
        <v>118.1</v>
      </c>
      <c r="AD106" s="7">
        <v>126.6</v>
      </c>
    </row>
    <row r="107" spans="1:30">
      <c r="A107" s="7" t="s">
        <v>30</v>
      </c>
      <c r="B107" s="7">
        <v>2015</v>
      </c>
      <c r="C107" s="7" t="s">
        <v>46</v>
      </c>
      <c r="D107" s="7">
        <v>126.3</v>
      </c>
      <c r="E107" s="7">
        <v>131.30000000000001</v>
      </c>
      <c r="F107" s="7">
        <v>123.3</v>
      </c>
      <c r="G107" s="7">
        <v>129.80000000000001</v>
      </c>
      <c r="H107" s="7">
        <v>118.3</v>
      </c>
      <c r="I107" s="7">
        <v>131.6</v>
      </c>
      <c r="J107" s="7">
        <v>145.5</v>
      </c>
      <c r="K107" s="7">
        <v>162.1</v>
      </c>
      <c r="L107" s="7">
        <v>95.4</v>
      </c>
      <c r="M107" s="7">
        <v>128.9</v>
      </c>
      <c r="N107" s="7">
        <v>123.3</v>
      </c>
      <c r="O107" s="7">
        <v>135.1</v>
      </c>
      <c r="P107" s="7">
        <v>131.4</v>
      </c>
      <c r="Q107" s="7">
        <v>133.1</v>
      </c>
      <c r="R107" s="7">
        <v>132.5</v>
      </c>
      <c r="S107" s="7">
        <v>128.5</v>
      </c>
      <c r="T107" s="7">
        <v>131.9</v>
      </c>
      <c r="U107" s="7" t="s">
        <v>32</v>
      </c>
      <c r="V107" s="7">
        <v>125.7</v>
      </c>
      <c r="W107" s="7">
        <v>126</v>
      </c>
      <c r="X107" s="7">
        <v>123.1</v>
      </c>
      <c r="Y107" s="7">
        <v>114</v>
      </c>
      <c r="Z107" s="7">
        <v>121.6</v>
      </c>
      <c r="AA107" s="7">
        <v>125.6</v>
      </c>
      <c r="AB107" s="7">
        <v>114.1</v>
      </c>
      <c r="AC107" s="7">
        <v>119.8</v>
      </c>
      <c r="AD107" s="7">
        <v>127.9</v>
      </c>
    </row>
    <row r="108" spans="1:30">
      <c r="A108" s="7" t="s">
        <v>33</v>
      </c>
      <c r="B108" s="7">
        <v>2015</v>
      </c>
      <c r="C108" s="7" t="s">
        <v>46</v>
      </c>
      <c r="D108" s="7">
        <v>124.3</v>
      </c>
      <c r="E108" s="7">
        <v>131.69999999999999</v>
      </c>
      <c r="F108" s="7">
        <v>127.1</v>
      </c>
      <c r="G108" s="7">
        <v>128.6</v>
      </c>
      <c r="H108" s="7">
        <v>110</v>
      </c>
      <c r="I108" s="7">
        <v>120.8</v>
      </c>
      <c r="J108" s="7">
        <v>149</v>
      </c>
      <c r="K108" s="7">
        <v>190.1</v>
      </c>
      <c r="L108" s="7">
        <v>92.7</v>
      </c>
      <c r="M108" s="7">
        <v>138.6</v>
      </c>
      <c r="N108" s="7">
        <v>120.2</v>
      </c>
      <c r="O108" s="7">
        <v>134.19999999999999</v>
      </c>
      <c r="P108" s="7">
        <v>131.5</v>
      </c>
      <c r="Q108" s="7">
        <v>138.19999999999999</v>
      </c>
      <c r="R108" s="7">
        <v>125.4</v>
      </c>
      <c r="S108" s="7">
        <v>119.5</v>
      </c>
      <c r="T108" s="7">
        <v>124.5</v>
      </c>
      <c r="U108" s="7">
        <v>122.4</v>
      </c>
      <c r="V108" s="7">
        <v>116</v>
      </c>
      <c r="W108" s="7">
        <v>121</v>
      </c>
      <c r="X108" s="7">
        <v>118.6</v>
      </c>
      <c r="Y108" s="7">
        <v>109.3</v>
      </c>
      <c r="Z108" s="7">
        <v>118.1</v>
      </c>
      <c r="AA108" s="7">
        <v>126.6</v>
      </c>
      <c r="AB108" s="7">
        <v>113.2</v>
      </c>
      <c r="AC108" s="7">
        <v>116.7</v>
      </c>
      <c r="AD108" s="7">
        <v>124</v>
      </c>
    </row>
    <row r="109" spans="1:30">
      <c r="A109" s="7" t="s">
        <v>34</v>
      </c>
      <c r="B109" s="7">
        <v>2015</v>
      </c>
      <c r="C109" s="7" t="s">
        <v>46</v>
      </c>
      <c r="D109" s="7">
        <v>125.7</v>
      </c>
      <c r="E109" s="7">
        <v>131.4</v>
      </c>
      <c r="F109" s="7">
        <v>124.8</v>
      </c>
      <c r="G109" s="7">
        <v>129.4</v>
      </c>
      <c r="H109" s="7">
        <v>115.3</v>
      </c>
      <c r="I109" s="7">
        <v>126.6</v>
      </c>
      <c r="J109" s="7">
        <v>146.69999999999999</v>
      </c>
      <c r="K109" s="7">
        <v>171.5</v>
      </c>
      <c r="L109" s="7">
        <v>94.5</v>
      </c>
      <c r="M109" s="7">
        <v>132.1</v>
      </c>
      <c r="N109" s="7">
        <v>122</v>
      </c>
      <c r="O109" s="7">
        <v>134.69999999999999</v>
      </c>
      <c r="P109" s="7">
        <v>131.4</v>
      </c>
      <c r="Q109" s="7">
        <v>134.5</v>
      </c>
      <c r="R109" s="7">
        <v>129.69999999999999</v>
      </c>
      <c r="S109" s="7">
        <v>124.8</v>
      </c>
      <c r="T109" s="7">
        <v>129</v>
      </c>
      <c r="U109" s="7">
        <v>122.4</v>
      </c>
      <c r="V109" s="7">
        <v>122</v>
      </c>
      <c r="W109" s="7">
        <v>123.6</v>
      </c>
      <c r="X109" s="7">
        <v>121.4</v>
      </c>
      <c r="Y109" s="7">
        <v>111.5</v>
      </c>
      <c r="Z109" s="7">
        <v>119.6</v>
      </c>
      <c r="AA109" s="7">
        <v>126.2</v>
      </c>
      <c r="AB109" s="7">
        <v>113.7</v>
      </c>
      <c r="AC109" s="7">
        <v>118.3</v>
      </c>
      <c r="AD109" s="7">
        <v>126.1</v>
      </c>
    </row>
    <row r="110" spans="1:30" hidden="1">
      <c r="A110" s="7" t="s">
        <v>30</v>
      </c>
      <c r="B110" s="7">
        <v>2016</v>
      </c>
      <c r="C110" s="7" t="s">
        <v>31</v>
      </c>
      <c r="D110" s="7">
        <v>126.8</v>
      </c>
      <c r="E110" s="7">
        <v>133.19999999999999</v>
      </c>
      <c r="F110" s="7">
        <v>126.5</v>
      </c>
      <c r="G110" s="7">
        <v>130.30000000000001</v>
      </c>
      <c r="H110" s="7">
        <v>118.9</v>
      </c>
      <c r="I110" s="7">
        <v>131.6</v>
      </c>
      <c r="J110" s="7">
        <v>140.1</v>
      </c>
      <c r="K110" s="7">
        <v>163.80000000000001</v>
      </c>
      <c r="L110" s="7">
        <v>97.7</v>
      </c>
      <c r="M110" s="7">
        <v>129.6</v>
      </c>
      <c r="N110" s="7">
        <v>124.3</v>
      </c>
      <c r="O110" s="7">
        <v>135.9</v>
      </c>
      <c r="P110" s="7">
        <v>131.4</v>
      </c>
      <c r="Q110" s="7">
        <v>133.6</v>
      </c>
      <c r="R110" s="7">
        <v>133.19999999999999</v>
      </c>
      <c r="S110" s="7">
        <v>128.9</v>
      </c>
      <c r="T110" s="7">
        <v>132.6</v>
      </c>
      <c r="U110" s="7" t="s">
        <v>32</v>
      </c>
      <c r="V110" s="7">
        <v>126.2</v>
      </c>
      <c r="W110" s="7">
        <v>126.6</v>
      </c>
      <c r="X110" s="7">
        <v>123.7</v>
      </c>
      <c r="Y110" s="7">
        <v>113.6</v>
      </c>
      <c r="Z110" s="7">
        <v>121.4</v>
      </c>
      <c r="AA110" s="7">
        <v>126.2</v>
      </c>
      <c r="AB110" s="7">
        <v>114.9</v>
      </c>
      <c r="AC110" s="7">
        <v>120.1</v>
      </c>
      <c r="AD110" s="7">
        <v>128.1</v>
      </c>
    </row>
    <row r="111" spans="1:30" hidden="1">
      <c r="A111" s="7" t="s">
        <v>33</v>
      </c>
      <c r="B111" s="7">
        <v>2016</v>
      </c>
      <c r="C111" s="7" t="s">
        <v>31</v>
      </c>
      <c r="D111" s="7">
        <v>124.7</v>
      </c>
      <c r="E111" s="7">
        <v>135.9</v>
      </c>
      <c r="F111" s="7">
        <v>132</v>
      </c>
      <c r="G111" s="7">
        <v>129.19999999999999</v>
      </c>
      <c r="H111" s="7">
        <v>109.7</v>
      </c>
      <c r="I111" s="7">
        <v>119</v>
      </c>
      <c r="J111" s="7">
        <v>144.1</v>
      </c>
      <c r="K111" s="7">
        <v>184.2</v>
      </c>
      <c r="L111" s="7">
        <v>96.7</v>
      </c>
      <c r="M111" s="7">
        <v>139.5</v>
      </c>
      <c r="N111" s="7">
        <v>120.5</v>
      </c>
      <c r="O111" s="7">
        <v>134.69999999999999</v>
      </c>
      <c r="P111" s="7">
        <v>131.19999999999999</v>
      </c>
      <c r="Q111" s="7">
        <v>139.5</v>
      </c>
      <c r="R111" s="7">
        <v>125.8</v>
      </c>
      <c r="S111" s="7">
        <v>119.8</v>
      </c>
      <c r="T111" s="7">
        <v>124.9</v>
      </c>
      <c r="U111" s="7">
        <v>123.4</v>
      </c>
      <c r="V111" s="7">
        <v>116.9</v>
      </c>
      <c r="W111" s="7">
        <v>121.6</v>
      </c>
      <c r="X111" s="7">
        <v>119.1</v>
      </c>
      <c r="Y111" s="7">
        <v>108.9</v>
      </c>
      <c r="Z111" s="7">
        <v>118.5</v>
      </c>
      <c r="AA111" s="7">
        <v>126.4</v>
      </c>
      <c r="AB111" s="7">
        <v>114</v>
      </c>
      <c r="AC111" s="7">
        <v>116.8</v>
      </c>
      <c r="AD111" s="7">
        <v>124.2</v>
      </c>
    </row>
    <row r="112" spans="1:30" hidden="1">
      <c r="A112" s="7" t="s">
        <v>34</v>
      </c>
      <c r="B112" s="7">
        <v>2016</v>
      </c>
      <c r="C112" s="7" t="s">
        <v>31</v>
      </c>
      <c r="D112" s="7">
        <v>126.1</v>
      </c>
      <c r="E112" s="7">
        <v>134.1</v>
      </c>
      <c r="F112" s="7">
        <v>128.6</v>
      </c>
      <c r="G112" s="7">
        <v>129.9</v>
      </c>
      <c r="H112" s="7">
        <v>115.5</v>
      </c>
      <c r="I112" s="7">
        <v>125.7</v>
      </c>
      <c r="J112" s="7">
        <v>141.5</v>
      </c>
      <c r="K112" s="7">
        <v>170.7</v>
      </c>
      <c r="L112" s="7">
        <v>97.4</v>
      </c>
      <c r="M112" s="7">
        <v>132.9</v>
      </c>
      <c r="N112" s="7">
        <v>122.7</v>
      </c>
      <c r="O112" s="7">
        <v>135.30000000000001</v>
      </c>
      <c r="P112" s="7">
        <v>131.30000000000001</v>
      </c>
      <c r="Q112" s="7">
        <v>135.19999999999999</v>
      </c>
      <c r="R112" s="7">
        <v>130.30000000000001</v>
      </c>
      <c r="S112" s="7">
        <v>125.1</v>
      </c>
      <c r="T112" s="7">
        <v>129.5</v>
      </c>
      <c r="U112" s="7">
        <v>123.4</v>
      </c>
      <c r="V112" s="7">
        <v>122.7</v>
      </c>
      <c r="W112" s="7">
        <v>124.2</v>
      </c>
      <c r="X112" s="7">
        <v>122</v>
      </c>
      <c r="Y112" s="7">
        <v>111.1</v>
      </c>
      <c r="Z112" s="7">
        <v>119.8</v>
      </c>
      <c r="AA112" s="7">
        <v>126.3</v>
      </c>
      <c r="AB112" s="7">
        <v>114.5</v>
      </c>
      <c r="AC112" s="7">
        <v>118.5</v>
      </c>
      <c r="AD112" s="7">
        <v>126.3</v>
      </c>
    </row>
    <row r="113" spans="1:30" hidden="1">
      <c r="A113" s="7" t="s">
        <v>30</v>
      </c>
      <c r="B113" s="7">
        <v>2016</v>
      </c>
      <c r="C113" s="7" t="s">
        <v>35</v>
      </c>
      <c r="D113" s="7">
        <v>127.1</v>
      </c>
      <c r="E113" s="7">
        <v>133.69999999999999</v>
      </c>
      <c r="F113" s="7">
        <v>127.7</v>
      </c>
      <c r="G113" s="7">
        <v>130.69999999999999</v>
      </c>
      <c r="H113" s="7">
        <v>118.5</v>
      </c>
      <c r="I113" s="7">
        <v>130.4</v>
      </c>
      <c r="J113" s="7">
        <v>130.9</v>
      </c>
      <c r="K113" s="7">
        <v>162.80000000000001</v>
      </c>
      <c r="L113" s="7">
        <v>98.7</v>
      </c>
      <c r="M113" s="7">
        <v>130.6</v>
      </c>
      <c r="N113" s="7">
        <v>124.8</v>
      </c>
      <c r="O113" s="7">
        <v>136.4</v>
      </c>
      <c r="P113" s="7">
        <v>130.30000000000001</v>
      </c>
      <c r="Q113" s="7">
        <v>134.4</v>
      </c>
      <c r="R113" s="7">
        <v>133.9</v>
      </c>
      <c r="S113" s="7">
        <v>129.80000000000001</v>
      </c>
      <c r="T113" s="7">
        <v>133.4</v>
      </c>
      <c r="U113" s="7" t="s">
        <v>32</v>
      </c>
      <c r="V113" s="7">
        <v>127.5</v>
      </c>
      <c r="W113" s="7">
        <v>127.1</v>
      </c>
      <c r="X113" s="7">
        <v>124.3</v>
      </c>
      <c r="Y113" s="7">
        <v>113.9</v>
      </c>
      <c r="Z113" s="7">
        <v>122.3</v>
      </c>
      <c r="AA113" s="7">
        <v>127.1</v>
      </c>
      <c r="AB113" s="7">
        <v>116.8</v>
      </c>
      <c r="AC113" s="7">
        <v>120.9</v>
      </c>
      <c r="AD113" s="7">
        <v>127.9</v>
      </c>
    </row>
    <row r="114" spans="1:30" hidden="1">
      <c r="A114" s="7" t="s">
        <v>33</v>
      </c>
      <c r="B114" s="7">
        <v>2016</v>
      </c>
      <c r="C114" s="7" t="s">
        <v>35</v>
      </c>
      <c r="D114" s="7">
        <v>124.8</v>
      </c>
      <c r="E114" s="7">
        <v>135.1</v>
      </c>
      <c r="F114" s="7">
        <v>130.30000000000001</v>
      </c>
      <c r="G114" s="7">
        <v>129.6</v>
      </c>
      <c r="H114" s="7">
        <v>108.4</v>
      </c>
      <c r="I114" s="7">
        <v>118.6</v>
      </c>
      <c r="J114" s="7">
        <v>129.19999999999999</v>
      </c>
      <c r="K114" s="7">
        <v>176.4</v>
      </c>
      <c r="L114" s="7">
        <v>99.1</v>
      </c>
      <c r="M114" s="7">
        <v>139.69999999999999</v>
      </c>
      <c r="N114" s="7">
        <v>120.6</v>
      </c>
      <c r="O114" s="7">
        <v>135.19999999999999</v>
      </c>
      <c r="P114" s="7">
        <v>129.1</v>
      </c>
      <c r="Q114" s="7">
        <v>140</v>
      </c>
      <c r="R114" s="7">
        <v>126.2</v>
      </c>
      <c r="S114" s="7">
        <v>120.1</v>
      </c>
      <c r="T114" s="7">
        <v>125.3</v>
      </c>
      <c r="U114" s="7">
        <v>124.4</v>
      </c>
      <c r="V114" s="7">
        <v>116</v>
      </c>
      <c r="W114" s="7">
        <v>121.8</v>
      </c>
      <c r="X114" s="7">
        <v>119.5</v>
      </c>
      <c r="Y114" s="7">
        <v>109.1</v>
      </c>
      <c r="Z114" s="7">
        <v>118.8</v>
      </c>
      <c r="AA114" s="7">
        <v>126.3</v>
      </c>
      <c r="AB114" s="7">
        <v>116.2</v>
      </c>
      <c r="AC114" s="7">
        <v>117.2</v>
      </c>
      <c r="AD114" s="7">
        <v>123.8</v>
      </c>
    </row>
    <row r="115" spans="1:30" hidden="1">
      <c r="A115" s="7" t="s">
        <v>34</v>
      </c>
      <c r="B115" s="7">
        <v>2016</v>
      </c>
      <c r="C115" s="7" t="s">
        <v>35</v>
      </c>
      <c r="D115" s="7">
        <v>126.4</v>
      </c>
      <c r="E115" s="7">
        <v>134.19999999999999</v>
      </c>
      <c r="F115" s="7">
        <v>128.69999999999999</v>
      </c>
      <c r="G115" s="7">
        <v>130.30000000000001</v>
      </c>
      <c r="H115" s="7">
        <v>114.8</v>
      </c>
      <c r="I115" s="7">
        <v>124.9</v>
      </c>
      <c r="J115" s="7">
        <v>130.30000000000001</v>
      </c>
      <c r="K115" s="7">
        <v>167.4</v>
      </c>
      <c r="L115" s="7">
        <v>98.8</v>
      </c>
      <c r="M115" s="7">
        <v>133.6</v>
      </c>
      <c r="N115" s="7">
        <v>123</v>
      </c>
      <c r="O115" s="7">
        <v>135.80000000000001</v>
      </c>
      <c r="P115" s="7">
        <v>129.9</v>
      </c>
      <c r="Q115" s="7">
        <v>135.9</v>
      </c>
      <c r="R115" s="7">
        <v>130.9</v>
      </c>
      <c r="S115" s="7">
        <v>125.8</v>
      </c>
      <c r="T115" s="7">
        <v>130.19999999999999</v>
      </c>
      <c r="U115" s="7">
        <v>124.4</v>
      </c>
      <c r="V115" s="7">
        <v>123.1</v>
      </c>
      <c r="W115" s="7">
        <v>124.6</v>
      </c>
      <c r="X115" s="7">
        <v>122.5</v>
      </c>
      <c r="Y115" s="7">
        <v>111.4</v>
      </c>
      <c r="Z115" s="7">
        <v>120.3</v>
      </c>
      <c r="AA115" s="7">
        <v>126.6</v>
      </c>
      <c r="AB115" s="7">
        <v>116.6</v>
      </c>
      <c r="AC115" s="7">
        <v>119.1</v>
      </c>
      <c r="AD115" s="7">
        <v>126</v>
      </c>
    </row>
    <row r="116" spans="1:30" hidden="1">
      <c r="A116" s="7" t="s">
        <v>30</v>
      </c>
      <c r="B116" s="7">
        <v>2016</v>
      </c>
      <c r="C116" s="7" t="s">
        <v>36</v>
      </c>
      <c r="D116" s="7">
        <v>127.3</v>
      </c>
      <c r="E116" s="7">
        <v>134.4</v>
      </c>
      <c r="F116" s="7">
        <v>125.1</v>
      </c>
      <c r="G116" s="7">
        <v>130.5</v>
      </c>
      <c r="H116" s="7">
        <v>118.3</v>
      </c>
      <c r="I116" s="7">
        <v>131.69999999999999</v>
      </c>
      <c r="J116" s="7">
        <v>130.69999999999999</v>
      </c>
      <c r="K116" s="7">
        <v>161.19999999999999</v>
      </c>
      <c r="L116" s="7">
        <v>100.4</v>
      </c>
      <c r="M116" s="7">
        <v>130.80000000000001</v>
      </c>
      <c r="N116" s="7">
        <v>124.9</v>
      </c>
      <c r="O116" s="7">
        <v>137</v>
      </c>
      <c r="P116" s="7">
        <v>130.4</v>
      </c>
      <c r="Q116" s="7">
        <v>135</v>
      </c>
      <c r="R116" s="7">
        <v>134.4</v>
      </c>
      <c r="S116" s="7">
        <v>130.19999999999999</v>
      </c>
      <c r="T116" s="7">
        <v>133.80000000000001</v>
      </c>
      <c r="U116" s="7" t="s">
        <v>32</v>
      </c>
      <c r="V116" s="7">
        <v>127</v>
      </c>
      <c r="W116" s="7">
        <v>127.7</v>
      </c>
      <c r="X116" s="7">
        <v>124.8</v>
      </c>
      <c r="Y116" s="7">
        <v>113.6</v>
      </c>
      <c r="Z116" s="7">
        <v>122.5</v>
      </c>
      <c r="AA116" s="7">
        <v>127.5</v>
      </c>
      <c r="AB116" s="7">
        <v>117.4</v>
      </c>
      <c r="AC116" s="7">
        <v>121.1</v>
      </c>
      <c r="AD116" s="7">
        <v>128</v>
      </c>
    </row>
    <row r="117" spans="1:30" hidden="1">
      <c r="A117" s="7" t="s">
        <v>33</v>
      </c>
      <c r="B117" s="7">
        <v>2016</v>
      </c>
      <c r="C117" s="7" t="s">
        <v>36</v>
      </c>
      <c r="D117" s="7">
        <v>124.8</v>
      </c>
      <c r="E117" s="7">
        <v>136.30000000000001</v>
      </c>
      <c r="F117" s="7">
        <v>123.7</v>
      </c>
      <c r="G117" s="7">
        <v>129.69999999999999</v>
      </c>
      <c r="H117" s="7">
        <v>107.9</v>
      </c>
      <c r="I117" s="7">
        <v>119.9</v>
      </c>
      <c r="J117" s="7">
        <v>128.1</v>
      </c>
      <c r="K117" s="7">
        <v>170.3</v>
      </c>
      <c r="L117" s="7">
        <v>101.8</v>
      </c>
      <c r="M117" s="7">
        <v>140.1</v>
      </c>
      <c r="N117" s="7">
        <v>120.7</v>
      </c>
      <c r="O117" s="7">
        <v>135.4</v>
      </c>
      <c r="P117" s="7">
        <v>128.9</v>
      </c>
      <c r="Q117" s="7">
        <v>140.6</v>
      </c>
      <c r="R117" s="7">
        <v>126.4</v>
      </c>
      <c r="S117" s="7">
        <v>120.3</v>
      </c>
      <c r="T117" s="7">
        <v>125.5</v>
      </c>
      <c r="U117" s="7">
        <v>124.9</v>
      </c>
      <c r="V117" s="7">
        <v>114.8</v>
      </c>
      <c r="W117" s="7">
        <v>122.3</v>
      </c>
      <c r="X117" s="7">
        <v>119.7</v>
      </c>
      <c r="Y117" s="7">
        <v>108.5</v>
      </c>
      <c r="Z117" s="7">
        <v>119.1</v>
      </c>
      <c r="AA117" s="7">
        <v>126.4</v>
      </c>
      <c r="AB117" s="7">
        <v>117.1</v>
      </c>
      <c r="AC117" s="7">
        <v>117.3</v>
      </c>
      <c r="AD117" s="7">
        <v>123.8</v>
      </c>
    </row>
    <row r="118" spans="1:30" hidden="1">
      <c r="A118" s="7" t="s">
        <v>34</v>
      </c>
      <c r="B118" s="7">
        <v>2016</v>
      </c>
      <c r="C118" s="7" t="s">
        <v>36</v>
      </c>
      <c r="D118" s="7">
        <v>126.5</v>
      </c>
      <c r="E118" s="7">
        <v>135.1</v>
      </c>
      <c r="F118" s="7">
        <v>124.6</v>
      </c>
      <c r="G118" s="7">
        <v>130.19999999999999</v>
      </c>
      <c r="H118" s="7">
        <v>114.5</v>
      </c>
      <c r="I118" s="7">
        <v>126.2</v>
      </c>
      <c r="J118" s="7">
        <v>129.80000000000001</v>
      </c>
      <c r="K118" s="7">
        <v>164.3</v>
      </c>
      <c r="L118" s="7">
        <v>100.9</v>
      </c>
      <c r="M118" s="7">
        <v>133.9</v>
      </c>
      <c r="N118" s="7">
        <v>123.1</v>
      </c>
      <c r="O118" s="7">
        <v>136.30000000000001</v>
      </c>
      <c r="P118" s="7">
        <v>129.80000000000001</v>
      </c>
      <c r="Q118" s="7">
        <v>136.5</v>
      </c>
      <c r="R118" s="7">
        <v>131.30000000000001</v>
      </c>
      <c r="S118" s="7">
        <v>126.1</v>
      </c>
      <c r="T118" s="7">
        <v>130.5</v>
      </c>
      <c r="U118" s="7">
        <v>124.9</v>
      </c>
      <c r="V118" s="7">
        <v>122.4</v>
      </c>
      <c r="W118" s="7">
        <v>125.1</v>
      </c>
      <c r="X118" s="7">
        <v>122.9</v>
      </c>
      <c r="Y118" s="7">
        <v>110.9</v>
      </c>
      <c r="Z118" s="7">
        <v>120.6</v>
      </c>
      <c r="AA118" s="7">
        <v>126.9</v>
      </c>
      <c r="AB118" s="7">
        <v>117.3</v>
      </c>
      <c r="AC118" s="7">
        <v>119.3</v>
      </c>
      <c r="AD118" s="7">
        <v>126</v>
      </c>
    </row>
    <row r="119" spans="1:30" hidden="1">
      <c r="A119" s="7" t="s">
        <v>30</v>
      </c>
      <c r="B119" s="7">
        <v>2016</v>
      </c>
      <c r="C119" s="7" t="s">
        <v>37</v>
      </c>
      <c r="D119" s="7">
        <v>127.4</v>
      </c>
      <c r="E119" s="7">
        <v>135.4</v>
      </c>
      <c r="F119" s="7">
        <v>123.4</v>
      </c>
      <c r="G119" s="7">
        <v>131.30000000000001</v>
      </c>
      <c r="H119" s="7">
        <v>118.2</v>
      </c>
      <c r="I119" s="7">
        <v>138.1</v>
      </c>
      <c r="J119" s="7">
        <v>134.1</v>
      </c>
      <c r="K119" s="7">
        <v>162.69999999999999</v>
      </c>
      <c r="L119" s="7">
        <v>105</v>
      </c>
      <c r="M119" s="7">
        <v>131.4</v>
      </c>
      <c r="N119" s="7">
        <v>125.4</v>
      </c>
      <c r="O119" s="7">
        <v>137.4</v>
      </c>
      <c r="P119" s="7">
        <v>131.80000000000001</v>
      </c>
      <c r="Q119" s="7">
        <v>135.5</v>
      </c>
      <c r="R119" s="7">
        <v>135</v>
      </c>
      <c r="S119" s="7">
        <v>130.6</v>
      </c>
      <c r="T119" s="7">
        <v>134.4</v>
      </c>
      <c r="U119" s="7" t="s">
        <v>32</v>
      </c>
      <c r="V119" s="7">
        <v>127</v>
      </c>
      <c r="W119" s="7">
        <v>128</v>
      </c>
      <c r="X119" s="7">
        <v>125.2</v>
      </c>
      <c r="Y119" s="7">
        <v>114.4</v>
      </c>
      <c r="Z119" s="7">
        <v>123.2</v>
      </c>
      <c r="AA119" s="7">
        <v>127.9</v>
      </c>
      <c r="AB119" s="7">
        <v>118.4</v>
      </c>
      <c r="AC119" s="7">
        <v>121.7</v>
      </c>
      <c r="AD119" s="7">
        <v>129</v>
      </c>
    </row>
    <row r="120" spans="1:30" hidden="1">
      <c r="A120" s="7" t="s">
        <v>33</v>
      </c>
      <c r="B120" s="7">
        <v>2016</v>
      </c>
      <c r="C120" s="7" t="s">
        <v>37</v>
      </c>
      <c r="D120" s="7">
        <v>124.9</v>
      </c>
      <c r="E120" s="7">
        <v>139.30000000000001</v>
      </c>
      <c r="F120" s="7">
        <v>119.9</v>
      </c>
      <c r="G120" s="7">
        <v>130.19999999999999</v>
      </c>
      <c r="H120" s="7">
        <v>108.9</v>
      </c>
      <c r="I120" s="7">
        <v>131.1</v>
      </c>
      <c r="J120" s="7">
        <v>136.80000000000001</v>
      </c>
      <c r="K120" s="7">
        <v>176.9</v>
      </c>
      <c r="L120" s="7">
        <v>109.1</v>
      </c>
      <c r="M120" s="7">
        <v>140.4</v>
      </c>
      <c r="N120" s="7">
        <v>121.1</v>
      </c>
      <c r="O120" s="7">
        <v>135.9</v>
      </c>
      <c r="P120" s="7">
        <v>131.80000000000001</v>
      </c>
      <c r="Q120" s="7">
        <v>141.5</v>
      </c>
      <c r="R120" s="7">
        <v>126.8</v>
      </c>
      <c r="S120" s="7">
        <v>120.5</v>
      </c>
      <c r="T120" s="7">
        <v>125.8</v>
      </c>
      <c r="U120" s="7">
        <v>125.6</v>
      </c>
      <c r="V120" s="7">
        <v>114.6</v>
      </c>
      <c r="W120" s="7">
        <v>122.8</v>
      </c>
      <c r="X120" s="7">
        <v>120</v>
      </c>
      <c r="Y120" s="7">
        <v>110</v>
      </c>
      <c r="Z120" s="7">
        <v>119.5</v>
      </c>
      <c r="AA120" s="7">
        <v>127.6</v>
      </c>
      <c r="AB120" s="7">
        <v>117.6</v>
      </c>
      <c r="AC120" s="7">
        <v>118.2</v>
      </c>
      <c r="AD120" s="7">
        <v>125.3</v>
      </c>
    </row>
    <row r="121" spans="1:30" hidden="1">
      <c r="A121" s="7" t="s">
        <v>34</v>
      </c>
      <c r="B121" s="7">
        <v>2016</v>
      </c>
      <c r="C121" s="7" t="s">
        <v>37</v>
      </c>
      <c r="D121" s="7">
        <v>126.6</v>
      </c>
      <c r="E121" s="7">
        <v>136.80000000000001</v>
      </c>
      <c r="F121" s="7">
        <v>122</v>
      </c>
      <c r="G121" s="7">
        <v>130.9</v>
      </c>
      <c r="H121" s="7">
        <v>114.8</v>
      </c>
      <c r="I121" s="7">
        <v>134.80000000000001</v>
      </c>
      <c r="J121" s="7">
        <v>135</v>
      </c>
      <c r="K121" s="7">
        <v>167.5</v>
      </c>
      <c r="L121" s="7">
        <v>106.4</v>
      </c>
      <c r="M121" s="7">
        <v>134.4</v>
      </c>
      <c r="N121" s="7">
        <v>123.6</v>
      </c>
      <c r="O121" s="7">
        <v>136.69999999999999</v>
      </c>
      <c r="P121" s="7">
        <v>131.80000000000001</v>
      </c>
      <c r="Q121" s="7">
        <v>137.1</v>
      </c>
      <c r="R121" s="7">
        <v>131.80000000000001</v>
      </c>
      <c r="S121" s="7">
        <v>126.4</v>
      </c>
      <c r="T121" s="7">
        <v>131</v>
      </c>
      <c r="U121" s="7">
        <v>125.6</v>
      </c>
      <c r="V121" s="7">
        <v>122.3</v>
      </c>
      <c r="W121" s="7">
        <v>125.5</v>
      </c>
      <c r="X121" s="7">
        <v>123.2</v>
      </c>
      <c r="Y121" s="7">
        <v>112.1</v>
      </c>
      <c r="Z121" s="7">
        <v>121.1</v>
      </c>
      <c r="AA121" s="7">
        <v>127.7</v>
      </c>
      <c r="AB121" s="7">
        <v>118.1</v>
      </c>
      <c r="AC121" s="7">
        <v>120</v>
      </c>
      <c r="AD121" s="7">
        <v>127.3</v>
      </c>
    </row>
    <row r="122" spans="1:30" hidden="1">
      <c r="A122" s="7" t="s">
        <v>30</v>
      </c>
      <c r="B122" s="7">
        <v>2016</v>
      </c>
      <c r="C122" s="7" t="s">
        <v>38</v>
      </c>
      <c r="D122" s="7">
        <v>127.6</v>
      </c>
      <c r="E122" s="7">
        <v>137.5</v>
      </c>
      <c r="F122" s="7">
        <v>124.4</v>
      </c>
      <c r="G122" s="7">
        <v>132.4</v>
      </c>
      <c r="H122" s="7">
        <v>118.2</v>
      </c>
      <c r="I122" s="7">
        <v>138.1</v>
      </c>
      <c r="J122" s="7">
        <v>141.80000000000001</v>
      </c>
      <c r="K122" s="7">
        <v>166</v>
      </c>
      <c r="L122" s="7">
        <v>107.5</v>
      </c>
      <c r="M122" s="7">
        <v>132.19999999999999</v>
      </c>
      <c r="N122" s="7">
        <v>126.1</v>
      </c>
      <c r="O122" s="7">
        <v>138.30000000000001</v>
      </c>
      <c r="P122" s="7">
        <v>133.6</v>
      </c>
      <c r="Q122" s="7">
        <v>136</v>
      </c>
      <c r="R122" s="7">
        <v>135.4</v>
      </c>
      <c r="S122" s="7">
        <v>131.1</v>
      </c>
      <c r="T122" s="7">
        <v>134.80000000000001</v>
      </c>
      <c r="U122" s="7" t="s">
        <v>32</v>
      </c>
      <c r="V122" s="7">
        <v>127.4</v>
      </c>
      <c r="W122" s="7">
        <v>128.5</v>
      </c>
      <c r="X122" s="7">
        <v>125.8</v>
      </c>
      <c r="Y122" s="7">
        <v>115.1</v>
      </c>
      <c r="Z122" s="7">
        <v>123.6</v>
      </c>
      <c r="AA122" s="7">
        <v>129.1</v>
      </c>
      <c r="AB122" s="7">
        <v>119.7</v>
      </c>
      <c r="AC122" s="7">
        <v>122.5</v>
      </c>
      <c r="AD122" s="7">
        <v>130.30000000000001</v>
      </c>
    </row>
    <row r="123" spans="1:30" hidden="1">
      <c r="A123" s="7" t="s">
        <v>33</v>
      </c>
      <c r="B123" s="7">
        <v>2016</v>
      </c>
      <c r="C123" s="7" t="s">
        <v>38</v>
      </c>
      <c r="D123" s="7">
        <v>125</v>
      </c>
      <c r="E123" s="7">
        <v>142.1</v>
      </c>
      <c r="F123" s="7">
        <v>127</v>
      </c>
      <c r="G123" s="7">
        <v>130.4</v>
      </c>
      <c r="H123" s="7">
        <v>109.6</v>
      </c>
      <c r="I123" s="7">
        <v>133.5</v>
      </c>
      <c r="J123" s="7">
        <v>151.4</v>
      </c>
      <c r="K123" s="7">
        <v>182.8</v>
      </c>
      <c r="L123" s="7">
        <v>111.1</v>
      </c>
      <c r="M123" s="7">
        <v>141.5</v>
      </c>
      <c r="N123" s="7">
        <v>121.5</v>
      </c>
      <c r="O123" s="7">
        <v>136.30000000000001</v>
      </c>
      <c r="P123" s="7">
        <v>134.6</v>
      </c>
      <c r="Q123" s="7">
        <v>142.19999999999999</v>
      </c>
      <c r="R123" s="7">
        <v>127.2</v>
      </c>
      <c r="S123" s="7">
        <v>120.7</v>
      </c>
      <c r="T123" s="7">
        <v>126.2</v>
      </c>
      <c r="U123" s="7">
        <v>126</v>
      </c>
      <c r="V123" s="7">
        <v>115</v>
      </c>
      <c r="W123" s="7">
        <v>123.2</v>
      </c>
      <c r="X123" s="7">
        <v>120.3</v>
      </c>
      <c r="Y123" s="7">
        <v>110.7</v>
      </c>
      <c r="Z123" s="7">
        <v>119.8</v>
      </c>
      <c r="AA123" s="7">
        <v>128</v>
      </c>
      <c r="AB123" s="7">
        <v>118.5</v>
      </c>
      <c r="AC123" s="7">
        <v>118.7</v>
      </c>
      <c r="AD123" s="7">
        <v>126.6</v>
      </c>
    </row>
    <row r="124" spans="1:30" hidden="1">
      <c r="A124" s="7" t="s">
        <v>34</v>
      </c>
      <c r="B124" s="7">
        <v>2016</v>
      </c>
      <c r="C124" s="7" t="s">
        <v>38</v>
      </c>
      <c r="D124" s="7">
        <v>126.8</v>
      </c>
      <c r="E124" s="7">
        <v>139.1</v>
      </c>
      <c r="F124" s="7">
        <v>125.4</v>
      </c>
      <c r="G124" s="7">
        <v>131.69999999999999</v>
      </c>
      <c r="H124" s="7">
        <v>115</v>
      </c>
      <c r="I124" s="7">
        <v>136</v>
      </c>
      <c r="J124" s="7">
        <v>145.1</v>
      </c>
      <c r="K124" s="7">
        <v>171.7</v>
      </c>
      <c r="L124" s="7">
        <v>108.7</v>
      </c>
      <c r="M124" s="7">
        <v>135.30000000000001</v>
      </c>
      <c r="N124" s="7">
        <v>124.2</v>
      </c>
      <c r="O124" s="7">
        <v>137.4</v>
      </c>
      <c r="P124" s="7">
        <v>134</v>
      </c>
      <c r="Q124" s="7">
        <v>137.69999999999999</v>
      </c>
      <c r="R124" s="7">
        <v>132.19999999999999</v>
      </c>
      <c r="S124" s="7">
        <v>126.8</v>
      </c>
      <c r="T124" s="7">
        <v>131.4</v>
      </c>
      <c r="U124" s="7">
        <v>126</v>
      </c>
      <c r="V124" s="7">
        <v>122.7</v>
      </c>
      <c r="W124" s="7">
        <v>126</v>
      </c>
      <c r="X124" s="7">
        <v>123.7</v>
      </c>
      <c r="Y124" s="7">
        <v>112.8</v>
      </c>
      <c r="Z124" s="7">
        <v>121.5</v>
      </c>
      <c r="AA124" s="7">
        <v>128.5</v>
      </c>
      <c r="AB124" s="7">
        <v>119.2</v>
      </c>
      <c r="AC124" s="7">
        <v>120.7</v>
      </c>
      <c r="AD124" s="7">
        <v>128.6</v>
      </c>
    </row>
    <row r="125" spans="1:30" hidden="1">
      <c r="A125" s="7" t="s">
        <v>30</v>
      </c>
      <c r="B125" s="7">
        <v>2016</v>
      </c>
      <c r="C125" s="7" t="s">
        <v>39</v>
      </c>
      <c r="D125" s="7">
        <v>128.6</v>
      </c>
      <c r="E125" s="7">
        <v>138.6</v>
      </c>
      <c r="F125" s="7">
        <v>126.6</v>
      </c>
      <c r="G125" s="7">
        <v>133.6</v>
      </c>
      <c r="H125" s="7">
        <v>118.6</v>
      </c>
      <c r="I125" s="7">
        <v>137.4</v>
      </c>
      <c r="J125" s="7">
        <v>152.5</v>
      </c>
      <c r="K125" s="7">
        <v>169.2</v>
      </c>
      <c r="L125" s="7">
        <v>108.8</v>
      </c>
      <c r="M125" s="7">
        <v>133.1</v>
      </c>
      <c r="N125" s="7">
        <v>126.4</v>
      </c>
      <c r="O125" s="7">
        <v>139.19999999999999</v>
      </c>
      <c r="P125" s="7">
        <v>136</v>
      </c>
      <c r="Q125" s="7">
        <v>137.19999999999999</v>
      </c>
      <c r="R125" s="7">
        <v>136.30000000000001</v>
      </c>
      <c r="S125" s="7">
        <v>131.6</v>
      </c>
      <c r="T125" s="7">
        <v>135.6</v>
      </c>
      <c r="U125" s="7" t="s">
        <v>32</v>
      </c>
      <c r="V125" s="7">
        <v>128</v>
      </c>
      <c r="W125" s="7">
        <v>129.30000000000001</v>
      </c>
      <c r="X125" s="7">
        <v>126.2</v>
      </c>
      <c r="Y125" s="7">
        <v>116.3</v>
      </c>
      <c r="Z125" s="7">
        <v>124.1</v>
      </c>
      <c r="AA125" s="7">
        <v>130.19999999999999</v>
      </c>
      <c r="AB125" s="7">
        <v>119.9</v>
      </c>
      <c r="AC125" s="7">
        <v>123.3</v>
      </c>
      <c r="AD125" s="7">
        <v>131.9</v>
      </c>
    </row>
    <row r="126" spans="1:30" hidden="1">
      <c r="A126" s="7" t="s">
        <v>33</v>
      </c>
      <c r="B126" s="7">
        <v>2016</v>
      </c>
      <c r="C126" s="7" t="s">
        <v>39</v>
      </c>
      <c r="D126" s="7">
        <v>125.9</v>
      </c>
      <c r="E126" s="7">
        <v>143.9</v>
      </c>
      <c r="F126" s="7">
        <v>130.9</v>
      </c>
      <c r="G126" s="7">
        <v>131</v>
      </c>
      <c r="H126" s="7">
        <v>110.2</v>
      </c>
      <c r="I126" s="7">
        <v>135.5</v>
      </c>
      <c r="J126" s="7">
        <v>173.7</v>
      </c>
      <c r="K126" s="7">
        <v>184.4</v>
      </c>
      <c r="L126" s="7">
        <v>112</v>
      </c>
      <c r="M126" s="7">
        <v>142.80000000000001</v>
      </c>
      <c r="N126" s="7">
        <v>121.6</v>
      </c>
      <c r="O126" s="7">
        <v>136.9</v>
      </c>
      <c r="P126" s="7">
        <v>138.19999999999999</v>
      </c>
      <c r="Q126" s="7">
        <v>142.69999999999999</v>
      </c>
      <c r="R126" s="7">
        <v>127.6</v>
      </c>
      <c r="S126" s="7">
        <v>121.1</v>
      </c>
      <c r="T126" s="7">
        <v>126.6</v>
      </c>
      <c r="U126" s="7">
        <v>125.5</v>
      </c>
      <c r="V126" s="7">
        <v>115.5</v>
      </c>
      <c r="W126" s="7">
        <v>123.2</v>
      </c>
      <c r="X126" s="7">
        <v>120.6</v>
      </c>
      <c r="Y126" s="7">
        <v>112.3</v>
      </c>
      <c r="Z126" s="7">
        <v>119.9</v>
      </c>
      <c r="AA126" s="7">
        <v>129.30000000000001</v>
      </c>
      <c r="AB126" s="7">
        <v>118.8</v>
      </c>
      <c r="AC126" s="7">
        <v>119.6</v>
      </c>
      <c r="AD126" s="7">
        <v>128.1</v>
      </c>
    </row>
    <row r="127" spans="1:30" hidden="1">
      <c r="A127" s="7" t="s">
        <v>34</v>
      </c>
      <c r="B127" s="7">
        <v>2016</v>
      </c>
      <c r="C127" s="7" t="s">
        <v>39</v>
      </c>
      <c r="D127" s="7">
        <v>127.7</v>
      </c>
      <c r="E127" s="7">
        <v>140.5</v>
      </c>
      <c r="F127" s="7">
        <v>128.30000000000001</v>
      </c>
      <c r="G127" s="7">
        <v>132.6</v>
      </c>
      <c r="H127" s="7">
        <v>115.5</v>
      </c>
      <c r="I127" s="7">
        <v>136.5</v>
      </c>
      <c r="J127" s="7">
        <v>159.69999999999999</v>
      </c>
      <c r="K127" s="7">
        <v>174.3</v>
      </c>
      <c r="L127" s="7">
        <v>109.9</v>
      </c>
      <c r="M127" s="7">
        <v>136.30000000000001</v>
      </c>
      <c r="N127" s="7">
        <v>124.4</v>
      </c>
      <c r="O127" s="7">
        <v>138.1</v>
      </c>
      <c r="P127" s="7">
        <v>136.80000000000001</v>
      </c>
      <c r="Q127" s="7">
        <v>138.69999999999999</v>
      </c>
      <c r="R127" s="7">
        <v>132.9</v>
      </c>
      <c r="S127" s="7">
        <v>127.2</v>
      </c>
      <c r="T127" s="7">
        <v>132</v>
      </c>
      <c r="U127" s="7">
        <v>125.5</v>
      </c>
      <c r="V127" s="7">
        <v>123.3</v>
      </c>
      <c r="W127" s="7">
        <v>126.4</v>
      </c>
      <c r="X127" s="7">
        <v>124.1</v>
      </c>
      <c r="Y127" s="7">
        <v>114.2</v>
      </c>
      <c r="Z127" s="7">
        <v>121.7</v>
      </c>
      <c r="AA127" s="7">
        <v>129.69999999999999</v>
      </c>
      <c r="AB127" s="7">
        <v>119.4</v>
      </c>
      <c r="AC127" s="7">
        <v>121.5</v>
      </c>
      <c r="AD127" s="7">
        <v>130.1</v>
      </c>
    </row>
    <row r="128" spans="1:30" hidden="1">
      <c r="A128" s="7" t="s">
        <v>30</v>
      </c>
      <c r="B128" s="7">
        <v>2016</v>
      </c>
      <c r="C128" s="7" t="s">
        <v>40</v>
      </c>
      <c r="D128" s="7">
        <v>129.30000000000001</v>
      </c>
      <c r="E128" s="7">
        <v>139.5</v>
      </c>
      <c r="F128" s="7">
        <v>129.6</v>
      </c>
      <c r="G128" s="7">
        <v>134.5</v>
      </c>
      <c r="H128" s="7">
        <v>119.5</v>
      </c>
      <c r="I128" s="7">
        <v>138.5</v>
      </c>
      <c r="J128" s="7">
        <v>158.19999999999999</v>
      </c>
      <c r="K128" s="7">
        <v>171.8</v>
      </c>
      <c r="L128" s="7">
        <v>110.3</v>
      </c>
      <c r="M128" s="7">
        <v>134.30000000000001</v>
      </c>
      <c r="N128" s="7">
        <v>127.3</v>
      </c>
      <c r="O128" s="7">
        <v>139.9</v>
      </c>
      <c r="P128" s="7">
        <v>137.6</v>
      </c>
      <c r="Q128" s="7">
        <v>138</v>
      </c>
      <c r="R128" s="7">
        <v>137.19999999999999</v>
      </c>
      <c r="S128" s="7">
        <v>132.19999999999999</v>
      </c>
      <c r="T128" s="7">
        <v>136.5</v>
      </c>
      <c r="U128" s="7" t="s">
        <v>32</v>
      </c>
      <c r="V128" s="7">
        <v>128.19999999999999</v>
      </c>
      <c r="W128" s="7">
        <v>130</v>
      </c>
      <c r="X128" s="7">
        <v>126.7</v>
      </c>
      <c r="Y128" s="7">
        <v>116.4</v>
      </c>
      <c r="Z128" s="7">
        <v>125.2</v>
      </c>
      <c r="AA128" s="7">
        <v>130.80000000000001</v>
      </c>
      <c r="AB128" s="7">
        <v>120.9</v>
      </c>
      <c r="AC128" s="7">
        <v>123.8</v>
      </c>
      <c r="AD128" s="7">
        <v>133</v>
      </c>
    </row>
    <row r="129" spans="1:30" hidden="1">
      <c r="A129" s="7" t="s">
        <v>33</v>
      </c>
      <c r="B129" s="7">
        <v>2016</v>
      </c>
      <c r="C129" s="7" t="s">
        <v>40</v>
      </c>
      <c r="D129" s="7">
        <v>126.8</v>
      </c>
      <c r="E129" s="7">
        <v>144.19999999999999</v>
      </c>
      <c r="F129" s="7">
        <v>136.6</v>
      </c>
      <c r="G129" s="7">
        <v>131.80000000000001</v>
      </c>
      <c r="H129" s="7">
        <v>111</v>
      </c>
      <c r="I129" s="7">
        <v>137</v>
      </c>
      <c r="J129" s="7">
        <v>179.5</v>
      </c>
      <c r="K129" s="7">
        <v>188.4</v>
      </c>
      <c r="L129" s="7">
        <v>113.3</v>
      </c>
      <c r="M129" s="7">
        <v>143.9</v>
      </c>
      <c r="N129" s="7">
        <v>121.7</v>
      </c>
      <c r="O129" s="7">
        <v>137.5</v>
      </c>
      <c r="P129" s="7">
        <v>139.80000000000001</v>
      </c>
      <c r="Q129" s="7">
        <v>142.9</v>
      </c>
      <c r="R129" s="7">
        <v>127.9</v>
      </c>
      <c r="S129" s="7">
        <v>121.1</v>
      </c>
      <c r="T129" s="7">
        <v>126.9</v>
      </c>
      <c r="U129" s="7">
        <v>126.4</v>
      </c>
      <c r="V129" s="7">
        <v>115.5</v>
      </c>
      <c r="W129" s="7">
        <v>123.5</v>
      </c>
      <c r="X129" s="7">
        <v>120.9</v>
      </c>
      <c r="Y129" s="7">
        <v>111.7</v>
      </c>
      <c r="Z129" s="7">
        <v>120.3</v>
      </c>
      <c r="AA129" s="7">
        <v>130.80000000000001</v>
      </c>
      <c r="AB129" s="7">
        <v>120</v>
      </c>
      <c r="AC129" s="7">
        <v>119.9</v>
      </c>
      <c r="AD129" s="7">
        <v>129</v>
      </c>
    </row>
    <row r="130" spans="1:30" hidden="1">
      <c r="A130" s="7" t="s">
        <v>34</v>
      </c>
      <c r="B130" s="7">
        <v>2016</v>
      </c>
      <c r="C130" s="7" t="s">
        <v>40</v>
      </c>
      <c r="D130" s="7">
        <v>128.5</v>
      </c>
      <c r="E130" s="7">
        <v>141.19999999999999</v>
      </c>
      <c r="F130" s="7">
        <v>132.30000000000001</v>
      </c>
      <c r="G130" s="7">
        <v>133.5</v>
      </c>
      <c r="H130" s="7">
        <v>116.4</v>
      </c>
      <c r="I130" s="7">
        <v>137.80000000000001</v>
      </c>
      <c r="J130" s="7">
        <v>165.4</v>
      </c>
      <c r="K130" s="7">
        <v>177.4</v>
      </c>
      <c r="L130" s="7">
        <v>111.3</v>
      </c>
      <c r="M130" s="7">
        <v>137.5</v>
      </c>
      <c r="N130" s="7">
        <v>125</v>
      </c>
      <c r="O130" s="7">
        <v>138.80000000000001</v>
      </c>
      <c r="P130" s="7">
        <v>138.4</v>
      </c>
      <c r="Q130" s="7">
        <v>139.30000000000001</v>
      </c>
      <c r="R130" s="7">
        <v>133.5</v>
      </c>
      <c r="S130" s="7">
        <v>127.6</v>
      </c>
      <c r="T130" s="7">
        <v>132.69999999999999</v>
      </c>
      <c r="U130" s="7">
        <v>126.4</v>
      </c>
      <c r="V130" s="7">
        <v>123.4</v>
      </c>
      <c r="W130" s="7">
        <v>126.9</v>
      </c>
      <c r="X130" s="7">
        <v>124.5</v>
      </c>
      <c r="Y130" s="7">
        <v>113.9</v>
      </c>
      <c r="Z130" s="7">
        <v>122.4</v>
      </c>
      <c r="AA130" s="7">
        <v>130.80000000000001</v>
      </c>
      <c r="AB130" s="7">
        <v>120.5</v>
      </c>
      <c r="AC130" s="7">
        <v>121.9</v>
      </c>
      <c r="AD130" s="7">
        <v>131.1</v>
      </c>
    </row>
    <row r="131" spans="1:30" hidden="1">
      <c r="A131" s="7" t="s">
        <v>30</v>
      </c>
      <c r="B131" s="7">
        <v>2016</v>
      </c>
      <c r="C131" s="7" t="s">
        <v>41</v>
      </c>
      <c r="D131" s="7">
        <v>130.1</v>
      </c>
      <c r="E131" s="7">
        <v>138.80000000000001</v>
      </c>
      <c r="F131" s="7">
        <v>130.30000000000001</v>
      </c>
      <c r="G131" s="7">
        <v>135.30000000000001</v>
      </c>
      <c r="H131" s="7">
        <v>119.9</v>
      </c>
      <c r="I131" s="7">
        <v>140.19999999999999</v>
      </c>
      <c r="J131" s="7">
        <v>156.9</v>
      </c>
      <c r="K131" s="7">
        <v>172.2</v>
      </c>
      <c r="L131" s="7">
        <v>112.1</v>
      </c>
      <c r="M131" s="7">
        <v>134.9</v>
      </c>
      <c r="N131" s="7">
        <v>128.1</v>
      </c>
      <c r="O131" s="7">
        <v>140.69999999999999</v>
      </c>
      <c r="P131" s="7">
        <v>138</v>
      </c>
      <c r="Q131" s="7">
        <v>138.9</v>
      </c>
      <c r="R131" s="7">
        <v>137.80000000000001</v>
      </c>
      <c r="S131" s="7">
        <v>133</v>
      </c>
      <c r="T131" s="7">
        <v>137.1</v>
      </c>
      <c r="U131" s="7" t="s">
        <v>32</v>
      </c>
      <c r="V131" s="7">
        <v>129.1</v>
      </c>
      <c r="W131" s="7">
        <v>130.6</v>
      </c>
      <c r="X131" s="7">
        <v>127</v>
      </c>
      <c r="Y131" s="7">
        <v>116</v>
      </c>
      <c r="Z131" s="7">
        <v>125.5</v>
      </c>
      <c r="AA131" s="7">
        <v>131.9</v>
      </c>
      <c r="AB131" s="7">
        <v>122</v>
      </c>
      <c r="AC131" s="7">
        <v>124.2</v>
      </c>
      <c r="AD131" s="7">
        <v>133.5</v>
      </c>
    </row>
    <row r="132" spans="1:30" hidden="1">
      <c r="A132" s="7" t="s">
        <v>33</v>
      </c>
      <c r="B132" s="7">
        <v>2016</v>
      </c>
      <c r="C132" s="7" t="s">
        <v>41</v>
      </c>
      <c r="D132" s="7">
        <v>127.6</v>
      </c>
      <c r="E132" s="7">
        <v>140.30000000000001</v>
      </c>
      <c r="F132" s="7">
        <v>133.69999999999999</v>
      </c>
      <c r="G132" s="7">
        <v>132.19999999999999</v>
      </c>
      <c r="H132" s="7">
        <v>111.8</v>
      </c>
      <c r="I132" s="7">
        <v>135.80000000000001</v>
      </c>
      <c r="J132" s="7">
        <v>163.5</v>
      </c>
      <c r="K132" s="7">
        <v>182.3</v>
      </c>
      <c r="L132" s="7">
        <v>114.6</v>
      </c>
      <c r="M132" s="7">
        <v>144.6</v>
      </c>
      <c r="N132" s="7">
        <v>121.9</v>
      </c>
      <c r="O132" s="7">
        <v>138.1</v>
      </c>
      <c r="P132" s="7">
        <v>137.6</v>
      </c>
      <c r="Q132" s="7">
        <v>143.6</v>
      </c>
      <c r="R132" s="7">
        <v>128.30000000000001</v>
      </c>
      <c r="S132" s="7">
        <v>121.4</v>
      </c>
      <c r="T132" s="7">
        <v>127.3</v>
      </c>
      <c r="U132" s="7">
        <v>127.3</v>
      </c>
      <c r="V132" s="7">
        <v>114.7</v>
      </c>
      <c r="W132" s="7">
        <v>123.9</v>
      </c>
      <c r="X132" s="7">
        <v>121.2</v>
      </c>
      <c r="Y132" s="7">
        <v>110.4</v>
      </c>
      <c r="Z132" s="7">
        <v>120.6</v>
      </c>
      <c r="AA132" s="7">
        <v>131.5</v>
      </c>
      <c r="AB132" s="7">
        <v>120.9</v>
      </c>
      <c r="AC132" s="7">
        <v>119.9</v>
      </c>
      <c r="AD132" s="7">
        <v>128.4</v>
      </c>
    </row>
    <row r="133" spans="1:30" hidden="1">
      <c r="A133" s="7" t="s">
        <v>34</v>
      </c>
      <c r="B133" s="7">
        <v>2016</v>
      </c>
      <c r="C133" s="7" t="s">
        <v>41</v>
      </c>
      <c r="D133" s="7">
        <v>129.30000000000001</v>
      </c>
      <c r="E133" s="7">
        <v>139.30000000000001</v>
      </c>
      <c r="F133" s="7">
        <v>131.6</v>
      </c>
      <c r="G133" s="7">
        <v>134.1</v>
      </c>
      <c r="H133" s="7">
        <v>116.9</v>
      </c>
      <c r="I133" s="7">
        <v>138.1</v>
      </c>
      <c r="J133" s="7">
        <v>159.1</v>
      </c>
      <c r="K133" s="7">
        <v>175.6</v>
      </c>
      <c r="L133" s="7">
        <v>112.9</v>
      </c>
      <c r="M133" s="7">
        <v>138.1</v>
      </c>
      <c r="N133" s="7">
        <v>125.5</v>
      </c>
      <c r="O133" s="7">
        <v>139.5</v>
      </c>
      <c r="P133" s="7">
        <v>137.9</v>
      </c>
      <c r="Q133" s="7">
        <v>140.19999999999999</v>
      </c>
      <c r="R133" s="7">
        <v>134.1</v>
      </c>
      <c r="S133" s="7">
        <v>128.19999999999999</v>
      </c>
      <c r="T133" s="7">
        <v>133.19999999999999</v>
      </c>
      <c r="U133" s="7">
        <v>127.3</v>
      </c>
      <c r="V133" s="7">
        <v>123.6</v>
      </c>
      <c r="W133" s="7">
        <v>127.4</v>
      </c>
      <c r="X133" s="7">
        <v>124.8</v>
      </c>
      <c r="Y133" s="7">
        <v>113.1</v>
      </c>
      <c r="Z133" s="7">
        <v>122.7</v>
      </c>
      <c r="AA133" s="7">
        <v>131.69999999999999</v>
      </c>
      <c r="AB133" s="7">
        <v>121.5</v>
      </c>
      <c r="AC133" s="7">
        <v>122.1</v>
      </c>
      <c r="AD133" s="7">
        <v>131.1</v>
      </c>
    </row>
    <row r="134" spans="1:30" hidden="1">
      <c r="A134" s="7" t="s">
        <v>30</v>
      </c>
      <c r="B134" s="7">
        <v>2016</v>
      </c>
      <c r="C134" s="7" t="s">
        <v>42</v>
      </c>
      <c r="D134" s="7">
        <v>130.80000000000001</v>
      </c>
      <c r="E134" s="7">
        <v>138.19999999999999</v>
      </c>
      <c r="F134" s="7">
        <v>130.5</v>
      </c>
      <c r="G134" s="7">
        <v>135.5</v>
      </c>
      <c r="H134" s="7">
        <v>120.2</v>
      </c>
      <c r="I134" s="7">
        <v>139.19999999999999</v>
      </c>
      <c r="J134" s="7">
        <v>149.5</v>
      </c>
      <c r="K134" s="7">
        <v>170.4</v>
      </c>
      <c r="L134" s="7">
        <v>113.1</v>
      </c>
      <c r="M134" s="7">
        <v>135.80000000000001</v>
      </c>
      <c r="N134" s="7">
        <v>128.80000000000001</v>
      </c>
      <c r="O134" s="7">
        <v>141.5</v>
      </c>
      <c r="P134" s="7">
        <v>137.19999999999999</v>
      </c>
      <c r="Q134" s="7">
        <v>139.9</v>
      </c>
      <c r="R134" s="7">
        <v>138.5</v>
      </c>
      <c r="S134" s="7">
        <v>133.5</v>
      </c>
      <c r="T134" s="7">
        <v>137.80000000000001</v>
      </c>
      <c r="U134" s="7" t="s">
        <v>32</v>
      </c>
      <c r="V134" s="7">
        <v>129.69999999999999</v>
      </c>
      <c r="W134" s="7">
        <v>131.1</v>
      </c>
      <c r="X134" s="7">
        <v>127.8</v>
      </c>
      <c r="Y134" s="7">
        <v>117</v>
      </c>
      <c r="Z134" s="7">
        <v>125.7</v>
      </c>
      <c r="AA134" s="7">
        <v>132.19999999999999</v>
      </c>
      <c r="AB134" s="7">
        <v>122.8</v>
      </c>
      <c r="AC134" s="7">
        <v>124.9</v>
      </c>
      <c r="AD134" s="7">
        <v>133.4</v>
      </c>
    </row>
    <row r="135" spans="1:30" hidden="1">
      <c r="A135" s="7" t="s">
        <v>33</v>
      </c>
      <c r="B135" s="7">
        <v>2016</v>
      </c>
      <c r="C135" s="7" t="s">
        <v>42</v>
      </c>
      <c r="D135" s="7">
        <v>128.1</v>
      </c>
      <c r="E135" s="7">
        <v>137.69999999999999</v>
      </c>
      <c r="F135" s="7">
        <v>130.6</v>
      </c>
      <c r="G135" s="7">
        <v>132.6</v>
      </c>
      <c r="H135" s="7">
        <v>111.9</v>
      </c>
      <c r="I135" s="7">
        <v>132.5</v>
      </c>
      <c r="J135" s="7">
        <v>152.9</v>
      </c>
      <c r="K135" s="7">
        <v>173.6</v>
      </c>
      <c r="L135" s="7">
        <v>115.1</v>
      </c>
      <c r="M135" s="7">
        <v>144.80000000000001</v>
      </c>
      <c r="N135" s="7">
        <v>122.1</v>
      </c>
      <c r="O135" s="7">
        <v>138.80000000000001</v>
      </c>
      <c r="P135" s="7">
        <v>135.69999999999999</v>
      </c>
      <c r="Q135" s="7">
        <v>143.9</v>
      </c>
      <c r="R135" s="7">
        <v>128.69999999999999</v>
      </c>
      <c r="S135" s="7">
        <v>121.6</v>
      </c>
      <c r="T135" s="7">
        <v>127.7</v>
      </c>
      <c r="U135" s="7">
        <v>127.9</v>
      </c>
      <c r="V135" s="7">
        <v>114.8</v>
      </c>
      <c r="W135" s="7">
        <v>124.3</v>
      </c>
      <c r="X135" s="7">
        <v>121.4</v>
      </c>
      <c r="Y135" s="7">
        <v>111.8</v>
      </c>
      <c r="Z135" s="7">
        <v>120.8</v>
      </c>
      <c r="AA135" s="7">
        <v>131.6</v>
      </c>
      <c r="AB135" s="7">
        <v>121.2</v>
      </c>
      <c r="AC135" s="7">
        <v>120.5</v>
      </c>
      <c r="AD135" s="7">
        <v>128</v>
      </c>
    </row>
    <row r="136" spans="1:30" hidden="1">
      <c r="A136" s="7" t="s">
        <v>34</v>
      </c>
      <c r="B136" s="7">
        <v>2016</v>
      </c>
      <c r="C136" s="7" t="s">
        <v>42</v>
      </c>
      <c r="D136" s="7">
        <v>129.9</v>
      </c>
      <c r="E136" s="7">
        <v>138</v>
      </c>
      <c r="F136" s="7">
        <v>130.5</v>
      </c>
      <c r="G136" s="7">
        <v>134.4</v>
      </c>
      <c r="H136" s="7">
        <v>117.2</v>
      </c>
      <c r="I136" s="7">
        <v>136.1</v>
      </c>
      <c r="J136" s="7">
        <v>150.69999999999999</v>
      </c>
      <c r="K136" s="7">
        <v>171.5</v>
      </c>
      <c r="L136" s="7">
        <v>113.8</v>
      </c>
      <c r="M136" s="7">
        <v>138.80000000000001</v>
      </c>
      <c r="N136" s="7">
        <v>126</v>
      </c>
      <c r="O136" s="7">
        <v>140.19999999999999</v>
      </c>
      <c r="P136" s="7">
        <v>136.6</v>
      </c>
      <c r="Q136" s="7">
        <v>141</v>
      </c>
      <c r="R136" s="7">
        <v>134.6</v>
      </c>
      <c r="S136" s="7">
        <v>128.6</v>
      </c>
      <c r="T136" s="7">
        <v>133.80000000000001</v>
      </c>
      <c r="U136" s="7">
        <v>127.9</v>
      </c>
      <c r="V136" s="7">
        <v>124.1</v>
      </c>
      <c r="W136" s="7">
        <v>127.9</v>
      </c>
      <c r="X136" s="7">
        <v>125.4</v>
      </c>
      <c r="Y136" s="7">
        <v>114.3</v>
      </c>
      <c r="Z136" s="7">
        <v>122.9</v>
      </c>
      <c r="AA136" s="7">
        <v>131.80000000000001</v>
      </c>
      <c r="AB136" s="7">
        <v>122.1</v>
      </c>
      <c r="AC136" s="7">
        <v>122.8</v>
      </c>
      <c r="AD136" s="7">
        <v>130.9</v>
      </c>
    </row>
    <row r="137" spans="1:30" hidden="1">
      <c r="A137" s="7" t="s">
        <v>30</v>
      </c>
      <c r="B137" s="7">
        <v>2016</v>
      </c>
      <c r="C137" s="7" t="s">
        <v>43</v>
      </c>
      <c r="D137" s="7">
        <v>131.30000000000001</v>
      </c>
      <c r="E137" s="7">
        <v>137.6</v>
      </c>
      <c r="F137" s="7">
        <v>130.1</v>
      </c>
      <c r="G137" s="7">
        <v>136</v>
      </c>
      <c r="H137" s="7">
        <v>120.8</v>
      </c>
      <c r="I137" s="7">
        <v>138.4</v>
      </c>
      <c r="J137" s="7">
        <v>149.19999999999999</v>
      </c>
      <c r="K137" s="7">
        <v>170.2</v>
      </c>
      <c r="L137" s="7">
        <v>113.4</v>
      </c>
      <c r="M137" s="7">
        <v>136.30000000000001</v>
      </c>
      <c r="N137" s="7">
        <v>128.69999999999999</v>
      </c>
      <c r="O137" s="7">
        <v>142.4</v>
      </c>
      <c r="P137" s="7">
        <v>137.4</v>
      </c>
      <c r="Q137" s="7">
        <v>140.9</v>
      </c>
      <c r="R137" s="7">
        <v>139.6</v>
      </c>
      <c r="S137" s="7">
        <v>134.30000000000001</v>
      </c>
      <c r="T137" s="7">
        <v>138.80000000000001</v>
      </c>
      <c r="U137" s="7" t="s">
        <v>32</v>
      </c>
      <c r="V137" s="7">
        <v>129.80000000000001</v>
      </c>
      <c r="W137" s="7">
        <v>131.80000000000001</v>
      </c>
      <c r="X137" s="7">
        <v>128.69999999999999</v>
      </c>
      <c r="Y137" s="7">
        <v>117.8</v>
      </c>
      <c r="Z137" s="7">
        <v>126.5</v>
      </c>
      <c r="AA137" s="7">
        <v>133</v>
      </c>
      <c r="AB137" s="7">
        <v>123</v>
      </c>
      <c r="AC137" s="7">
        <v>125.7</v>
      </c>
      <c r="AD137" s="7">
        <v>133.80000000000001</v>
      </c>
    </row>
    <row r="138" spans="1:30" hidden="1">
      <c r="A138" s="7" t="s">
        <v>33</v>
      </c>
      <c r="B138" s="7">
        <v>2016</v>
      </c>
      <c r="C138" s="7" t="s">
        <v>43</v>
      </c>
      <c r="D138" s="7">
        <v>128.69999999999999</v>
      </c>
      <c r="E138" s="7">
        <v>138.4</v>
      </c>
      <c r="F138" s="7">
        <v>130.30000000000001</v>
      </c>
      <c r="G138" s="7">
        <v>132.69999999999999</v>
      </c>
      <c r="H138" s="7">
        <v>112.5</v>
      </c>
      <c r="I138" s="7">
        <v>130.4</v>
      </c>
      <c r="J138" s="7">
        <v>155.1</v>
      </c>
      <c r="K138" s="7">
        <v>175.7</v>
      </c>
      <c r="L138" s="7">
        <v>115.4</v>
      </c>
      <c r="M138" s="7">
        <v>145.30000000000001</v>
      </c>
      <c r="N138" s="7">
        <v>122.5</v>
      </c>
      <c r="O138" s="7">
        <v>139.6</v>
      </c>
      <c r="P138" s="7">
        <v>136.30000000000001</v>
      </c>
      <c r="Q138" s="7">
        <v>144.30000000000001</v>
      </c>
      <c r="R138" s="7">
        <v>129.1</v>
      </c>
      <c r="S138" s="7">
        <v>121.9</v>
      </c>
      <c r="T138" s="7">
        <v>128</v>
      </c>
      <c r="U138" s="7">
        <v>128.69999999999999</v>
      </c>
      <c r="V138" s="7">
        <v>115.2</v>
      </c>
      <c r="W138" s="7">
        <v>124.5</v>
      </c>
      <c r="X138" s="7">
        <v>121.8</v>
      </c>
      <c r="Y138" s="7">
        <v>112.8</v>
      </c>
      <c r="Z138" s="7">
        <v>121.2</v>
      </c>
      <c r="AA138" s="7">
        <v>131.9</v>
      </c>
      <c r="AB138" s="7">
        <v>120.8</v>
      </c>
      <c r="AC138" s="7">
        <v>120.9</v>
      </c>
      <c r="AD138" s="7">
        <v>128.6</v>
      </c>
    </row>
    <row r="139" spans="1:30" hidden="1">
      <c r="A139" s="7" t="s">
        <v>34</v>
      </c>
      <c r="B139" s="7">
        <v>2016</v>
      </c>
      <c r="C139" s="7" t="s">
        <v>43</v>
      </c>
      <c r="D139" s="7">
        <v>130.5</v>
      </c>
      <c r="E139" s="7">
        <v>137.9</v>
      </c>
      <c r="F139" s="7">
        <v>130.19999999999999</v>
      </c>
      <c r="G139" s="7">
        <v>134.80000000000001</v>
      </c>
      <c r="H139" s="7">
        <v>117.8</v>
      </c>
      <c r="I139" s="7">
        <v>134.69999999999999</v>
      </c>
      <c r="J139" s="7">
        <v>151.19999999999999</v>
      </c>
      <c r="K139" s="7">
        <v>172.1</v>
      </c>
      <c r="L139" s="7">
        <v>114.1</v>
      </c>
      <c r="M139" s="7">
        <v>139.30000000000001</v>
      </c>
      <c r="N139" s="7">
        <v>126.1</v>
      </c>
      <c r="O139" s="7">
        <v>141.1</v>
      </c>
      <c r="P139" s="7">
        <v>137</v>
      </c>
      <c r="Q139" s="7">
        <v>141.80000000000001</v>
      </c>
      <c r="R139" s="7">
        <v>135.5</v>
      </c>
      <c r="S139" s="7">
        <v>129.1</v>
      </c>
      <c r="T139" s="7">
        <v>134.5</v>
      </c>
      <c r="U139" s="7">
        <v>128.69999999999999</v>
      </c>
      <c r="V139" s="7">
        <v>124.3</v>
      </c>
      <c r="W139" s="7">
        <v>128.4</v>
      </c>
      <c r="X139" s="7">
        <v>126.1</v>
      </c>
      <c r="Y139" s="7">
        <v>115.2</v>
      </c>
      <c r="Z139" s="7">
        <v>123.5</v>
      </c>
      <c r="AA139" s="7">
        <v>132.4</v>
      </c>
      <c r="AB139" s="7">
        <v>122.1</v>
      </c>
      <c r="AC139" s="7">
        <v>123.4</v>
      </c>
      <c r="AD139" s="7">
        <v>131.4</v>
      </c>
    </row>
    <row r="140" spans="1:30" hidden="1">
      <c r="A140" s="7" t="s">
        <v>30</v>
      </c>
      <c r="B140" s="7">
        <v>2016</v>
      </c>
      <c r="C140" s="7" t="s">
        <v>45</v>
      </c>
      <c r="D140" s="7">
        <v>132</v>
      </c>
      <c r="E140" s="7">
        <v>137.4</v>
      </c>
      <c r="F140" s="7">
        <v>130.6</v>
      </c>
      <c r="G140" s="7">
        <v>136.19999999999999</v>
      </c>
      <c r="H140" s="7">
        <v>121.1</v>
      </c>
      <c r="I140" s="7">
        <v>136.9</v>
      </c>
      <c r="J140" s="7">
        <v>141.80000000000001</v>
      </c>
      <c r="K140" s="7">
        <v>170</v>
      </c>
      <c r="L140" s="7">
        <v>113.4</v>
      </c>
      <c r="M140" s="7">
        <v>136.80000000000001</v>
      </c>
      <c r="N140" s="7">
        <v>128.69999999999999</v>
      </c>
      <c r="O140" s="7">
        <v>143.1</v>
      </c>
      <c r="P140" s="7">
        <v>136.6</v>
      </c>
      <c r="Q140" s="7">
        <v>141.19999999999999</v>
      </c>
      <c r="R140" s="7">
        <v>139.9</v>
      </c>
      <c r="S140" s="7">
        <v>134.5</v>
      </c>
      <c r="T140" s="7">
        <v>139.19999999999999</v>
      </c>
      <c r="U140" s="7" t="s">
        <v>32</v>
      </c>
      <c r="V140" s="7">
        <v>130.30000000000001</v>
      </c>
      <c r="W140" s="7">
        <v>132.1</v>
      </c>
      <c r="X140" s="7">
        <v>129.1</v>
      </c>
      <c r="Y140" s="7">
        <v>118.2</v>
      </c>
      <c r="Z140" s="7">
        <v>126.9</v>
      </c>
      <c r="AA140" s="7">
        <v>133.69999999999999</v>
      </c>
      <c r="AB140" s="7">
        <v>123.5</v>
      </c>
      <c r="AC140" s="7">
        <v>126.1</v>
      </c>
      <c r="AD140" s="7">
        <v>133.6</v>
      </c>
    </row>
    <row r="141" spans="1:30" hidden="1">
      <c r="A141" s="7" t="s">
        <v>33</v>
      </c>
      <c r="B141" s="7">
        <v>2016</v>
      </c>
      <c r="C141" s="7" t="s">
        <v>45</v>
      </c>
      <c r="D141" s="7">
        <v>130.19999999999999</v>
      </c>
      <c r="E141" s="7">
        <v>138.5</v>
      </c>
      <c r="F141" s="7">
        <v>134.1</v>
      </c>
      <c r="G141" s="7">
        <v>132.9</v>
      </c>
      <c r="H141" s="7">
        <v>112.6</v>
      </c>
      <c r="I141" s="7">
        <v>130.80000000000001</v>
      </c>
      <c r="J141" s="7">
        <v>142</v>
      </c>
      <c r="K141" s="7">
        <v>174.9</v>
      </c>
      <c r="L141" s="7">
        <v>115.6</v>
      </c>
      <c r="M141" s="7">
        <v>145.4</v>
      </c>
      <c r="N141" s="7">
        <v>122.7</v>
      </c>
      <c r="O141" s="7">
        <v>140.30000000000001</v>
      </c>
      <c r="P141" s="7">
        <v>135.19999999999999</v>
      </c>
      <c r="Q141" s="7">
        <v>144.30000000000001</v>
      </c>
      <c r="R141" s="7">
        <v>129.6</v>
      </c>
      <c r="S141" s="7">
        <v>122.1</v>
      </c>
      <c r="T141" s="7">
        <v>128.5</v>
      </c>
      <c r="U141" s="7">
        <v>129.1</v>
      </c>
      <c r="V141" s="7">
        <v>116.2</v>
      </c>
      <c r="W141" s="7">
        <v>124.7</v>
      </c>
      <c r="X141" s="7">
        <v>122.1</v>
      </c>
      <c r="Y141" s="7">
        <v>113.4</v>
      </c>
      <c r="Z141" s="7">
        <v>121.7</v>
      </c>
      <c r="AA141" s="7">
        <v>132.1</v>
      </c>
      <c r="AB141" s="7">
        <v>121.3</v>
      </c>
      <c r="AC141" s="7">
        <v>121.3</v>
      </c>
      <c r="AD141" s="7">
        <v>128.5</v>
      </c>
    </row>
    <row r="142" spans="1:30" hidden="1">
      <c r="A142" s="7" t="s">
        <v>34</v>
      </c>
      <c r="B142" s="7">
        <v>2016</v>
      </c>
      <c r="C142" s="7" t="s">
        <v>45</v>
      </c>
      <c r="D142" s="7">
        <v>131.4</v>
      </c>
      <c r="E142" s="7">
        <v>137.80000000000001</v>
      </c>
      <c r="F142" s="7">
        <v>132</v>
      </c>
      <c r="G142" s="7">
        <v>135</v>
      </c>
      <c r="H142" s="7">
        <v>118</v>
      </c>
      <c r="I142" s="7">
        <v>134.1</v>
      </c>
      <c r="J142" s="7">
        <v>141.9</v>
      </c>
      <c r="K142" s="7">
        <v>171.7</v>
      </c>
      <c r="L142" s="7">
        <v>114.1</v>
      </c>
      <c r="M142" s="7">
        <v>139.69999999999999</v>
      </c>
      <c r="N142" s="7">
        <v>126.2</v>
      </c>
      <c r="O142" s="7">
        <v>141.80000000000001</v>
      </c>
      <c r="P142" s="7">
        <v>136.1</v>
      </c>
      <c r="Q142" s="7">
        <v>142</v>
      </c>
      <c r="R142" s="7">
        <v>135.80000000000001</v>
      </c>
      <c r="S142" s="7">
        <v>129.30000000000001</v>
      </c>
      <c r="T142" s="7">
        <v>135</v>
      </c>
      <c r="U142" s="7">
        <v>129.1</v>
      </c>
      <c r="V142" s="7">
        <v>125</v>
      </c>
      <c r="W142" s="7">
        <v>128.6</v>
      </c>
      <c r="X142" s="7">
        <v>126.4</v>
      </c>
      <c r="Y142" s="7">
        <v>115.7</v>
      </c>
      <c r="Z142" s="7">
        <v>124</v>
      </c>
      <c r="AA142" s="7">
        <v>132.80000000000001</v>
      </c>
      <c r="AB142" s="7">
        <v>122.6</v>
      </c>
      <c r="AC142" s="7">
        <v>123.8</v>
      </c>
      <c r="AD142" s="7">
        <v>131.19999999999999</v>
      </c>
    </row>
    <row r="143" spans="1:30" hidden="1">
      <c r="A143" s="7" t="s">
        <v>30</v>
      </c>
      <c r="B143" s="7">
        <v>2016</v>
      </c>
      <c r="C143" s="7" t="s">
        <v>46</v>
      </c>
      <c r="D143" s="7">
        <v>132.6</v>
      </c>
      <c r="E143" s="7">
        <v>137.30000000000001</v>
      </c>
      <c r="F143" s="7">
        <v>131.6</v>
      </c>
      <c r="G143" s="7">
        <v>136.30000000000001</v>
      </c>
      <c r="H143" s="7">
        <v>121.6</v>
      </c>
      <c r="I143" s="7">
        <v>135.6</v>
      </c>
      <c r="J143" s="7">
        <v>127.5</v>
      </c>
      <c r="K143" s="7">
        <v>167.9</v>
      </c>
      <c r="L143" s="7">
        <v>113.8</v>
      </c>
      <c r="M143" s="7">
        <v>137.5</v>
      </c>
      <c r="N143" s="7">
        <v>129.1</v>
      </c>
      <c r="O143" s="7">
        <v>143.6</v>
      </c>
      <c r="P143" s="7">
        <v>134.69999999999999</v>
      </c>
      <c r="Q143" s="7">
        <v>142.4</v>
      </c>
      <c r="R143" s="7">
        <v>140.4</v>
      </c>
      <c r="S143" s="7">
        <v>135.19999999999999</v>
      </c>
      <c r="T143" s="7">
        <v>139.69999999999999</v>
      </c>
      <c r="U143" s="7" t="s">
        <v>32</v>
      </c>
      <c r="V143" s="7">
        <v>132</v>
      </c>
      <c r="W143" s="7">
        <v>132.9</v>
      </c>
      <c r="X143" s="7">
        <v>129.69999999999999</v>
      </c>
      <c r="Y143" s="7">
        <v>118.6</v>
      </c>
      <c r="Z143" s="7">
        <v>127.3</v>
      </c>
      <c r="AA143" s="7">
        <v>134.19999999999999</v>
      </c>
      <c r="AB143" s="7">
        <v>121.9</v>
      </c>
      <c r="AC143" s="7">
        <v>126.3</v>
      </c>
      <c r="AD143" s="7">
        <v>132.80000000000001</v>
      </c>
    </row>
    <row r="144" spans="1:30" hidden="1">
      <c r="A144" s="7" t="s">
        <v>33</v>
      </c>
      <c r="B144" s="7">
        <v>2016</v>
      </c>
      <c r="C144" s="7" t="s">
        <v>46</v>
      </c>
      <c r="D144" s="7">
        <v>131.6</v>
      </c>
      <c r="E144" s="7">
        <v>138.19999999999999</v>
      </c>
      <c r="F144" s="7">
        <v>134.9</v>
      </c>
      <c r="G144" s="7">
        <v>133.1</v>
      </c>
      <c r="H144" s="7">
        <v>113.5</v>
      </c>
      <c r="I144" s="7">
        <v>129.30000000000001</v>
      </c>
      <c r="J144" s="7">
        <v>121.1</v>
      </c>
      <c r="K144" s="7">
        <v>170.3</v>
      </c>
      <c r="L144" s="7">
        <v>115.5</v>
      </c>
      <c r="M144" s="7">
        <v>145.5</v>
      </c>
      <c r="N144" s="7">
        <v>123.1</v>
      </c>
      <c r="O144" s="7">
        <v>140.9</v>
      </c>
      <c r="P144" s="7">
        <v>132.80000000000001</v>
      </c>
      <c r="Q144" s="7">
        <v>145</v>
      </c>
      <c r="R144" s="7">
        <v>130</v>
      </c>
      <c r="S144" s="7">
        <v>122.2</v>
      </c>
      <c r="T144" s="7">
        <v>128.80000000000001</v>
      </c>
      <c r="U144" s="7">
        <v>128.5</v>
      </c>
      <c r="V144" s="7">
        <v>117.8</v>
      </c>
      <c r="W144" s="7">
        <v>125</v>
      </c>
      <c r="X144" s="7">
        <v>122.3</v>
      </c>
      <c r="Y144" s="7">
        <v>113.7</v>
      </c>
      <c r="Z144" s="7">
        <v>121.8</v>
      </c>
      <c r="AA144" s="7">
        <v>132.30000000000001</v>
      </c>
      <c r="AB144" s="7">
        <v>119.9</v>
      </c>
      <c r="AC144" s="7">
        <v>121.4</v>
      </c>
      <c r="AD144" s="7">
        <v>127.6</v>
      </c>
    </row>
    <row r="145" spans="1:30" hidden="1">
      <c r="A145" s="7" t="s">
        <v>34</v>
      </c>
      <c r="B145" s="7">
        <v>2016</v>
      </c>
      <c r="C145" s="7" t="s">
        <v>46</v>
      </c>
      <c r="D145" s="7">
        <v>132.30000000000001</v>
      </c>
      <c r="E145" s="7">
        <v>137.6</v>
      </c>
      <c r="F145" s="7">
        <v>132.9</v>
      </c>
      <c r="G145" s="7">
        <v>135.1</v>
      </c>
      <c r="H145" s="7">
        <v>118.6</v>
      </c>
      <c r="I145" s="7">
        <v>132.69999999999999</v>
      </c>
      <c r="J145" s="7">
        <v>125.3</v>
      </c>
      <c r="K145" s="7">
        <v>168.7</v>
      </c>
      <c r="L145" s="7">
        <v>114.4</v>
      </c>
      <c r="M145" s="7">
        <v>140.19999999999999</v>
      </c>
      <c r="N145" s="7">
        <v>126.6</v>
      </c>
      <c r="O145" s="7">
        <v>142.30000000000001</v>
      </c>
      <c r="P145" s="7">
        <v>134</v>
      </c>
      <c r="Q145" s="7">
        <v>143.1</v>
      </c>
      <c r="R145" s="7">
        <v>136.30000000000001</v>
      </c>
      <c r="S145" s="7">
        <v>129.80000000000001</v>
      </c>
      <c r="T145" s="7">
        <v>135.4</v>
      </c>
      <c r="U145" s="7">
        <v>128.5</v>
      </c>
      <c r="V145" s="7">
        <v>126.6</v>
      </c>
      <c r="W145" s="7">
        <v>129.19999999999999</v>
      </c>
      <c r="X145" s="7">
        <v>126.9</v>
      </c>
      <c r="Y145" s="7">
        <v>116</v>
      </c>
      <c r="Z145" s="7">
        <v>124.2</v>
      </c>
      <c r="AA145" s="7">
        <v>133.1</v>
      </c>
      <c r="AB145" s="7">
        <v>121.1</v>
      </c>
      <c r="AC145" s="7">
        <v>123.9</v>
      </c>
      <c r="AD145" s="7">
        <v>130.4</v>
      </c>
    </row>
    <row r="146" spans="1:30" hidden="1">
      <c r="A146" s="7" t="s">
        <v>30</v>
      </c>
      <c r="B146" s="7">
        <v>2017</v>
      </c>
      <c r="C146" s="7" t="s">
        <v>31</v>
      </c>
      <c r="D146" s="7">
        <v>133.1</v>
      </c>
      <c r="E146" s="7">
        <v>137.80000000000001</v>
      </c>
      <c r="F146" s="7">
        <v>131.9</v>
      </c>
      <c r="G146" s="7">
        <v>136.69999999999999</v>
      </c>
      <c r="H146" s="7">
        <v>122</v>
      </c>
      <c r="I146" s="7">
        <v>136</v>
      </c>
      <c r="J146" s="7">
        <v>119.8</v>
      </c>
      <c r="K146" s="7">
        <v>161.69999999999999</v>
      </c>
      <c r="L146" s="7">
        <v>114.8</v>
      </c>
      <c r="M146" s="7">
        <v>136.9</v>
      </c>
      <c r="N146" s="7">
        <v>129</v>
      </c>
      <c r="O146" s="7">
        <v>143.9</v>
      </c>
      <c r="P146" s="7">
        <v>133.69999999999999</v>
      </c>
      <c r="Q146" s="7">
        <v>143.1</v>
      </c>
      <c r="R146" s="7">
        <v>140.69999999999999</v>
      </c>
      <c r="S146" s="7">
        <v>135.80000000000001</v>
      </c>
      <c r="T146" s="7">
        <v>140</v>
      </c>
      <c r="U146" s="7" t="s">
        <v>32</v>
      </c>
      <c r="V146" s="7">
        <v>132.1</v>
      </c>
      <c r="W146" s="7">
        <v>133.19999999999999</v>
      </c>
      <c r="X146" s="7">
        <v>129.9</v>
      </c>
      <c r="Y146" s="7">
        <v>119.1</v>
      </c>
      <c r="Z146" s="7">
        <v>127</v>
      </c>
      <c r="AA146" s="7">
        <v>134.6</v>
      </c>
      <c r="AB146" s="7">
        <v>122.3</v>
      </c>
      <c r="AC146" s="7">
        <v>126.6</v>
      </c>
      <c r="AD146" s="7">
        <v>132.4</v>
      </c>
    </row>
    <row r="147" spans="1:30" hidden="1">
      <c r="A147" s="7" t="s">
        <v>33</v>
      </c>
      <c r="B147" s="7">
        <v>2017</v>
      </c>
      <c r="C147" s="7" t="s">
        <v>31</v>
      </c>
      <c r="D147" s="7">
        <v>132.19999999999999</v>
      </c>
      <c r="E147" s="7">
        <v>138.9</v>
      </c>
      <c r="F147" s="7">
        <v>132.6</v>
      </c>
      <c r="G147" s="7">
        <v>133.1</v>
      </c>
      <c r="H147" s="7">
        <v>114</v>
      </c>
      <c r="I147" s="7">
        <v>129.6</v>
      </c>
      <c r="J147" s="7">
        <v>118.7</v>
      </c>
      <c r="K147" s="7">
        <v>155.1</v>
      </c>
      <c r="L147" s="7">
        <v>117.3</v>
      </c>
      <c r="M147" s="7">
        <v>144.9</v>
      </c>
      <c r="N147" s="7">
        <v>123.2</v>
      </c>
      <c r="O147" s="7">
        <v>141.6</v>
      </c>
      <c r="P147" s="7">
        <v>132</v>
      </c>
      <c r="Q147" s="7">
        <v>145.6</v>
      </c>
      <c r="R147" s="7">
        <v>130.19999999999999</v>
      </c>
      <c r="S147" s="7">
        <v>122.3</v>
      </c>
      <c r="T147" s="7">
        <v>129</v>
      </c>
      <c r="U147" s="7">
        <v>129.6</v>
      </c>
      <c r="V147" s="7">
        <v>118</v>
      </c>
      <c r="W147" s="7">
        <v>125.1</v>
      </c>
      <c r="X147" s="7">
        <v>122.6</v>
      </c>
      <c r="Y147" s="7">
        <v>115.2</v>
      </c>
      <c r="Z147" s="7">
        <v>122</v>
      </c>
      <c r="AA147" s="7">
        <v>132.4</v>
      </c>
      <c r="AB147" s="7">
        <v>120.9</v>
      </c>
      <c r="AC147" s="7">
        <v>122.1</v>
      </c>
      <c r="AD147" s="7">
        <v>127.8</v>
      </c>
    </row>
    <row r="148" spans="1:30" hidden="1">
      <c r="A148" s="7" t="s">
        <v>34</v>
      </c>
      <c r="B148" s="7">
        <v>2017</v>
      </c>
      <c r="C148" s="7" t="s">
        <v>31</v>
      </c>
      <c r="D148" s="7">
        <v>132.80000000000001</v>
      </c>
      <c r="E148" s="7">
        <v>138.19999999999999</v>
      </c>
      <c r="F148" s="7">
        <v>132.19999999999999</v>
      </c>
      <c r="G148" s="7">
        <v>135.4</v>
      </c>
      <c r="H148" s="7">
        <v>119.1</v>
      </c>
      <c r="I148" s="7">
        <v>133</v>
      </c>
      <c r="J148" s="7">
        <v>119.4</v>
      </c>
      <c r="K148" s="7">
        <v>159.5</v>
      </c>
      <c r="L148" s="7">
        <v>115.6</v>
      </c>
      <c r="M148" s="7">
        <v>139.6</v>
      </c>
      <c r="N148" s="7">
        <v>126.6</v>
      </c>
      <c r="O148" s="7">
        <v>142.80000000000001</v>
      </c>
      <c r="P148" s="7">
        <v>133.1</v>
      </c>
      <c r="Q148" s="7">
        <v>143.80000000000001</v>
      </c>
      <c r="R148" s="7">
        <v>136.6</v>
      </c>
      <c r="S148" s="7">
        <v>130.19999999999999</v>
      </c>
      <c r="T148" s="7">
        <v>135.6</v>
      </c>
      <c r="U148" s="7">
        <v>129.6</v>
      </c>
      <c r="V148" s="7">
        <v>126.8</v>
      </c>
      <c r="W148" s="7">
        <v>129.4</v>
      </c>
      <c r="X148" s="7">
        <v>127.1</v>
      </c>
      <c r="Y148" s="7">
        <v>117</v>
      </c>
      <c r="Z148" s="7">
        <v>124.2</v>
      </c>
      <c r="AA148" s="7">
        <v>133.30000000000001</v>
      </c>
      <c r="AB148" s="7">
        <v>121.7</v>
      </c>
      <c r="AC148" s="7">
        <v>124.4</v>
      </c>
      <c r="AD148" s="7">
        <v>130.30000000000001</v>
      </c>
    </row>
    <row r="149" spans="1:30" hidden="1">
      <c r="A149" s="7" t="s">
        <v>30</v>
      </c>
      <c r="B149" s="7">
        <v>2017</v>
      </c>
      <c r="C149" s="7" t="s">
        <v>35</v>
      </c>
      <c r="D149" s="7">
        <v>133.30000000000001</v>
      </c>
      <c r="E149" s="7">
        <v>138.30000000000001</v>
      </c>
      <c r="F149" s="7">
        <v>129.30000000000001</v>
      </c>
      <c r="G149" s="7">
        <v>137.19999999999999</v>
      </c>
      <c r="H149" s="7">
        <v>122.1</v>
      </c>
      <c r="I149" s="7">
        <v>138.69999999999999</v>
      </c>
      <c r="J149" s="7">
        <v>119.1</v>
      </c>
      <c r="K149" s="7">
        <v>156.9</v>
      </c>
      <c r="L149" s="7">
        <v>116.2</v>
      </c>
      <c r="M149" s="7">
        <v>136</v>
      </c>
      <c r="N149" s="7">
        <v>129.4</v>
      </c>
      <c r="O149" s="7">
        <v>144.4</v>
      </c>
      <c r="P149" s="7">
        <v>133.6</v>
      </c>
      <c r="Q149" s="7">
        <v>143.69999999999999</v>
      </c>
      <c r="R149" s="7">
        <v>140.9</v>
      </c>
      <c r="S149" s="7">
        <v>135.80000000000001</v>
      </c>
      <c r="T149" s="7">
        <v>140.19999999999999</v>
      </c>
      <c r="U149" s="7" t="s">
        <v>32</v>
      </c>
      <c r="V149" s="7">
        <v>133.19999999999999</v>
      </c>
      <c r="W149" s="7">
        <v>133.6</v>
      </c>
      <c r="X149" s="7">
        <v>130.1</v>
      </c>
      <c r="Y149" s="7">
        <v>119.5</v>
      </c>
      <c r="Z149" s="7">
        <v>127.7</v>
      </c>
      <c r="AA149" s="7">
        <v>134.9</v>
      </c>
      <c r="AB149" s="7">
        <v>123.2</v>
      </c>
      <c r="AC149" s="7">
        <v>127</v>
      </c>
      <c r="AD149" s="7">
        <v>132.6</v>
      </c>
    </row>
    <row r="150" spans="1:30" hidden="1">
      <c r="A150" s="7" t="s">
        <v>33</v>
      </c>
      <c r="B150" s="7">
        <v>2017</v>
      </c>
      <c r="C150" s="7" t="s">
        <v>35</v>
      </c>
      <c r="D150" s="7">
        <v>132.80000000000001</v>
      </c>
      <c r="E150" s="7">
        <v>139.80000000000001</v>
      </c>
      <c r="F150" s="7">
        <v>129.30000000000001</v>
      </c>
      <c r="G150" s="7">
        <v>133.5</v>
      </c>
      <c r="H150" s="7">
        <v>114.3</v>
      </c>
      <c r="I150" s="7">
        <v>131.4</v>
      </c>
      <c r="J150" s="7">
        <v>120.2</v>
      </c>
      <c r="K150" s="7">
        <v>143.1</v>
      </c>
      <c r="L150" s="7">
        <v>119.5</v>
      </c>
      <c r="M150" s="7">
        <v>144</v>
      </c>
      <c r="N150" s="7">
        <v>123.4</v>
      </c>
      <c r="O150" s="7">
        <v>141.9</v>
      </c>
      <c r="P150" s="7">
        <v>132.1</v>
      </c>
      <c r="Q150" s="7">
        <v>146.30000000000001</v>
      </c>
      <c r="R150" s="7">
        <v>130.5</v>
      </c>
      <c r="S150" s="7">
        <v>122.5</v>
      </c>
      <c r="T150" s="7">
        <v>129.30000000000001</v>
      </c>
      <c r="U150" s="7">
        <v>130.5</v>
      </c>
      <c r="V150" s="7">
        <v>119.2</v>
      </c>
      <c r="W150" s="7">
        <v>125.3</v>
      </c>
      <c r="X150" s="7">
        <v>122.9</v>
      </c>
      <c r="Y150" s="7">
        <v>115.5</v>
      </c>
      <c r="Z150" s="7">
        <v>122.2</v>
      </c>
      <c r="AA150" s="7">
        <v>132.4</v>
      </c>
      <c r="AB150" s="7">
        <v>121.7</v>
      </c>
      <c r="AC150" s="7">
        <v>122.4</v>
      </c>
      <c r="AD150" s="7">
        <v>128.19999999999999</v>
      </c>
    </row>
    <row r="151" spans="1:30" hidden="1">
      <c r="A151" s="7" t="s">
        <v>34</v>
      </c>
      <c r="B151" s="7">
        <v>2017</v>
      </c>
      <c r="C151" s="7" t="s">
        <v>35</v>
      </c>
      <c r="D151" s="7">
        <v>133.1</v>
      </c>
      <c r="E151" s="7">
        <v>138.80000000000001</v>
      </c>
      <c r="F151" s="7">
        <v>129.30000000000001</v>
      </c>
      <c r="G151" s="7">
        <v>135.80000000000001</v>
      </c>
      <c r="H151" s="7">
        <v>119.2</v>
      </c>
      <c r="I151" s="7">
        <v>135.30000000000001</v>
      </c>
      <c r="J151" s="7">
        <v>119.5</v>
      </c>
      <c r="K151" s="7">
        <v>152.19999999999999</v>
      </c>
      <c r="L151" s="7">
        <v>117.3</v>
      </c>
      <c r="M151" s="7">
        <v>138.69999999999999</v>
      </c>
      <c r="N151" s="7">
        <v>126.9</v>
      </c>
      <c r="O151" s="7">
        <v>143.19999999999999</v>
      </c>
      <c r="P151" s="7">
        <v>133</v>
      </c>
      <c r="Q151" s="7">
        <v>144.4</v>
      </c>
      <c r="R151" s="7">
        <v>136.80000000000001</v>
      </c>
      <c r="S151" s="7">
        <v>130.30000000000001</v>
      </c>
      <c r="T151" s="7">
        <v>135.9</v>
      </c>
      <c r="U151" s="7">
        <v>130.5</v>
      </c>
      <c r="V151" s="7">
        <v>127.9</v>
      </c>
      <c r="W151" s="7">
        <v>129.69999999999999</v>
      </c>
      <c r="X151" s="7">
        <v>127.4</v>
      </c>
      <c r="Y151" s="7">
        <v>117.4</v>
      </c>
      <c r="Z151" s="7">
        <v>124.6</v>
      </c>
      <c r="AA151" s="7">
        <v>133.4</v>
      </c>
      <c r="AB151" s="7">
        <v>122.6</v>
      </c>
      <c r="AC151" s="7">
        <v>124.8</v>
      </c>
      <c r="AD151" s="7">
        <v>130.6</v>
      </c>
    </row>
    <row r="152" spans="1:30" hidden="1">
      <c r="A152" s="7" t="s">
        <v>30</v>
      </c>
      <c r="B152" s="7">
        <v>2017</v>
      </c>
      <c r="C152" s="7" t="s">
        <v>36</v>
      </c>
      <c r="D152" s="7">
        <v>133.6</v>
      </c>
      <c r="E152" s="7">
        <v>138.80000000000001</v>
      </c>
      <c r="F152" s="7">
        <v>128.80000000000001</v>
      </c>
      <c r="G152" s="7">
        <v>137.19999999999999</v>
      </c>
      <c r="H152" s="7">
        <v>121.6</v>
      </c>
      <c r="I152" s="7">
        <v>139.69999999999999</v>
      </c>
      <c r="J152" s="7">
        <v>119.7</v>
      </c>
      <c r="K152" s="7">
        <v>148</v>
      </c>
      <c r="L152" s="7">
        <v>116.9</v>
      </c>
      <c r="M152" s="7">
        <v>135.6</v>
      </c>
      <c r="N152" s="7">
        <v>129.80000000000001</v>
      </c>
      <c r="O152" s="7">
        <v>145.4</v>
      </c>
      <c r="P152" s="7">
        <v>133.4</v>
      </c>
      <c r="Q152" s="7">
        <v>144.19999999999999</v>
      </c>
      <c r="R152" s="7">
        <v>141.6</v>
      </c>
      <c r="S152" s="7">
        <v>136.19999999999999</v>
      </c>
      <c r="T152" s="7">
        <v>140.80000000000001</v>
      </c>
      <c r="U152" s="7" t="s">
        <v>32</v>
      </c>
      <c r="V152" s="7">
        <v>134.19999999999999</v>
      </c>
      <c r="W152" s="7">
        <v>134.1</v>
      </c>
      <c r="X152" s="7">
        <v>130.6</v>
      </c>
      <c r="Y152" s="7">
        <v>119.8</v>
      </c>
      <c r="Z152" s="7">
        <v>128.30000000000001</v>
      </c>
      <c r="AA152" s="7">
        <v>135.19999999999999</v>
      </c>
      <c r="AB152" s="7">
        <v>123.3</v>
      </c>
      <c r="AC152" s="7">
        <v>127.4</v>
      </c>
      <c r="AD152" s="7">
        <v>132.80000000000001</v>
      </c>
    </row>
    <row r="153" spans="1:30" hidden="1">
      <c r="A153" s="7" t="s">
        <v>33</v>
      </c>
      <c r="B153" s="7">
        <v>2017</v>
      </c>
      <c r="C153" s="7" t="s">
        <v>36</v>
      </c>
      <c r="D153" s="7">
        <v>132.69999999999999</v>
      </c>
      <c r="E153" s="7">
        <v>139.4</v>
      </c>
      <c r="F153" s="7">
        <v>128.4</v>
      </c>
      <c r="G153" s="7">
        <v>134.9</v>
      </c>
      <c r="H153" s="7">
        <v>114</v>
      </c>
      <c r="I153" s="7">
        <v>136.80000000000001</v>
      </c>
      <c r="J153" s="7">
        <v>122.2</v>
      </c>
      <c r="K153" s="7">
        <v>135.80000000000001</v>
      </c>
      <c r="L153" s="7">
        <v>120.3</v>
      </c>
      <c r="M153" s="7">
        <v>142.6</v>
      </c>
      <c r="N153" s="7">
        <v>123.6</v>
      </c>
      <c r="O153" s="7">
        <v>142.4</v>
      </c>
      <c r="P153" s="7">
        <v>132.6</v>
      </c>
      <c r="Q153" s="7">
        <v>147.5</v>
      </c>
      <c r="R153" s="7">
        <v>130.80000000000001</v>
      </c>
      <c r="S153" s="7">
        <v>122.8</v>
      </c>
      <c r="T153" s="7">
        <v>129.6</v>
      </c>
      <c r="U153" s="7">
        <v>131.1</v>
      </c>
      <c r="V153" s="7">
        <v>120.8</v>
      </c>
      <c r="W153" s="7">
        <v>125.6</v>
      </c>
      <c r="X153" s="7">
        <v>123.1</v>
      </c>
      <c r="Y153" s="7">
        <v>115.6</v>
      </c>
      <c r="Z153" s="7">
        <v>122.4</v>
      </c>
      <c r="AA153" s="7">
        <v>132.80000000000001</v>
      </c>
      <c r="AB153" s="7">
        <v>121.7</v>
      </c>
      <c r="AC153" s="7">
        <v>122.6</v>
      </c>
      <c r="AD153" s="7">
        <v>128.69999999999999</v>
      </c>
    </row>
    <row r="154" spans="1:30" hidden="1">
      <c r="A154" s="7" t="s">
        <v>34</v>
      </c>
      <c r="B154" s="7">
        <v>2017</v>
      </c>
      <c r="C154" s="7" t="s">
        <v>36</v>
      </c>
      <c r="D154" s="7">
        <v>133.30000000000001</v>
      </c>
      <c r="E154" s="7">
        <v>139</v>
      </c>
      <c r="F154" s="7">
        <v>128.6</v>
      </c>
      <c r="G154" s="7">
        <v>136.30000000000001</v>
      </c>
      <c r="H154" s="7">
        <v>118.8</v>
      </c>
      <c r="I154" s="7">
        <v>138.30000000000001</v>
      </c>
      <c r="J154" s="7">
        <v>120.5</v>
      </c>
      <c r="K154" s="7">
        <v>143.9</v>
      </c>
      <c r="L154" s="7">
        <v>118</v>
      </c>
      <c r="M154" s="7">
        <v>137.9</v>
      </c>
      <c r="N154" s="7">
        <v>127.2</v>
      </c>
      <c r="O154" s="7">
        <v>144</v>
      </c>
      <c r="P154" s="7">
        <v>133.1</v>
      </c>
      <c r="Q154" s="7">
        <v>145.1</v>
      </c>
      <c r="R154" s="7">
        <v>137.30000000000001</v>
      </c>
      <c r="S154" s="7">
        <v>130.6</v>
      </c>
      <c r="T154" s="7">
        <v>136.4</v>
      </c>
      <c r="U154" s="7">
        <v>131.1</v>
      </c>
      <c r="V154" s="7">
        <v>129.1</v>
      </c>
      <c r="W154" s="7">
        <v>130.1</v>
      </c>
      <c r="X154" s="7">
        <v>127.8</v>
      </c>
      <c r="Y154" s="7">
        <v>117.6</v>
      </c>
      <c r="Z154" s="7">
        <v>125</v>
      </c>
      <c r="AA154" s="7">
        <v>133.80000000000001</v>
      </c>
      <c r="AB154" s="7">
        <v>122.6</v>
      </c>
      <c r="AC154" s="7">
        <v>125.1</v>
      </c>
      <c r="AD154" s="7">
        <v>130.9</v>
      </c>
    </row>
    <row r="155" spans="1:30" hidden="1">
      <c r="A155" s="7" t="s">
        <v>30</v>
      </c>
      <c r="B155" s="7">
        <v>2017</v>
      </c>
      <c r="C155" s="7" t="s">
        <v>37</v>
      </c>
      <c r="D155" s="7">
        <v>133.19999999999999</v>
      </c>
      <c r="E155" s="7">
        <v>138.69999999999999</v>
      </c>
      <c r="F155" s="7">
        <v>127.1</v>
      </c>
      <c r="G155" s="7">
        <v>137.69999999999999</v>
      </c>
      <c r="H155" s="7">
        <v>121.3</v>
      </c>
      <c r="I155" s="7">
        <v>141.80000000000001</v>
      </c>
      <c r="J155" s="7">
        <v>121.5</v>
      </c>
      <c r="K155" s="7">
        <v>144.5</v>
      </c>
      <c r="L155" s="7">
        <v>117.4</v>
      </c>
      <c r="M155" s="7">
        <v>134.1</v>
      </c>
      <c r="N155" s="7">
        <v>130</v>
      </c>
      <c r="O155" s="7">
        <v>145.5</v>
      </c>
      <c r="P155" s="7">
        <v>133.5</v>
      </c>
      <c r="Q155" s="7">
        <v>144.4</v>
      </c>
      <c r="R155" s="7">
        <v>142.4</v>
      </c>
      <c r="S155" s="7">
        <v>136.80000000000001</v>
      </c>
      <c r="T155" s="7">
        <v>141.6</v>
      </c>
      <c r="U155" s="7" t="s">
        <v>32</v>
      </c>
      <c r="V155" s="7">
        <v>135</v>
      </c>
      <c r="W155" s="7">
        <v>134.30000000000001</v>
      </c>
      <c r="X155" s="7">
        <v>131</v>
      </c>
      <c r="Y155" s="7">
        <v>119.2</v>
      </c>
      <c r="Z155" s="7">
        <v>128.30000000000001</v>
      </c>
      <c r="AA155" s="7">
        <v>135.69999999999999</v>
      </c>
      <c r="AB155" s="7">
        <v>123.7</v>
      </c>
      <c r="AC155" s="7">
        <v>127.5</v>
      </c>
      <c r="AD155" s="7">
        <v>132.9</v>
      </c>
    </row>
    <row r="156" spans="1:30" hidden="1">
      <c r="A156" s="7" t="s">
        <v>33</v>
      </c>
      <c r="B156" s="7">
        <v>2017</v>
      </c>
      <c r="C156" s="7" t="s">
        <v>37</v>
      </c>
      <c r="D156" s="7">
        <v>132.69999999999999</v>
      </c>
      <c r="E156" s="7">
        <v>140.6</v>
      </c>
      <c r="F156" s="7">
        <v>124.5</v>
      </c>
      <c r="G156" s="7">
        <v>136.30000000000001</v>
      </c>
      <c r="H156" s="7">
        <v>113.5</v>
      </c>
      <c r="I156" s="7">
        <v>137.69999999999999</v>
      </c>
      <c r="J156" s="7">
        <v>127.1</v>
      </c>
      <c r="K156" s="7">
        <v>133.80000000000001</v>
      </c>
      <c r="L156" s="7">
        <v>120.8</v>
      </c>
      <c r="M156" s="7">
        <v>141.30000000000001</v>
      </c>
      <c r="N156" s="7">
        <v>123.8</v>
      </c>
      <c r="O156" s="7">
        <v>142.6</v>
      </c>
      <c r="P156" s="7">
        <v>133.4</v>
      </c>
      <c r="Q156" s="7">
        <v>148</v>
      </c>
      <c r="R156" s="7">
        <v>131.19999999999999</v>
      </c>
      <c r="S156" s="7">
        <v>123</v>
      </c>
      <c r="T156" s="7">
        <v>130</v>
      </c>
      <c r="U156" s="7">
        <v>131.69999999999999</v>
      </c>
      <c r="V156" s="7">
        <v>121.4</v>
      </c>
      <c r="W156" s="7">
        <v>126</v>
      </c>
      <c r="X156" s="7">
        <v>123.4</v>
      </c>
      <c r="Y156" s="7">
        <v>114.3</v>
      </c>
      <c r="Z156" s="7">
        <v>122.6</v>
      </c>
      <c r="AA156" s="7">
        <v>133.6</v>
      </c>
      <c r="AB156" s="7">
        <v>122.2</v>
      </c>
      <c r="AC156" s="7">
        <v>122.5</v>
      </c>
      <c r="AD156" s="7">
        <v>129.1</v>
      </c>
    </row>
    <row r="157" spans="1:30" hidden="1">
      <c r="A157" s="7" t="s">
        <v>34</v>
      </c>
      <c r="B157" s="7">
        <v>2017</v>
      </c>
      <c r="C157" s="7" t="s">
        <v>37</v>
      </c>
      <c r="D157" s="7">
        <v>133</v>
      </c>
      <c r="E157" s="7">
        <v>139.4</v>
      </c>
      <c r="F157" s="7">
        <v>126.1</v>
      </c>
      <c r="G157" s="7">
        <v>137.19999999999999</v>
      </c>
      <c r="H157" s="7">
        <v>118.4</v>
      </c>
      <c r="I157" s="7">
        <v>139.9</v>
      </c>
      <c r="J157" s="7">
        <v>123.4</v>
      </c>
      <c r="K157" s="7">
        <v>140.9</v>
      </c>
      <c r="L157" s="7">
        <v>118.5</v>
      </c>
      <c r="M157" s="7">
        <v>136.5</v>
      </c>
      <c r="N157" s="7">
        <v>127.4</v>
      </c>
      <c r="O157" s="7">
        <v>144.19999999999999</v>
      </c>
      <c r="P157" s="7">
        <v>133.5</v>
      </c>
      <c r="Q157" s="7">
        <v>145.4</v>
      </c>
      <c r="R157" s="7">
        <v>138</v>
      </c>
      <c r="S157" s="7">
        <v>131.1</v>
      </c>
      <c r="T157" s="7">
        <v>137</v>
      </c>
      <c r="U157" s="7">
        <v>131.69999999999999</v>
      </c>
      <c r="V157" s="7">
        <v>129.80000000000001</v>
      </c>
      <c r="W157" s="7">
        <v>130.4</v>
      </c>
      <c r="X157" s="7">
        <v>128.1</v>
      </c>
      <c r="Y157" s="7">
        <v>116.6</v>
      </c>
      <c r="Z157" s="7">
        <v>125.1</v>
      </c>
      <c r="AA157" s="7">
        <v>134.5</v>
      </c>
      <c r="AB157" s="7">
        <v>123.1</v>
      </c>
      <c r="AC157" s="7">
        <v>125.1</v>
      </c>
      <c r="AD157" s="7">
        <v>131.1</v>
      </c>
    </row>
    <row r="158" spans="1:30" hidden="1">
      <c r="A158" s="7" t="s">
        <v>30</v>
      </c>
      <c r="B158" s="7">
        <v>2017</v>
      </c>
      <c r="C158" s="7" t="s">
        <v>38</v>
      </c>
      <c r="D158" s="7">
        <v>133.1</v>
      </c>
      <c r="E158" s="7">
        <v>140.30000000000001</v>
      </c>
      <c r="F158" s="7">
        <v>126.8</v>
      </c>
      <c r="G158" s="7">
        <v>138.19999999999999</v>
      </c>
      <c r="H158" s="7">
        <v>120.8</v>
      </c>
      <c r="I158" s="7">
        <v>140.19999999999999</v>
      </c>
      <c r="J158" s="7">
        <v>123.8</v>
      </c>
      <c r="K158" s="7">
        <v>141.80000000000001</v>
      </c>
      <c r="L158" s="7">
        <v>118.6</v>
      </c>
      <c r="M158" s="7">
        <v>134</v>
      </c>
      <c r="N158" s="7">
        <v>130.30000000000001</v>
      </c>
      <c r="O158" s="7">
        <v>145.80000000000001</v>
      </c>
      <c r="P158" s="7">
        <v>133.80000000000001</v>
      </c>
      <c r="Q158" s="7">
        <v>145.5</v>
      </c>
      <c r="R158" s="7">
        <v>142.5</v>
      </c>
      <c r="S158" s="7">
        <v>137.30000000000001</v>
      </c>
      <c r="T158" s="7">
        <v>141.80000000000001</v>
      </c>
      <c r="U158" s="7" t="s">
        <v>32</v>
      </c>
      <c r="V158" s="7">
        <v>135</v>
      </c>
      <c r="W158" s="7">
        <v>134.9</v>
      </c>
      <c r="X158" s="7">
        <v>131.4</v>
      </c>
      <c r="Y158" s="7">
        <v>119.4</v>
      </c>
      <c r="Z158" s="7">
        <v>129.4</v>
      </c>
      <c r="AA158" s="7">
        <v>136.30000000000001</v>
      </c>
      <c r="AB158" s="7">
        <v>123.7</v>
      </c>
      <c r="AC158" s="7">
        <v>127.9</v>
      </c>
      <c r="AD158" s="7">
        <v>133.30000000000001</v>
      </c>
    </row>
    <row r="159" spans="1:30" hidden="1">
      <c r="A159" s="7" t="s">
        <v>33</v>
      </c>
      <c r="B159" s="7">
        <v>2017</v>
      </c>
      <c r="C159" s="7" t="s">
        <v>38</v>
      </c>
      <c r="D159" s="7">
        <v>132.6</v>
      </c>
      <c r="E159" s="7">
        <v>144.1</v>
      </c>
      <c r="F159" s="7">
        <v>125.6</v>
      </c>
      <c r="G159" s="7">
        <v>136.80000000000001</v>
      </c>
      <c r="H159" s="7">
        <v>113.4</v>
      </c>
      <c r="I159" s="7">
        <v>135.19999999999999</v>
      </c>
      <c r="J159" s="7">
        <v>129.19999999999999</v>
      </c>
      <c r="K159" s="7">
        <v>131.5</v>
      </c>
      <c r="L159" s="7">
        <v>121</v>
      </c>
      <c r="M159" s="7">
        <v>139.9</v>
      </c>
      <c r="N159" s="7">
        <v>123.8</v>
      </c>
      <c r="O159" s="7">
        <v>142.9</v>
      </c>
      <c r="P159" s="7">
        <v>133.6</v>
      </c>
      <c r="Q159" s="7">
        <v>148.30000000000001</v>
      </c>
      <c r="R159" s="7">
        <v>131.5</v>
      </c>
      <c r="S159" s="7">
        <v>123.2</v>
      </c>
      <c r="T159" s="7">
        <v>130.19999999999999</v>
      </c>
      <c r="U159" s="7">
        <v>132.1</v>
      </c>
      <c r="V159" s="7">
        <v>120.1</v>
      </c>
      <c r="W159" s="7">
        <v>126.5</v>
      </c>
      <c r="X159" s="7">
        <v>123.6</v>
      </c>
      <c r="Y159" s="7">
        <v>114.3</v>
      </c>
      <c r="Z159" s="7">
        <v>122.8</v>
      </c>
      <c r="AA159" s="7">
        <v>133.80000000000001</v>
      </c>
      <c r="AB159" s="7">
        <v>122</v>
      </c>
      <c r="AC159" s="7">
        <v>122.6</v>
      </c>
      <c r="AD159" s="7">
        <v>129.30000000000001</v>
      </c>
    </row>
    <row r="160" spans="1:30" hidden="1">
      <c r="A160" s="7" t="s">
        <v>34</v>
      </c>
      <c r="B160" s="7">
        <v>2017</v>
      </c>
      <c r="C160" s="7" t="s">
        <v>38</v>
      </c>
      <c r="D160" s="7">
        <v>132.9</v>
      </c>
      <c r="E160" s="7">
        <v>141.6</v>
      </c>
      <c r="F160" s="7">
        <v>126.3</v>
      </c>
      <c r="G160" s="7">
        <v>137.69999999999999</v>
      </c>
      <c r="H160" s="7">
        <v>118.1</v>
      </c>
      <c r="I160" s="7">
        <v>137.9</v>
      </c>
      <c r="J160" s="7">
        <v>125.6</v>
      </c>
      <c r="K160" s="7">
        <v>138.30000000000001</v>
      </c>
      <c r="L160" s="7">
        <v>119.4</v>
      </c>
      <c r="M160" s="7">
        <v>136</v>
      </c>
      <c r="N160" s="7">
        <v>127.6</v>
      </c>
      <c r="O160" s="7">
        <v>144.5</v>
      </c>
      <c r="P160" s="7">
        <v>133.69999999999999</v>
      </c>
      <c r="Q160" s="7">
        <v>146.19999999999999</v>
      </c>
      <c r="R160" s="7">
        <v>138.19999999999999</v>
      </c>
      <c r="S160" s="7">
        <v>131.4</v>
      </c>
      <c r="T160" s="7">
        <v>137.19999999999999</v>
      </c>
      <c r="U160" s="7">
        <v>132.1</v>
      </c>
      <c r="V160" s="7">
        <v>129.4</v>
      </c>
      <c r="W160" s="7">
        <v>130.9</v>
      </c>
      <c r="X160" s="7">
        <v>128.4</v>
      </c>
      <c r="Y160" s="7">
        <v>116.7</v>
      </c>
      <c r="Z160" s="7">
        <v>125.7</v>
      </c>
      <c r="AA160" s="7">
        <v>134.80000000000001</v>
      </c>
      <c r="AB160" s="7">
        <v>123</v>
      </c>
      <c r="AC160" s="7">
        <v>125.3</v>
      </c>
      <c r="AD160" s="7">
        <v>131.4</v>
      </c>
    </row>
    <row r="161" spans="1:30" hidden="1">
      <c r="A161" s="7" t="s">
        <v>30</v>
      </c>
      <c r="B161" s="7">
        <v>2017</v>
      </c>
      <c r="C161" s="7" t="s">
        <v>39</v>
      </c>
      <c r="D161" s="7">
        <v>133.5</v>
      </c>
      <c r="E161" s="7">
        <v>143.69999999999999</v>
      </c>
      <c r="F161" s="7">
        <v>128</v>
      </c>
      <c r="G161" s="7">
        <v>138.6</v>
      </c>
      <c r="H161" s="7">
        <v>120.9</v>
      </c>
      <c r="I161" s="7">
        <v>140.9</v>
      </c>
      <c r="J161" s="7">
        <v>128.80000000000001</v>
      </c>
      <c r="K161" s="7">
        <v>140.19999999999999</v>
      </c>
      <c r="L161" s="7">
        <v>118.9</v>
      </c>
      <c r="M161" s="7">
        <v>133.5</v>
      </c>
      <c r="N161" s="7">
        <v>130.4</v>
      </c>
      <c r="O161" s="7">
        <v>146.5</v>
      </c>
      <c r="P161" s="7">
        <v>134.9</v>
      </c>
      <c r="Q161" s="7">
        <v>145.80000000000001</v>
      </c>
      <c r="R161" s="7">
        <v>143.1</v>
      </c>
      <c r="S161" s="7">
        <v>137.69999999999999</v>
      </c>
      <c r="T161" s="7">
        <v>142.30000000000001</v>
      </c>
      <c r="U161" s="7" t="s">
        <v>32</v>
      </c>
      <c r="V161" s="7">
        <v>134.80000000000001</v>
      </c>
      <c r="W161" s="7">
        <v>135.19999999999999</v>
      </c>
      <c r="X161" s="7">
        <v>131.30000000000001</v>
      </c>
      <c r="Y161" s="7">
        <v>119.4</v>
      </c>
      <c r="Z161" s="7">
        <v>129.80000000000001</v>
      </c>
      <c r="AA161" s="7">
        <v>136.9</v>
      </c>
      <c r="AB161" s="7">
        <v>124.1</v>
      </c>
      <c r="AC161" s="7">
        <v>128.1</v>
      </c>
      <c r="AD161" s="7">
        <v>133.9</v>
      </c>
    </row>
    <row r="162" spans="1:30" hidden="1">
      <c r="A162" s="7" t="s">
        <v>33</v>
      </c>
      <c r="B162" s="7">
        <v>2017</v>
      </c>
      <c r="C162" s="7" t="s">
        <v>39</v>
      </c>
      <c r="D162" s="7">
        <v>132.9</v>
      </c>
      <c r="E162" s="7">
        <v>148.69999999999999</v>
      </c>
      <c r="F162" s="7">
        <v>128.30000000000001</v>
      </c>
      <c r="G162" s="7">
        <v>137.30000000000001</v>
      </c>
      <c r="H162" s="7">
        <v>113.5</v>
      </c>
      <c r="I162" s="7">
        <v>137.19999999999999</v>
      </c>
      <c r="J162" s="7">
        <v>142.19999999999999</v>
      </c>
      <c r="K162" s="7">
        <v>128.19999999999999</v>
      </c>
      <c r="L162" s="7">
        <v>120.9</v>
      </c>
      <c r="M162" s="7">
        <v>138.80000000000001</v>
      </c>
      <c r="N162" s="7">
        <v>124.2</v>
      </c>
      <c r="O162" s="7">
        <v>143.1</v>
      </c>
      <c r="P162" s="7">
        <v>135.69999999999999</v>
      </c>
      <c r="Q162" s="7">
        <v>148.6</v>
      </c>
      <c r="R162" s="7">
        <v>131.5</v>
      </c>
      <c r="S162" s="7">
        <v>123.2</v>
      </c>
      <c r="T162" s="7">
        <v>130.19999999999999</v>
      </c>
      <c r="U162" s="7">
        <v>131.4</v>
      </c>
      <c r="V162" s="7">
        <v>119</v>
      </c>
      <c r="W162" s="7">
        <v>126.8</v>
      </c>
      <c r="X162" s="7">
        <v>123.8</v>
      </c>
      <c r="Y162" s="7">
        <v>113.9</v>
      </c>
      <c r="Z162" s="7">
        <v>122.9</v>
      </c>
      <c r="AA162" s="7">
        <v>134.30000000000001</v>
      </c>
      <c r="AB162" s="7">
        <v>122.5</v>
      </c>
      <c r="AC162" s="7">
        <v>122.7</v>
      </c>
      <c r="AD162" s="7">
        <v>129.9</v>
      </c>
    </row>
    <row r="163" spans="1:30" hidden="1">
      <c r="A163" s="7" t="s">
        <v>34</v>
      </c>
      <c r="B163" s="7">
        <v>2017</v>
      </c>
      <c r="C163" s="7" t="s">
        <v>39</v>
      </c>
      <c r="D163" s="7">
        <v>133.30000000000001</v>
      </c>
      <c r="E163" s="7">
        <v>145.5</v>
      </c>
      <c r="F163" s="7">
        <v>128.1</v>
      </c>
      <c r="G163" s="7">
        <v>138.1</v>
      </c>
      <c r="H163" s="7">
        <v>118.2</v>
      </c>
      <c r="I163" s="7">
        <v>139.19999999999999</v>
      </c>
      <c r="J163" s="7">
        <v>133.30000000000001</v>
      </c>
      <c r="K163" s="7">
        <v>136.19999999999999</v>
      </c>
      <c r="L163" s="7">
        <v>119.6</v>
      </c>
      <c r="M163" s="7">
        <v>135.30000000000001</v>
      </c>
      <c r="N163" s="7">
        <v>127.8</v>
      </c>
      <c r="O163" s="7">
        <v>144.9</v>
      </c>
      <c r="P163" s="7">
        <v>135.19999999999999</v>
      </c>
      <c r="Q163" s="7">
        <v>146.5</v>
      </c>
      <c r="R163" s="7">
        <v>138.5</v>
      </c>
      <c r="S163" s="7">
        <v>131.69999999999999</v>
      </c>
      <c r="T163" s="7">
        <v>137.5</v>
      </c>
      <c r="U163" s="7">
        <v>131.4</v>
      </c>
      <c r="V163" s="7">
        <v>128.80000000000001</v>
      </c>
      <c r="W163" s="7">
        <v>131.19999999999999</v>
      </c>
      <c r="X163" s="7">
        <v>128.5</v>
      </c>
      <c r="Y163" s="7">
        <v>116.5</v>
      </c>
      <c r="Z163" s="7">
        <v>125.9</v>
      </c>
      <c r="AA163" s="7">
        <v>135.4</v>
      </c>
      <c r="AB163" s="7">
        <v>123.4</v>
      </c>
      <c r="AC163" s="7">
        <v>125.5</v>
      </c>
      <c r="AD163" s="7">
        <v>132</v>
      </c>
    </row>
    <row r="164" spans="1:30" hidden="1">
      <c r="A164" s="7" t="s">
        <v>30</v>
      </c>
      <c r="B164" s="7">
        <v>2017</v>
      </c>
      <c r="C164" s="7" t="s">
        <v>40</v>
      </c>
      <c r="D164" s="7">
        <v>134</v>
      </c>
      <c r="E164" s="7">
        <v>144.19999999999999</v>
      </c>
      <c r="F164" s="7">
        <v>129.80000000000001</v>
      </c>
      <c r="G164" s="7">
        <v>139</v>
      </c>
      <c r="H164" s="7">
        <v>120.9</v>
      </c>
      <c r="I164" s="7">
        <v>143.9</v>
      </c>
      <c r="J164" s="7">
        <v>151.5</v>
      </c>
      <c r="K164" s="7">
        <v>138.1</v>
      </c>
      <c r="L164" s="7">
        <v>120</v>
      </c>
      <c r="M164" s="7">
        <v>133.9</v>
      </c>
      <c r="N164" s="7">
        <v>131.4</v>
      </c>
      <c r="O164" s="7">
        <v>147.69999999999999</v>
      </c>
      <c r="P164" s="7">
        <v>138.5</v>
      </c>
      <c r="Q164" s="7">
        <v>147.4</v>
      </c>
      <c r="R164" s="7">
        <v>144.30000000000001</v>
      </c>
      <c r="S164" s="7">
        <v>138.1</v>
      </c>
      <c r="T164" s="7">
        <v>143.5</v>
      </c>
      <c r="U164" s="7" t="s">
        <v>32</v>
      </c>
      <c r="V164" s="7">
        <v>135.30000000000001</v>
      </c>
      <c r="W164" s="7">
        <v>136.1</v>
      </c>
      <c r="X164" s="7">
        <v>132.1</v>
      </c>
      <c r="Y164" s="7">
        <v>119.1</v>
      </c>
      <c r="Z164" s="7">
        <v>130.6</v>
      </c>
      <c r="AA164" s="7">
        <v>138.6</v>
      </c>
      <c r="AB164" s="7">
        <v>124.4</v>
      </c>
      <c r="AC164" s="7">
        <v>128.6</v>
      </c>
      <c r="AD164" s="7">
        <v>136.19999999999999</v>
      </c>
    </row>
    <row r="165" spans="1:30" hidden="1">
      <c r="A165" s="7" t="s">
        <v>33</v>
      </c>
      <c r="B165" s="7">
        <v>2017</v>
      </c>
      <c r="C165" s="7" t="s">
        <v>40</v>
      </c>
      <c r="D165" s="7">
        <v>132.80000000000001</v>
      </c>
      <c r="E165" s="7">
        <v>148.4</v>
      </c>
      <c r="F165" s="7">
        <v>129.4</v>
      </c>
      <c r="G165" s="7">
        <v>137.69999999999999</v>
      </c>
      <c r="H165" s="7">
        <v>113.4</v>
      </c>
      <c r="I165" s="7">
        <v>139.4</v>
      </c>
      <c r="J165" s="7">
        <v>175.1</v>
      </c>
      <c r="K165" s="7">
        <v>124.7</v>
      </c>
      <c r="L165" s="7">
        <v>121.5</v>
      </c>
      <c r="M165" s="7">
        <v>137.80000000000001</v>
      </c>
      <c r="N165" s="7">
        <v>124.4</v>
      </c>
      <c r="O165" s="7">
        <v>143.69999999999999</v>
      </c>
      <c r="P165" s="7">
        <v>139.80000000000001</v>
      </c>
      <c r="Q165" s="7">
        <v>150.5</v>
      </c>
      <c r="R165" s="7">
        <v>131.6</v>
      </c>
      <c r="S165" s="7">
        <v>123.7</v>
      </c>
      <c r="T165" s="7">
        <v>130.4</v>
      </c>
      <c r="U165" s="7">
        <v>132.6</v>
      </c>
      <c r="V165" s="7">
        <v>119.7</v>
      </c>
      <c r="W165" s="7">
        <v>127.2</v>
      </c>
      <c r="X165" s="7">
        <v>125</v>
      </c>
      <c r="Y165" s="7">
        <v>113.2</v>
      </c>
      <c r="Z165" s="7">
        <v>123.5</v>
      </c>
      <c r="AA165" s="7">
        <v>135.5</v>
      </c>
      <c r="AB165" s="7">
        <v>122.4</v>
      </c>
      <c r="AC165" s="7">
        <v>123</v>
      </c>
      <c r="AD165" s="7">
        <v>131.80000000000001</v>
      </c>
    </row>
    <row r="166" spans="1:30" hidden="1">
      <c r="A166" s="7" t="s">
        <v>34</v>
      </c>
      <c r="B166" s="7">
        <v>2017</v>
      </c>
      <c r="C166" s="7" t="s">
        <v>40</v>
      </c>
      <c r="D166" s="7">
        <v>133.6</v>
      </c>
      <c r="E166" s="7">
        <v>145.69999999999999</v>
      </c>
      <c r="F166" s="7">
        <v>129.6</v>
      </c>
      <c r="G166" s="7">
        <v>138.5</v>
      </c>
      <c r="H166" s="7">
        <v>118.1</v>
      </c>
      <c r="I166" s="7">
        <v>141.80000000000001</v>
      </c>
      <c r="J166" s="7">
        <v>159.5</v>
      </c>
      <c r="K166" s="7">
        <v>133.6</v>
      </c>
      <c r="L166" s="7">
        <v>120.5</v>
      </c>
      <c r="M166" s="7">
        <v>135.19999999999999</v>
      </c>
      <c r="N166" s="7">
        <v>128.5</v>
      </c>
      <c r="O166" s="7">
        <v>145.80000000000001</v>
      </c>
      <c r="P166" s="7">
        <v>139</v>
      </c>
      <c r="Q166" s="7">
        <v>148.19999999999999</v>
      </c>
      <c r="R166" s="7">
        <v>139.30000000000001</v>
      </c>
      <c r="S166" s="7">
        <v>132.1</v>
      </c>
      <c r="T166" s="7">
        <v>138.30000000000001</v>
      </c>
      <c r="U166" s="7">
        <v>132.6</v>
      </c>
      <c r="V166" s="7">
        <v>129.4</v>
      </c>
      <c r="W166" s="7">
        <v>131.9</v>
      </c>
      <c r="X166" s="7">
        <v>129.4</v>
      </c>
      <c r="Y166" s="7">
        <v>116</v>
      </c>
      <c r="Z166" s="7">
        <v>126.6</v>
      </c>
      <c r="AA166" s="7">
        <v>136.80000000000001</v>
      </c>
      <c r="AB166" s="7">
        <v>123.6</v>
      </c>
      <c r="AC166" s="7">
        <v>125.9</v>
      </c>
      <c r="AD166" s="7">
        <v>134.19999999999999</v>
      </c>
    </row>
    <row r="167" spans="1:30" hidden="1">
      <c r="A167" s="7" t="s">
        <v>30</v>
      </c>
      <c r="B167" s="7">
        <v>2017</v>
      </c>
      <c r="C167" s="7" t="s">
        <v>41</v>
      </c>
      <c r="D167" s="7">
        <v>134.80000000000001</v>
      </c>
      <c r="E167" s="7">
        <v>143.1</v>
      </c>
      <c r="F167" s="7">
        <v>130</v>
      </c>
      <c r="G167" s="7">
        <v>139.4</v>
      </c>
      <c r="H167" s="7">
        <v>120.5</v>
      </c>
      <c r="I167" s="7">
        <v>148</v>
      </c>
      <c r="J167" s="7">
        <v>162.9</v>
      </c>
      <c r="K167" s="7">
        <v>137.4</v>
      </c>
      <c r="L167" s="7">
        <v>120.8</v>
      </c>
      <c r="M167" s="7">
        <v>134.69999999999999</v>
      </c>
      <c r="N167" s="7">
        <v>131.6</v>
      </c>
      <c r="O167" s="7">
        <v>148.69999999999999</v>
      </c>
      <c r="P167" s="7">
        <v>140.6</v>
      </c>
      <c r="Q167" s="7">
        <v>149</v>
      </c>
      <c r="R167" s="7">
        <v>145.30000000000001</v>
      </c>
      <c r="S167" s="7">
        <v>139.19999999999999</v>
      </c>
      <c r="T167" s="7">
        <v>144.5</v>
      </c>
      <c r="U167" s="7" t="s">
        <v>32</v>
      </c>
      <c r="V167" s="7">
        <v>136.4</v>
      </c>
      <c r="W167" s="7">
        <v>137.30000000000001</v>
      </c>
      <c r="X167" s="7">
        <v>133</v>
      </c>
      <c r="Y167" s="7">
        <v>120.3</v>
      </c>
      <c r="Z167" s="7">
        <v>131.5</v>
      </c>
      <c r="AA167" s="7">
        <v>140.19999999999999</v>
      </c>
      <c r="AB167" s="7">
        <v>125.4</v>
      </c>
      <c r="AC167" s="7">
        <v>129.69999999999999</v>
      </c>
      <c r="AD167" s="7">
        <v>137.80000000000001</v>
      </c>
    </row>
    <row r="168" spans="1:30" hidden="1">
      <c r="A168" s="7" t="s">
        <v>33</v>
      </c>
      <c r="B168" s="7">
        <v>2017</v>
      </c>
      <c r="C168" s="7" t="s">
        <v>41</v>
      </c>
      <c r="D168" s="7">
        <v>133.19999999999999</v>
      </c>
      <c r="E168" s="7">
        <v>143.9</v>
      </c>
      <c r="F168" s="7">
        <v>128.30000000000001</v>
      </c>
      <c r="G168" s="7">
        <v>138.30000000000001</v>
      </c>
      <c r="H168" s="7">
        <v>114.1</v>
      </c>
      <c r="I168" s="7">
        <v>142.69999999999999</v>
      </c>
      <c r="J168" s="7">
        <v>179.8</v>
      </c>
      <c r="K168" s="7">
        <v>123.5</v>
      </c>
      <c r="L168" s="7">
        <v>122.1</v>
      </c>
      <c r="M168" s="7">
        <v>137.5</v>
      </c>
      <c r="N168" s="7">
        <v>124.6</v>
      </c>
      <c r="O168" s="7">
        <v>144.5</v>
      </c>
      <c r="P168" s="7">
        <v>140.5</v>
      </c>
      <c r="Q168" s="7">
        <v>152.1</v>
      </c>
      <c r="R168" s="7">
        <v>132.69999999999999</v>
      </c>
      <c r="S168" s="7">
        <v>124.3</v>
      </c>
      <c r="T168" s="7">
        <v>131.4</v>
      </c>
      <c r="U168" s="7">
        <v>134.4</v>
      </c>
      <c r="V168" s="7">
        <v>118.9</v>
      </c>
      <c r="W168" s="7">
        <v>127.7</v>
      </c>
      <c r="X168" s="7">
        <v>125.7</v>
      </c>
      <c r="Y168" s="7">
        <v>114.6</v>
      </c>
      <c r="Z168" s="7">
        <v>124.1</v>
      </c>
      <c r="AA168" s="7">
        <v>135.69999999999999</v>
      </c>
      <c r="AB168" s="7">
        <v>123.3</v>
      </c>
      <c r="AC168" s="7">
        <v>123.8</v>
      </c>
      <c r="AD168" s="7">
        <v>132.69999999999999</v>
      </c>
    </row>
    <row r="169" spans="1:30" hidden="1">
      <c r="A169" s="7" t="s">
        <v>34</v>
      </c>
      <c r="B169" s="7">
        <v>2017</v>
      </c>
      <c r="C169" s="7" t="s">
        <v>41</v>
      </c>
      <c r="D169" s="7">
        <v>134.30000000000001</v>
      </c>
      <c r="E169" s="7">
        <v>143.4</v>
      </c>
      <c r="F169" s="7">
        <v>129.30000000000001</v>
      </c>
      <c r="G169" s="7">
        <v>139</v>
      </c>
      <c r="H169" s="7">
        <v>118.1</v>
      </c>
      <c r="I169" s="7">
        <v>145.5</v>
      </c>
      <c r="J169" s="7">
        <v>168.6</v>
      </c>
      <c r="K169" s="7">
        <v>132.69999999999999</v>
      </c>
      <c r="L169" s="7">
        <v>121.2</v>
      </c>
      <c r="M169" s="7">
        <v>135.6</v>
      </c>
      <c r="N169" s="7">
        <v>128.69999999999999</v>
      </c>
      <c r="O169" s="7">
        <v>146.80000000000001</v>
      </c>
      <c r="P169" s="7">
        <v>140.6</v>
      </c>
      <c r="Q169" s="7">
        <v>149.80000000000001</v>
      </c>
      <c r="R169" s="7">
        <v>140.30000000000001</v>
      </c>
      <c r="S169" s="7">
        <v>133</v>
      </c>
      <c r="T169" s="7">
        <v>139.30000000000001</v>
      </c>
      <c r="U169" s="7">
        <v>134.4</v>
      </c>
      <c r="V169" s="7">
        <v>129.80000000000001</v>
      </c>
      <c r="W169" s="7">
        <v>132.80000000000001</v>
      </c>
      <c r="X169" s="7">
        <v>130.19999999999999</v>
      </c>
      <c r="Y169" s="7">
        <v>117.3</v>
      </c>
      <c r="Z169" s="7">
        <v>127.3</v>
      </c>
      <c r="AA169" s="7">
        <v>137.6</v>
      </c>
      <c r="AB169" s="7">
        <v>124.5</v>
      </c>
      <c r="AC169" s="7">
        <v>126.8</v>
      </c>
      <c r="AD169" s="7">
        <v>135.4</v>
      </c>
    </row>
    <row r="170" spans="1:30" hidden="1">
      <c r="A170" s="7" t="s">
        <v>30</v>
      </c>
      <c r="B170" s="7">
        <v>2017</v>
      </c>
      <c r="C170" s="7" t="s">
        <v>42</v>
      </c>
      <c r="D170" s="7">
        <v>135.19999999999999</v>
      </c>
      <c r="E170" s="7">
        <v>142</v>
      </c>
      <c r="F170" s="7">
        <v>130.5</v>
      </c>
      <c r="G170" s="7">
        <v>140.19999999999999</v>
      </c>
      <c r="H170" s="7">
        <v>120.7</v>
      </c>
      <c r="I170" s="7">
        <v>147.80000000000001</v>
      </c>
      <c r="J170" s="7">
        <v>154.5</v>
      </c>
      <c r="K170" s="7">
        <v>137.1</v>
      </c>
      <c r="L170" s="7">
        <v>121</v>
      </c>
      <c r="M170" s="7">
        <v>134.69999999999999</v>
      </c>
      <c r="N170" s="7">
        <v>131.69999999999999</v>
      </c>
      <c r="O170" s="7">
        <v>149.30000000000001</v>
      </c>
      <c r="P170" s="7">
        <v>139.6</v>
      </c>
      <c r="Q170" s="7">
        <v>149.80000000000001</v>
      </c>
      <c r="R170" s="7">
        <v>146.1</v>
      </c>
      <c r="S170" s="7">
        <v>139.69999999999999</v>
      </c>
      <c r="T170" s="7">
        <v>145.19999999999999</v>
      </c>
      <c r="U170" s="7" t="s">
        <v>32</v>
      </c>
      <c r="V170" s="7">
        <v>137.4</v>
      </c>
      <c r="W170" s="7">
        <v>137.9</v>
      </c>
      <c r="X170" s="7">
        <v>133.4</v>
      </c>
      <c r="Y170" s="7">
        <v>121.2</v>
      </c>
      <c r="Z170" s="7">
        <v>132.30000000000001</v>
      </c>
      <c r="AA170" s="7">
        <v>139.6</v>
      </c>
      <c r="AB170" s="7">
        <v>126.7</v>
      </c>
      <c r="AC170" s="7">
        <v>130.30000000000001</v>
      </c>
      <c r="AD170" s="7">
        <v>137.6</v>
      </c>
    </row>
    <row r="171" spans="1:30" hidden="1">
      <c r="A171" s="7" t="s">
        <v>33</v>
      </c>
      <c r="B171" s="7">
        <v>2017</v>
      </c>
      <c r="C171" s="7" t="s">
        <v>42</v>
      </c>
      <c r="D171" s="7">
        <v>133.6</v>
      </c>
      <c r="E171" s="7">
        <v>143</v>
      </c>
      <c r="F171" s="7">
        <v>129.69999999999999</v>
      </c>
      <c r="G171" s="7">
        <v>138.69999999999999</v>
      </c>
      <c r="H171" s="7">
        <v>114.5</v>
      </c>
      <c r="I171" s="7">
        <v>137.5</v>
      </c>
      <c r="J171" s="7">
        <v>160.69999999999999</v>
      </c>
      <c r="K171" s="7">
        <v>124.5</v>
      </c>
      <c r="L171" s="7">
        <v>122.4</v>
      </c>
      <c r="M171" s="7">
        <v>137.30000000000001</v>
      </c>
      <c r="N171" s="7">
        <v>124.8</v>
      </c>
      <c r="O171" s="7">
        <v>145</v>
      </c>
      <c r="P171" s="7">
        <v>138</v>
      </c>
      <c r="Q171" s="7">
        <v>153.6</v>
      </c>
      <c r="R171" s="7">
        <v>133.30000000000001</v>
      </c>
      <c r="S171" s="7">
        <v>124.6</v>
      </c>
      <c r="T171" s="7">
        <v>132</v>
      </c>
      <c r="U171" s="7">
        <v>135.69999999999999</v>
      </c>
      <c r="V171" s="7">
        <v>120.6</v>
      </c>
      <c r="W171" s="7">
        <v>128.1</v>
      </c>
      <c r="X171" s="7">
        <v>126.1</v>
      </c>
      <c r="Y171" s="7">
        <v>115.7</v>
      </c>
      <c r="Z171" s="7">
        <v>124.5</v>
      </c>
      <c r="AA171" s="7">
        <v>135.9</v>
      </c>
      <c r="AB171" s="7">
        <v>124.4</v>
      </c>
      <c r="AC171" s="7">
        <v>124.5</v>
      </c>
      <c r="AD171" s="7">
        <v>132.4</v>
      </c>
    </row>
    <row r="172" spans="1:30" hidden="1">
      <c r="A172" s="7" t="s">
        <v>34</v>
      </c>
      <c r="B172" s="7">
        <v>2017</v>
      </c>
      <c r="C172" s="7" t="s">
        <v>42</v>
      </c>
      <c r="D172" s="7">
        <v>134.69999999999999</v>
      </c>
      <c r="E172" s="7">
        <v>142.4</v>
      </c>
      <c r="F172" s="7">
        <v>130.19999999999999</v>
      </c>
      <c r="G172" s="7">
        <v>139.6</v>
      </c>
      <c r="H172" s="7">
        <v>118.4</v>
      </c>
      <c r="I172" s="7">
        <v>143</v>
      </c>
      <c r="J172" s="7">
        <v>156.6</v>
      </c>
      <c r="K172" s="7">
        <v>132.9</v>
      </c>
      <c r="L172" s="7">
        <v>121.5</v>
      </c>
      <c r="M172" s="7">
        <v>135.6</v>
      </c>
      <c r="N172" s="7">
        <v>128.80000000000001</v>
      </c>
      <c r="O172" s="7">
        <v>147.30000000000001</v>
      </c>
      <c r="P172" s="7">
        <v>139</v>
      </c>
      <c r="Q172" s="7">
        <v>150.80000000000001</v>
      </c>
      <c r="R172" s="7">
        <v>141.1</v>
      </c>
      <c r="S172" s="7">
        <v>133.4</v>
      </c>
      <c r="T172" s="7">
        <v>140</v>
      </c>
      <c r="U172" s="7">
        <v>135.69999999999999</v>
      </c>
      <c r="V172" s="7">
        <v>131</v>
      </c>
      <c r="W172" s="7">
        <v>133.30000000000001</v>
      </c>
      <c r="X172" s="7">
        <v>130.6</v>
      </c>
      <c r="Y172" s="7">
        <v>118.3</v>
      </c>
      <c r="Z172" s="7">
        <v>127.9</v>
      </c>
      <c r="AA172" s="7">
        <v>137.4</v>
      </c>
      <c r="AB172" s="7">
        <v>125.7</v>
      </c>
      <c r="AC172" s="7">
        <v>127.5</v>
      </c>
      <c r="AD172" s="7">
        <v>135.19999999999999</v>
      </c>
    </row>
    <row r="173" spans="1:30" hidden="1">
      <c r="A173" s="7" t="s">
        <v>30</v>
      </c>
      <c r="B173" s="7">
        <v>2017</v>
      </c>
      <c r="C173" s="7" t="s">
        <v>43</v>
      </c>
      <c r="D173" s="7">
        <v>135.9</v>
      </c>
      <c r="E173" s="7">
        <v>141.9</v>
      </c>
      <c r="F173" s="7">
        <v>131</v>
      </c>
      <c r="G173" s="7">
        <v>141.5</v>
      </c>
      <c r="H173" s="7">
        <v>121.4</v>
      </c>
      <c r="I173" s="7">
        <v>146.69999999999999</v>
      </c>
      <c r="J173" s="7">
        <v>157.1</v>
      </c>
      <c r="K173" s="7">
        <v>136.4</v>
      </c>
      <c r="L173" s="7">
        <v>121.4</v>
      </c>
      <c r="M173" s="7">
        <v>135.6</v>
      </c>
      <c r="N173" s="7">
        <v>131.30000000000001</v>
      </c>
      <c r="O173" s="7">
        <v>150.30000000000001</v>
      </c>
      <c r="P173" s="7">
        <v>140.4</v>
      </c>
      <c r="Q173" s="7">
        <v>150.5</v>
      </c>
      <c r="R173" s="7">
        <v>147.19999999999999</v>
      </c>
      <c r="S173" s="7">
        <v>140.6</v>
      </c>
      <c r="T173" s="7">
        <v>146.19999999999999</v>
      </c>
      <c r="U173" s="7" t="s">
        <v>32</v>
      </c>
      <c r="V173" s="7">
        <v>138.1</v>
      </c>
      <c r="W173" s="7">
        <v>138.4</v>
      </c>
      <c r="X173" s="7">
        <v>134.19999999999999</v>
      </c>
      <c r="Y173" s="7">
        <v>121</v>
      </c>
      <c r="Z173" s="7">
        <v>133</v>
      </c>
      <c r="AA173" s="7">
        <v>140.1</v>
      </c>
      <c r="AB173" s="7">
        <v>127.4</v>
      </c>
      <c r="AC173" s="7">
        <v>130.69999999999999</v>
      </c>
      <c r="AD173" s="7">
        <v>138.30000000000001</v>
      </c>
    </row>
    <row r="174" spans="1:30" hidden="1">
      <c r="A174" s="7" t="s">
        <v>33</v>
      </c>
      <c r="B174" s="7">
        <v>2017</v>
      </c>
      <c r="C174" s="7" t="s">
        <v>43</v>
      </c>
      <c r="D174" s="7">
        <v>133.9</v>
      </c>
      <c r="E174" s="7">
        <v>142.80000000000001</v>
      </c>
      <c r="F174" s="7">
        <v>131.4</v>
      </c>
      <c r="G174" s="7">
        <v>139.1</v>
      </c>
      <c r="H174" s="7">
        <v>114.9</v>
      </c>
      <c r="I174" s="7">
        <v>135.6</v>
      </c>
      <c r="J174" s="7">
        <v>173.2</v>
      </c>
      <c r="K174" s="7">
        <v>124.1</v>
      </c>
      <c r="L174" s="7">
        <v>122.6</v>
      </c>
      <c r="M174" s="7">
        <v>137.80000000000001</v>
      </c>
      <c r="N174" s="7">
        <v>125.1</v>
      </c>
      <c r="O174" s="7">
        <v>145.5</v>
      </c>
      <c r="P174" s="7">
        <v>139.69999999999999</v>
      </c>
      <c r="Q174" s="7">
        <v>154.6</v>
      </c>
      <c r="R174" s="7">
        <v>134</v>
      </c>
      <c r="S174" s="7">
        <v>124.9</v>
      </c>
      <c r="T174" s="7">
        <v>132.6</v>
      </c>
      <c r="U174" s="7">
        <v>137.30000000000001</v>
      </c>
      <c r="V174" s="7">
        <v>122.6</v>
      </c>
      <c r="W174" s="7">
        <v>128.30000000000001</v>
      </c>
      <c r="X174" s="7">
        <v>126.6</v>
      </c>
      <c r="Y174" s="7">
        <v>115</v>
      </c>
      <c r="Z174" s="7">
        <v>124.8</v>
      </c>
      <c r="AA174" s="7">
        <v>136.30000000000001</v>
      </c>
      <c r="AB174" s="7">
        <v>124.6</v>
      </c>
      <c r="AC174" s="7">
        <v>124.5</v>
      </c>
      <c r="AD174" s="7">
        <v>133.5</v>
      </c>
    </row>
    <row r="175" spans="1:30" hidden="1">
      <c r="A175" s="7" t="s">
        <v>34</v>
      </c>
      <c r="B175" s="7">
        <v>2017</v>
      </c>
      <c r="C175" s="7" t="s">
        <v>43</v>
      </c>
      <c r="D175" s="7">
        <v>135.30000000000001</v>
      </c>
      <c r="E175" s="7">
        <v>142.19999999999999</v>
      </c>
      <c r="F175" s="7">
        <v>131.19999999999999</v>
      </c>
      <c r="G175" s="7">
        <v>140.6</v>
      </c>
      <c r="H175" s="7">
        <v>119</v>
      </c>
      <c r="I175" s="7">
        <v>141.5</v>
      </c>
      <c r="J175" s="7">
        <v>162.6</v>
      </c>
      <c r="K175" s="7">
        <v>132.30000000000001</v>
      </c>
      <c r="L175" s="7">
        <v>121.8</v>
      </c>
      <c r="M175" s="7">
        <v>136.30000000000001</v>
      </c>
      <c r="N175" s="7">
        <v>128.69999999999999</v>
      </c>
      <c r="O175" s="7">
        <v>148.1</v>
      </c>
      <c r="P175" s="7">
        <v>140.1</v>
      </c>
      <c r="Q175" s="7">
        <v>151.6</v>
      </c>
      <c r="R175" s="7">
        <v>142</v>
      </c>
      <c r="S175" s="7">
        <v>134.1</v>
      </c>
      <c r="T175" s="7">
        <v>140.80000000000001</v>
      </c>
      <c r="U175" s="7">
        <v>137.30000000000001</v>
      </c>
      <c r="V175" s="7">
        <v>132.19999999999999</v>
      </c>
      <c r="W175" s="7">
        <v>133.6</v>
      </c>
      <c r="X175" s="7">
        <v>131.30000000000001</v>
      </c>
      <c r="Y175" s="7">
        <v>117.8</v>
      </c>
      <c r="Z175" s="7">
        <v>128.4</v>
      </c>
      <c r="AA175" s="7">
        <v>137.9</v>
      </c>
      <c r="AB175" s="7">
        <v>126.2</v>
      </c>
      <c r="AC175" s="7">
        <v>127.7</v>
      </c>
      <c r="AD175" s="7">
        <v>136.1</v>
      </c>
    </row>
    <row r="176" spans="1:30" hidden="1">
      <c r="A176" s="7" t="s">
        <v>30</v>
      </c>
      <c r="B176" s="7">
        <v>2017</v>
      </c>
      <c r="C176" s="7" t="s">
        <v>45</v>
      </c>
      <c r="D176" s="7">
        <v>136.30000000000001</v>
      </c>
      <c r="E176" s="7">
        <v>142.5</v>
      </c>
      <c r="F176" s="7">
        <v>140.5</v>
      </c>
      <c r="G176" s="7">
        <v>141.5</v>
      </c>
      <c r="H176" s="7">
        <v>121.6</v>
      </c>
      <c r="I176" s="7">
        <v>147.30000000000001</v>
      </c>
      <c r="J176" s="7">
        <v>168</v>
      </c>
      <c r="K176" s="7">
        <v>135.80000000000001</v>
      </c>
      <c r="L176" s="7">
        <v>122.5</v>
      </c>
      <c r="M176" s="7">
        <v>136</v>
      </c>
      <c r="N176" s="7">
        <v>131.9</v>
      </c>
      <c r="O176" s="7">
        <v>151.4</v>
      </c>
      <c r="P176" s="7">
        <v>142.4</v>
      </c>
      <c r="Q176" s="7">
        <v>152.1</v>
      </c>
      <c r="R176" s="7">
        <v>148.19999999999999</v>
      </c>
      <c r="S176" s="7">
        <v>141.5</v>
      </c>
      <c r="T176" s="7">
        <v>147.30000000000001</v>
      </c>
      <c r="U176" s="7" t="s">
        <v>32</v>
      </c>
      <c r="V176" s="7">
        <v>141.1</v>
      </c>
      <c r="W176" s="7">
        <v>139.4</v>
      </c>
      <c r="X176" s="7">
        <v>135.80000000000001</v>
      </c>
      <c r="Y176" s="7">
        <v>121.6</v>
      </c>
      <c r="Z176" s="7">
        <v>133.69999999999999</v>
      </c>
      <c r="AA176" s="7">
        <v>141.5</v>
      </c>
      <c r="AB176" s="7">
        <v>128.1</v>
      </c>
      <c r="AC176" s="7">
        <v>131.69999999999999</v>
      </c>
      <c r="AD176" s="7">
        <v>140</v>
      </c>
    </row>
    <row r="177" spans="1:30" hidden="1">
      <c r="A177" s="7" t="s">
        <v>33</v>
      </c>
      <c r="B177" s="7">
        <v>2017</v>
      </c>
      <c r="C177" s="7" t="s">
        <v>45</v>
      </c>
      <c r="D177" s="7">
        <v>134.30000000000001</v>
      </c>
      <c r="E177" s="7">
        <v>142.1</v>
      </c>
      <c r="F177" s="7">
        <v>146.69999999999999</v>
      </c>
      <c r="G177" s="7">
        <v>139.5</v>
      </c>
      <c r="H177" s="7">
        <v>115.2</v>
      </c>
      <c r="I177" s="7">
        <v>136.4</v>
      </c>
      <c r="J177" s="7">
        <v>185.2</v>
      </c>
      <c r="K177" s="7">
        <v>122.2</v>
      </c>
      <c r="L177" s="7">
        <v>123.9</v>
      </c>
      <c r="M177" s="7">
        <v>138.30000000000001</v>
      </c>
      <c r="N177" s="7">
        <v>125.4</v>
      </c>
      <c r="O177" s="7">
        <v>146</v>
      </c>
      <c r="P177" s="7">
        <v>141.5</v>
      </c>
      <c r="Q177" s="7">
        <v>156.19999999999999</v>
      </c>
      <c r="R177" s="7">
        <v>135</v>
      </c>
      <c r="S177" s="7">
        <v>125.4</v>
      </c>
      <c r="T177" s="7">
        <v>133.5</v>
      </c>
      <c r="U177" s="7">
        <v>138.6</v>
      </c>
      <c r="V177" s="7">
        <v>125.7</v>
      </c>
      <c r="W177" s="7">
        <v>128.80000000000001</v>
      </c>
      <c r="X177" s="7">
        <v>127.4</v>
      </c>
      <c r="Y177" s="7">
        <v>115.3</v>
      </c>
      <c r="Z177" s="7">
        <v>125.1</v>
      </c>
      <c r="AA177" s="7">
        <v>136.6</v>
      </c>
      <c r="AB177" s="7">
        <v>124.9</v>
      </c>
      <c r="AC177" s="7">
        <v>124.9</v>
      </c>
      <c r="AD177" s="7">
        <v>134.80000000000001</v>
      </c>
    </row>
    <row r="178" spans="1:30" hidden="1">
      <c r="A178" s="7" t="s">
        <v>34</v>
      </c>
      <c r="B178" s="7">
        <v>2017</v>
      </c>
      <c r="C178" s="7" t="s">
        <v>45</v>
      </c>
      <c r="D178" s="7">
        <v>135.69999999999999</v>
      </c>
      <c r="E178" s="7">
        <v>142.4</v>
      </c>
      <c r="F178" s="7">
        <v>142.9</v>
      </c>
      <c r="G178" s="7">
        <v>140.80000000000001</v>
      </c>
      <c r="H178" s="7">
        <v>119.2</v>
      </c>
      <c r="I178" s="7">
        <v>142.19999999999999</v>
      </c>
      <c r="J178" s="7">
        <v>173.8</v>
      </c>
      <c r="K178" s="7">
        <v>131.19999999999999</v>
      </c>
      <c r="L178" s="7">
        <v>123</v>
      </c>
      <c r="M178" s="7">
        <v>136.80000000000001</v>
      </c>
      <c r="N178" s="7">
        <v>129.19999999999999</v>
      </c>
      <c r="O178" s="7">
        <v>148.9</v>
      </c>
      <c r="P178" s="7">
        <v>142.1</v>
      </c>
      <c r="Q178" s="7">
        <v>153.19999999999999</v>
      </c>
      <c r="R178" s="7">
        <v>143</v>
      </c>
      <c r="S178" s="7">
        <v>134.80000000000001</v>
      </c>
      <c r="T178" s="7">
        <v>141.80000000000001</v>
      </c>
      <c r="U178" s="7">
        <v>138.6</v>
      </c>
      <c r="V178" s="7">
        <v>135.30000000000001</v>
      </c>
      <c r="W178" s="7">
        <v>134.4</v>
      </c>
      <c r="X178" s="7">
        <v>132.6</v>
      </c>
      <c r="Y178" s="7">
        <v>118.3</v>
      </c>
      <c r="Z178" s="7">
        <v>128.9</v>
      </c>
      <c r="AA178" s="7">
        <v>138.6</v>
      </c>
      <c r="AB178" s="7">
        <v>126.8</v>
      </c>
      <c r="AC178" s="7">
        <v>128.4</v>
      </c>
      <c r="AD178" s="7">
        <v>137.6</v>
      </c>
    </row>
    <row r="179" spans="1:30" hidden="1">
      <c r="A179" s="7" t="s">
        <v>30</v>
      </c>
      <c r="B179" s="7">
        <v>2017</v>
      </c>
      <c r="C179" s="7" t="s">
        <v>46</v>
      </c>
      <c r="D179" s="7">
        <v>136.4</v>
      </c>
      <c r="E179" s="7">
        <v>143.69999999999999</v>
      </c>
      <c r="F179" s="7">
        <v>144.80000000000001</v>
      </c>
      <c r="G179" s="7">
        <v>141.9</v>
      </c>
      <c r="H179" s="7">
        <v>123.1</v>
      </c>
      <c r="I179" s="7">
        <v>147.19999999999999</v>
      </c>
      <c r="J179" s="7">
        <v>161</v>
      </c>
      <c r="K179" s="7">
        <v>133.80000000000001</v>
      </c>
      <c r="L179" s="7">
        <v>121.9</v>
      </c>
      <c r="M179" s="7">
        <v>135.80000000000001</v>
      </c>
      <c r="N179" s="7">
        <v>131.1</v>
      </c>
      <c r="O179" s="7">
        <v>151.4</v>
      </c>
      <c r="P179" s="7">
        <v>141.5</v>
      </c>
      <c r="Q179" s="7">
        <v>153.19999999999999</v>
      </c>
      <c r="R179" s="7">
        <v>148</v>
      </c>
      <c r="S179" s="7">
        <v>141.9</v>
      </c>
      <c r="T179" s="7">
        <v>147.19999999999999</v>
      </c>
      <c r="U179" s="7" t="s">
        <v>32</v>
      </c>
      <c r="V179" s="7">
        <v>142.6</v>
      </c>
      <c r="W179" s="7">
        <v>139.5</v>
      </c>
      <c r="X179" s="7">
        <v>136.1</v>
      </c>
      <c r="Y179" s="7">
        <v>122</v>
      </c>
      <c r="Z179" s="7">
        <v>133.4</v>
      </c>
      <c r="AA179" s="7">
        <v>141.1</v>
      </c>
      <c r="AB179" s="7">
        <v>127.8</v>
      </c>
      <c r="AC179" s="7">
        <v>131.9</v>
      </c>
      <c r="AD179" s="7">
        <v>139.80000000000001</v>
      </c>
    </row>
    <row r="180" spans="1:30" hidden="1">
      <c r="A180" s="7" t="s">
        <v>33</v>
      </c>
      <c r="B180" s="7">
        <v>2017</v>
      </c>
      <c r="C180" s="7" t="s">
        <v>46</v>
      </c>
      <c r="D180" s="7">
        <v>134.4</v>
      </c>
      <c r="E180" s="7">
        <v>142.6</v>
      </c>
      <c r="F180" s="7">
        <v>145.9</v>
      </c>
      <c r="G180" s="7">
        <v>139.5</v>
      </c>
      <c r="H180" s="7">
        <v>115.9</v>
      </c>
      <c r="I180" s="7">
        <v>135</v>
      </c>
      <c r="J180" s="7">
        <v>163.19999999999999</v>
      </c>
      <c r="K180" s="7">
        <v>119.8</v>
      </c>
      <c r="L180" s="7">
        <v>120.7</v>
      </c>
      <c r="M180" s="7">
        <v>139.69999999999999</v>
      </c>
      <c r="N180" s="7">
        <v>125.7</v>
      </c>
      <c r="O180" s="7">
        <v>146.30000000000001</v>
      </c>
      <c r="P180" s="7">
        <v>138.80000000000001</v>
      </c>
      <c r="Q180" s="7">
        <v>157</v>
      </c>
      <c r="R180" s="7">
        <v>135.6</v>
      </c>
      <c r="S180" s="7">
        <v>125.6</v>
      </c>
      <c r="T180" s="7">
        <v>134</v>
      </c>
      <c r="U180" s="7">
        <v>139.1</v>
      </c>
      <c r="V180" s="7">
        <v>126.8</v>
      </c>
      <c r="W180" s="7">
        <v>129.30000000000001</v>
      </c>
      <c r="X180" s="7">
        <v>128.19999999999999</v>
      </c>
      <c r="Y180" s="7">
        <v>115.3</v>
      </c>
      <c r="Z180" s="7">
        <v>125.6</v>
      </c>
      <c r="AA180" s="7">
        <v>136.69999999999999</v>
      </c>
      <c r="AB180" s="7">
        <v>124.6</v>
      </c>
      <c r="AC180" s="7">
        <v>125.1</v>
      </c>
      <c r="AD180" s="7">
        <v>134.1</v>
      </c>
    </row>
    <row r="181" spans="1:30" hidden="1">
      <c r="A181" s="7" t="s">
        <v>34</v>
      </c>
      <c r="B181" s="7">
        <v>2017</v>
      </c>
      <c r="C181" s="7" t="s">
        <v>46</v>
      </c>
      <c r="D181" s="7">
        <v>135.80000000000001</v>
      </c>
      <c r="E181" s="7">
        <v>143.30000000000001</v>
      </c>
      <c r="F181" s="7">
        <v>145.19999999999999</v>
      </c>
      <c r="G181" s="7">
        <v>141</v>
      </c>
      <c r="H181" s="7">
        <v>120.5</v>
      </c>
      <c r="I181" s="7">
        <v>141.5</v>
      </c>
      <c r="J181" s="7">
        <v>161.69999999999999</v>
      </c>
      <c r="K181" s="7">
        <v>129.1</v>
      </c>
      <c r="L181" s="7">
        <v>121.5</v>
      </c>
      <c r="M181" s="7">
        <v>137.1</v>
      </c>
      <c r="N181" s="7">
        <v>128.80000000000001</v>
      </c>
      <c r="O181" s="7">
        <v>149</v>
      </c>
      <c r="P181" s="7">
        <v>140.5</v>
      </c>
      <c r="Q181" s="7">
        <v>154.19999999999999</v>
      </c>
      <c r="R181" s="7">
        <v>143.1</v>
      </c>
      <c r="S181" s="7">
        <v>135.1</v>
      </c>
      <c r="T181" s="7">
        <v>142</v>
      </c>
      <c r="U181" s="7">
        <v>139.1</v>
      </c>
      <c r="V181" s="7">
        <v>136.6</v>
      </c>
      <c r="W181" s="7">
        <v>134.69999999999999</v>
      </c>
      <c r="X181" s="7">
        <v>133.1</v>
      </c>
      <c r="Y181" s="7">
        <v>118.5</v>
      </c>
      <c r="Z181" s="7">
        <v>129</v>
      </c>
      <c r="AA181" s="7">
        <v>138.5</v>
      </c>
      <c r="AB181" s="7">
        <v>126.5</v>
      </c>
      <c r="AC181" s="7">
        <v>128.6</v>
      </c>
      <c r="AD181" s="7">
        <v>137.19999999999999</v>
      </c>
    </row>
    <row r="182" spans="1:30" hidden="1">
      <c r="A182" s="7" t="s">
        <v>30</v>
      </c>
      <c r="B182" s="7">
        <v>2018</v>
      </c>
      <c r="C182" s="7" t="s">
        <v>31</v>
      </c>
      <c r="D182" s="7">
        <v>136.6</v>
      </c>
      <c r="E182" s="7">
        <v>144.4</v>
      </c>
      <c r="F182" s="7">
        <v>143.80000000000001</v>
      </c>
      <c r="G182" s="7">
        <v>142</v>
      </c>
      <c r="H182" s="7">
        <v>123.2</v>
      </c>
      <c r="I182" s="7">
        <v>147.9</v>
      </c>
      <c r="J182" s="7">
        <v>152.1</v>
      </c>
      <c r="K182" s="7">
        <v>131.80000000000001</v>
      </c>
      <c r="L182" s="7">
        <v>119.5</v>
      </c>
      <c r="M182" s="7">
        <v>136</v>
      </c>
      <c r="N182" s="7">
        <v>131.19999999999999</v>
      </c>
      <c r="O182" s="7">
        <v>151.80000000000001</v>
      </c>
      <c r="P182" s="7">
        <v>140.4</v>
      </c>
      <c r="Q182" s="7">
        <v>153.6</v>
      </c>
      <c r="R182" s="7">
        <v>148.30000000000001</v>
      </c>
      <c r="S182" s="7">
        <v>142.30000000000001</v>
      </c>
      <c r="T182" s="7">
        <v>147.5</v>
      </c>
      <c r="U182" s="7" t="s">
        <v>32</v>
      </c>
      <c r="V182" s="7">
        <v>142.30000000000001</v>
      </c>
      <c r="W182" s="7">
        <v>139.80000000000001</v>
      </c>
      <c r="X182" s="7">
        <v>136</v>
      </c>
      <c r="Y182" s="7">
        <v>122.7</v>
      </c>
      <c r="Z182" s="7">
        <v>134.30000000000001</v>
      </c>
      <c r="AA182" s="7">
        <v>141.6</v>
      </c>
      <c r="AB182" s="7">
        <v>128.6</v>
      </c>
      <c r="AC182" s="7">
        <v>132.30000000000001</v>
      </c>
      <c r="AD182" s="7">
        <v>139.30000000000001</v>
      </c>
    </row>
    <row r="183" spans="1:30" hidden="1">
      <c r="A183" s="7" t="s">
        <v>33</v>
      </c>
      <c r="B183" s="7">
        <v>2018</v>
      </c>
      <c r="C183" s="7" t="s">
        <v>31</v>
      </c>
      <c r="D183" s="7">
        <v>134.6</v>
      </c>
      <c r="E183" s="7">
        <v>143.69999999999999</v>
      </c>
      <c r="F183" s="7">
        <v>143.6</v>
      </c>
      <c r="G183" s="7">
        <v>139.6</v>
      </c>
      <c r="H183" s="7">
        <v>116.4</v>
      </c>
      <c r="I183" s="7">
        <v>133.80000000000001</v>
      </c>
      <c r="J183" s="7">
        <v>150.5</v>
      </c>
      <c r="K183" s="7">
        <v>118.4</v>
      </c>
      <c r="L183" s="7">
        <v>117.3</v>
      </c>
      <c r="M183" s="7">
        <v>140.5</v>
      </c>
      <c r="N183" s="7">
        <v>125.9</v>
      </c>
      <c r="O183" s="7">
        <v>146.80000000000001</v>
      </c>
      <c r="P183" s="7">
        <v>137.19999999999999</v>
      </c>
      <c r="Q183" s="7">
        <v>157.69999999999999</v>
      </c>
      <c r="R183" s="7">
        <v>136</v>
      </c>
      <c r="S183" s="7">
        <v>125.9</v>
      </c>
      <c r="T183" s="7">
        <v>134.4</v>
      </c>
      <c r="U183" s="7">
        <v>140.4</v>
      </c>
      <c r="V183" s="7">
        <v>127.3</v>
      </c>
      <c r="W183" s="7">
        <v>129.5</v>
      </c>
      <c r="X183" s="7">
        <v>129</v>
      </c>
      <c r="Y183" s="7">
        <v>116.3</v>
      </c>
      <c r="Z183" s="7">
        <v>126.2</v>
      </c>
      <c r="AA183" s="7">
        <v>137.1</v>
      </c>
      <c r="AB183" s="7">
        <v>125.5</v>
      </c>
      <c r="AC183" s="7">
        <v>125.8</v>
      </c>
      <c r="AD183" s="7">
        <v>134.1</v>
      </c>
    </row>
    <row r="184" spans="1:30" hidden="1">
      <c r="A184" s="7" t="s">
        <v>34</v>
      </c>
      <c r="B184" s="7">
        <v>2018</v>
      </c>
      <c r="C184" s="7" t="s">
        <v>31</v>
      </c>
      <c r="D184" s="7">
        <v>136</v>
      </c>
      <c r="E184" s="7">
        <v>144.19999999999999</v>
      </c>
      <c r="F184" s="7">
        <v>143.69999999999999</v>
      </c>
      <c r="G184" s="7">
        <v>141.1</v>
      </c>
      <c r="H184" s="7">
        <v>120.7</v>
      </c>
      <c r="I184" s="7">
        <v>141.30000000000001</v>
      </c>
      <c r="J184" s="7">
        <v>151.6</v>
      </c>
      <c r="K184" s="7">
        <v>127.3</v>
      </c>
      <c r="L184" s="7">
        <v>118.8</v>
      </c>
      <c r="M184" s="7">
        <v>137.5</v>
      </c>
      <c r="N184" s="7">
        <v>129</v>
      </c>
      <c r="O184" s="7">
        <v>149.5</v>
      </c>
      <c r="P184" s="7">
        <v>139.19999999999999</v>
      </c>
      <c r="Q184" s="7">
        <v>154.69999999999999</v>
      </c>
      <c r="R184" s="7">
        <v>143.5</v>
      </c>
      <c r="S184" s="7">
        <v>135.5</v>
      </c>
      <c r="T184" s="7">
        <v>142.30000000000001</v>
      </c>
      <c r="U184" s="7">
        <v>140.4</v>
      </c>
      <c r="V184" s="7">
        <v>136.6</v>
      </c>
      <c r="W184" s="7">
        <v>134.9</v>
      </c>
      <c r="X184" s="7">
        <v>133.30000000000001</v>
      </c>
      <c r="Y184" s="7">
        <v>119.3</v>
      </c>
      <c r="Z184" s="7">
        <v>129.69999999999999</v>
      </c>
      <c r="AA184" s="7">
        <v>139</v>
      </c>
      <c r="AB184" s="7">
        <v>127.3</v>
      </c>
      <c r="AC184" s="7">
        <v>129.1</v>
      </c>
      <c r="AD184" s="7">
        <v>136.9</v>
      </c>
    </row>
    <row r="185" spans="1:30" hidden="1">
      <c r="A185" s="7" t="s">
        <v>30</v>
      </c>
      <c r="B185" s="7">
        <v>2018</v>
      </c>
      <c r="C185" s="7" t="s">
        <v>35</v>
      </c>
      <c r="D185" s="7">
        <v>136.4</v>
      </c>
      <c r="E185" s="7">
        <v>143.69999999999999</v>
      </c>
      <c r="F185" s="7">
        <v>140.6</v>
      </c>
      <c r="G185" s="7">
        <v>141.5</v>
      </c>
      <c r="H185" s="7">
        <v>122.9</v>
      </c>
      <c r="I185" s="7">
        <v>149.4</v>
      </c>
      <c r="J185" s="7">
        <v>142.4</v>
      </c>
      <c r="K185" s="7">
        <v>130.19999999999999</v>
      </c>
      <c r="L185" s="7">
        <v>117.9</v>
      </c>
      <c r="M185" s="7">
        <v>135.6</v>
      </c>
      <c r="N185" s="7">
        <v>130.5</v>
      </c>
      <c r="O185" s="7">
        <v>151.69999999999999</v>
      </c>
      <c r="P185" s="7">
        <v>138.69999999999999</v>
      </c>
      <c r="Q185" s="7">
        <v>153.30000000000001</v>
      </c>
      <c r="R185" s="7">
        <v>148.69999999999999</v>
      </c>
      <c r="S185" s="7">
        <v>142.4</v>
      </c>
      <c r="T185" s="7">
        <v>147.80000000000001</v>
      </c>
      <c r="U185" s="7" t="s">
        <v>32</v>
      </c>
      <c r="V185" s="7">
        <v>142.4</v>
      </c>
      <c r="W185" s="7">
        <v>139.9</v>
      </c>
      <c r="X185" s="7">
        <v>136.19999999999999</v>
      </c>
      <c r="Y185" s="7">
        <v>123.3</v>
      </c>
      <c r="Z185" s="7">
        <v>134.30000000000001</v>
      </c>
      <c r="AA185" s="7">
        <v>141.5</v>
      </c>
      <c r="AB185" s="7">
        <v>128.80000000000001</v>
      </c>
      <c r="AC185" s="7">
        <v>132.5</v>
      </c>
      <c r="AD185" s="7">
        <v>138.5</v>
      </c>
    </row>
    <row r="186" spans="1:30" hidden="1">
      <c r="A186" s="7" t="s">
        <v>33</v>
      </c>
      <c r="B186" s="7">
        <v>2018</v>
      </c>
      <c r="C186" s="7" t="s">
        <v>35</v>
      </c>
      <c r="D186" s="7">
        <v>134.80000000000001</v>
      </c>
      <c r="E186" s="7">
        <v>143</v>
      </c>
      <c r="F186" s="7">
        <v>139.9</v>
      </c>
      <c r="G186" s="7">
        <v>139.9</v>
      </c>
      <c r="H186" s="7">
        <v>116.2</v>
      </c>
      <c r="I186" s="7">
        <v>135.5</v>
      </c>
      <c r="J186" s="7">
        <v>136.9</v>
      </c>
      <c r="K186" s="7">
        <v>117</v>
      </c>
      <c r="L186" s="7">
        <v>115.4</v>
      </c>
      <c r="M186" s="7">
        <v>140.69999999999999</v>
      </c>
      <c r="N186" s="7">
        <v>125.9</v>
      </c>
      <c r="O186" s="7">
        <v>147.1</v>
      </c>
      <c r="P186" s="7">
        <v>135.6</v>
      </c>
      <c r="Q186" s="7">
        <v>159.30000000000001</v>
      </c>
      <c r="R186" s="7">
        <v>136.30000000000001</v>
      </c>
      <c r="S186" s="7">
        <v>126.1</v>
      </c>
      <c r="T186" s="7">
        <v>134.69999999999999</v>
      </c>
      <c r="U186" s="7">
        <v>141.30000000000001</v>
      </c>
      <c r="V186" s="7">
        <v>127.3</v>
      </c>
      <c r="W186" s="7">
        <v>129.9</v>
      </c>
      <c r="X186" s="7">
        <v>129.80000000000001</v>
      </c>
      <c r="Y186" s="7">
        <v>117.4</v>
      </c>
      <c r="Z186" s="7">
        <v>126.5</v>
      </c>
      <c r="AA186" s="7">
        <v>137.19999999999999</v>
      </c>
      <c r="AB186" s="7">
        <v>126.2</v>
      </c>
      <c r="AC186" s="7">
        <v>126.5</v>
      </c>
      <c r="AD186" s="7">
        <v>134</v>
      </c>
    </row>
    <row r="187" spans="1:30" hidden="1">
      <c r="A187" s="7" t="s">
        <v>34</v>
      </c>
      <c r="B187" s="7">
        <v>2018</v>
      </c>
      <c r="C187" s="7" t="s">
        <v>35</v>
      </c>
      <c r="D187" s="7">
        <v>135.9</v>
      </c>
      <c r="E187" s="7">
        <v>143.5</v>
      </c>
      <c r="F187" s="7">
        <v>140.30000000000001</v>
      </c>
      <c r="G187" s="7">
        <v>140.9</v>
      </c>
      <c r="H187" s="7">
        <v>120.4</v>
      </c>
      <c r="I187" s="7">
        <v>142.9</v>
      </c>
      <c r="J187" s="7">
        <v>140.5</v>
      </c>
      <c r="K187" s="7">
        <v>125.8</v>
      </c>
      <c r="L187" s="7">
        <v>117.1</v>
      </c>
      <c r="M187" s="7">
        <v>137.30000000000001</v>
      </c>
      <c r="N187" s="7">
        <v>128.6</v>
      </c>
      <c r="O187" s="7">
        <v>149.6</v>
      </c>
      <c r="P187" s="7">
        <v>137.6</v>
      </c>
      <c r="Q187" s="7">
        <v>154.9</v>
      </c>
      <c r="R187" s="7">
        <v>143.80000000000001</v>
      </c>
      <c r="S187" s="7">
        <v>135.6</v>
      </c>
      <c r="T187" s="7">
        <v>142.6</v>
      </c>
      <c r="U187" s="7">
        <v>141.30000000000001</v>
      </c>
      <c r="V187" s="7">
        <v>136.69999999999999</v>
      </c>
      <c r="W187" s="7">
        <v>135.19999999999999</v>
      </c>
      <c r="X187" s="7">
        <v>133.80000000000001</v>
      </c>
      <c r="Y187" s="7">
        <v>120.2</v>
      </c>
      <c r="Z187" s="7">
        <v>129.9</v>
      </c>
      <c r="AA187" s="7">
        <v>139</v>
      </c>
      <c r="AB187" s="7">
        <v>127.7</v>
      </c>
      <c r="AC187" s="7">
        <v>129.6</v>
      </c>
      <c r="AD187" s="7">
        <v>136.4</v>
      </c>
    </row>
    <row r="188" spans="1:30" hidden="1">
      <c r="A188" s="7" t="s">
        <v>30</v>
      </c>
      <c r="B188" s="7">
        <v>2018</v>
      </c>
      <c r="C188" s="7" t="s">
        <v>36</v>
      </c>
      <c r="D188" s="7">
        <v>136.80000000000001</v>
      </c>
      <c r="E188" s="7">
        <v>143.80000000000001</v>
      </c>
      <c r="F188" s="7">
        <v>140</v>
      </c>
      <c r="G188" s="7">
        <v>142</v>
      </c>
      <c r="H188" s="7">
        <v>123.2</v>
      </c>
      <c r="I188" s="7">
        <v>152.9</v>
      </c>
      <c r="J188" s="7">
        <v>138</v>
      </c>
      <c r="K188" s="7">
        <v>129.30000000000001</v>
      </c>
      <c r="L188" s="7">
        <v>117.1</v>
      </c>
      <c r="M188" s="7">
        <v>136.30000000000001</v>
      </c>
      <c r="N188" s="7">
        <v>131.19999999999999</v>
      </c>
      <c r="O188" s="7">
        <v>152.80000000000001</v>
      </c>
      <c r="P188" s="7">
        <v>138.6</v>
      </c>
      <c r="Q188" s="7">
        <v>155.1</v>
      </c>
      <c r="R188" s="7">
        <v>149.19999999999999</v>
      </c>
      <c r="S188" s="7">
        <v>143</v>
      </c>
      <c r="T188" s="7">
        <v>148.30000000000001</v>
      </c>
      <c r="U188" s="7" t="s">
        <v>32</v>
      </c>
      <c r="V188" s="7">
        <v>142.6</v>
      </c>
      <c r="W188" s="7">
        <v>139.9</v>
      </c>
      <c r="X188" s="7">
        <v>136.69999999999999</v>
      </c>
      <c r="Y188" s="7">
        <v>124.6</v>
      </c>
      <c r="Z188" s="7">
        <v>135.1</v>
      </c>
      <c r="AA188" s="7">
        <v>142.69999999999999</v>
      </c>
      <c r="AB188" s="7">
        <v>129.30000000000001</v>
      </c>
      <c r="AC188" s="7">
        <v>133.30000000000001</v>
      </c>
      <c r="AD188" s="7">
        <v>138.69999999999999</v>
      </c>
    </row>
    <row r="189" spans="1:30" hidden="1">
      <c r="A189" s="7" t="s">
        <v>33</v>
      </c>
      <c r="B189" s="7">
        <v>2018</v>
      </c>
      <c r="C189" s="7" t="s">
        <v>36</v>
      </c>
      <c r="D189" s="7">
        <v>135</v>
      </c>
      <c r="E189" s="7">
        <v>143.1</v>
      </c>
      <c r="F189" s="7">
        <v>135.5</v>
      </c>
      <c r="G189" s="7">
        <v>139.9</v>
      </c>
      <c r="H189" s="7">
        <v>116.5</v>
      </c>
      <c r="I189" s="7">
        <v>138.5</v>
      </c>
      <c r="J189" s="7">
        <v>128</v>
      </c>
      <c r="K189" s="7">
        <v>115.5</v>
      </c>
      <c r="L189" s="7">
        <v>114.2</v>
      </c>
      <c r="M189" s="7">
        <v>140.69999999999999</v>
      </c>
      <c r="N189" s="7">
        <v>126.2</v>
      </c>
      <c r="O189" s="7">
        <v>147.6</v>
      </c>
      <c r="P189" s="7">
        <v>134.80000000000001</v>
      </c>
      <c r="Q189" s="7">
        <v>159.69999999999999</v>
      </c>
      <c r="R189" s="7">
        <v>136.69999999999999</v>
      </c>
      <c r="S189" s="7">
        <v>126.7</v>
      </c>
      <c r="T189" s="7">
        <v>135.19999999999999</v>
      </c>
      <c r="U189" s="7">
        <v>142</v>
      </c>
      <c r="V189" s="7">
        <v>126.4</v>
      </c>
      <c r="W189" s="7">
        <v>130.80000000000001</v>
      </c>
      <c r="X189" s="7">
        <v>130.5</v>
      </c>
      <c r="Y189" s="7">
        <v>117.8</v>
      </c>
      <c r="Z189" s="7">
        <v>126.8</v>
      </c>
      <c r="AA189" s="7">
        <v>137.80000000000001</v>
      </c>
      <c r="AB189" s="7">
        <v>126.7</v>
      </c>
      <c r="AC189" s="7">
        <v>127.1</v>
      </c>
      <c r="AD189" s="7">
        <v>134</v>
      </c>
    </row>
    <row r="190" spans="1:30" hidden="1">
      <c r="A190" s="7" t="s">
        <v>34</v>
      </c>
      <c r="B190" s="7">
        <v>2018</v>
      </c>
      <c r="C190" s="7" t="s">
        <v>36</v>
      </c>
      <c r="D190" s="7">
        <v>136.19999999999999</v>
      </c>
      <c r="E190" s="7">
        <v>143.6</v>
      </c>
      <c r="F190" s="7">
        <v>138.30000000000001</v>
      </c>
      <c r="G190" s="7">
        <v>141.19999999999999</v>
      </c>
      <c r="H190" s="7">
        <v>120.7</v>
      </c>
      <c r="I190" s="7">
        <v>146.19999999999999</v>
      </c>
      <c r="J190" s="7">
        <v>134.6</v>
      </c>
      <c r="K190" s="7">
        <v>124.6</v>
      </c>
      <c r="L190" s="7">
        <v>116.1</v>
      </c>
      <c r="M190" s="7">
        <v>137.80000000000001</v>
      </c>
      <c r="N190" s="7">
        <v>129.1</v>
      </c>
      <c r="O190" s="7">
        <v>150.4</v>
      </c>
      <c r="P190" s="7">
        <v>137.19999999999999</v>
      </c>
      <c r="Q190" s="7">
        <v>156.30000000000001</v>
      </c>
      <c r="R190" s="7">
        <v>144.30000000000001</v>
      </c>
      <c r="S190" s="7">
        <v>136.19999999999999</v>
      </c>
      <c r="T190" s="7">
        <v>143.1</v>
      </c>
      <c r="U190" s="7">
        <v>142</v>
      </c>
      <c r="V190" s="7">
        <v>136.5</v>
      </c>
      <c r="W190" s="7">
        <v>135.6</v>
      </c>
      <c r="X190" s="7">
        <v>134.30000000000001</v>
      </c>
      <c r="Y190" s="7">
        <v>121</v>
      </c>
      <c r="Z190" s="7">
        <v>130.4</v>
      </c>
      <c r="AA190" s="7">
        <v>139.80000000000001</v>
      </c>
      <c r="AB190" s="7">
        <v>128.19999999999999</v>
      </c>
      <c r="AC190" s="7">
        <v>130.30000000000001</v>
      </c>
      <c r="AD190" s="7">
        <v>136.5</v>
      </c>
    </row>
    <row r="191" spans="1:30" hidden="1">
      <c r="A191" s="7" t="s">
        <v>30</v>
      </c>
      <c r="B191" s="7">
        <v>2018</v>
      </c>
      <c r="C191" s="7" t="s">
        <v>37</v>
      </c>
      <c r="D191" s="7">
        <v>137.1</v>
      </c>
      <c r="E191" s="7">
        <v>144.5</v>
      </c>
      <c r="F191" s="7">
        <v>135.9</v>
      </c>
      <c r="G191" s="7">
        <v>142.4</v>
      </c>
      <c r="H191" s="7">
        <v>123.5</v>
      </c>
      <c r="I191" s="7">
        <v>156.4</v>
      </c>
      <c r="J191" s="7">
        <v>135.1</v>
      </c>
      <c r="K191" s="7">
        <v>128.4</v>
      </c>
      <c r="L191" s="7">
        <v>115.2</v>
      </c>
      <c r="M191" s="7">
        <v>137.19999999999999</v>
      </c>
      <c r="N191" s="7">
        <v>131.9</v>
      </c>
      <c r="O191" s="7">
        <v>153.80000000000001</v>
      </c>
      <c r="P191" s="7">
        <v>138.6</v>
      </c>
      <c r="Q191" s="7">
        <v>156.1</v>
      </c>
      <c r="R191" s="7">
        <v>150.1</v>
      </c>
      <c r="S191" s="7">
        <v>143.30000000000001</v>
      </c>
      <c r="T191" s="7">
        <v>149.1</v>
      </c>
      <c r="U191" s="7" t="s">
        <v>32</v>
      </c>
      <c r="V191" s="7">
        <v>143.80000000000001</v>
      </c>
      <c r="W191" s="7">
        <v>140.9</v>
      </c>
      <c r="X191" s="7">
        <v>137.6</v>
      </c>
      <c r="Y191" s="7">
        <v>125.3</v>
      </c>
      <c r="Z191" s="7">
        <v>136</v>
      </c>
      <c r="AA191" s="7">
        <v>143.69999999999999</v>
      </c>
      <c r="AB191" s="7">
        <v>130.4</v>
      </c>
      <c r="AC191" s="7">
        <v>134.19999999999999</v>
      </c>
      <c r="AD191" s="7">
        <v>139.1</v>
      </c>
    </row>
    <row r="192" spans="1:30" hidden="1">
      <c r="A192" s="7" t="s">
        <v>33</v>
      </c>
      <c r="B192" s="7">
        <v>2018</v>
      </c>
      <c r="C192" s="7" t="s">
        <v>37</v>
      </c>
      <c r="D192" s="7">
        <v>135</v>
      </c>
      <c r="E192" s="7">
        <v>144.30000000000001</v>
      </c>
      <c r="F192" s="7">
        <v>130.80000000000001</v>
      </c>
      <c r="G192" s="7">
        <v>140.30000000000001</v>
      </c>
      <c r="H192" s="7">
        <v>116.6</v>
      </c>
      <c r="I192" s="7">
        <v>150.1</v>
      </c>
      <c r="J192" s="7">
        <v>127.6</v>
      </c>
      <c r="K192" s="7">
        <v>114</v>
      </c>
      <c r="L192" s="7">
        <v>110.6</v>
      </c>
      <c r="M192" s="7">
        <v>140.19999999999999</v>
      </c>
      <c r="N192" s="7">
        <v>126.5</v>
      </c>
      <c r="O192" s="7">
        <v>148.30000000000001</v>
      </c>
      <c r="P192" s="7">
        <v>135.69999999999999</v>
      </c>
      <c r="Q192" s="7">
        <v>159.19999999999999</v>
      </c>
      <c r="R192" s="7">
        <v>137.80000000000001</v>
      </c>
      <c r="S192" s="7">
        <v>127.4</v>
      </c>
      <c r="T192" s="7">
        <v>136.19999999999999</v>
      </c>
      <c r="U192" s="7">
        <v>142.9</v>
      </c>
      <c r="V192" s="7">
        <v>124.6</v>
      </c>
      <c r="W192" s="7">
        <v>131.80000000000001</v>
      </c>
      <c r="X192" s="7">
        <v>131.30000000000001</v>
      </c>
      <c r="Y192" s="7">
        <v>118.9</v>
      </c>
      <c r="Z192" s="7">
        <v>127.6</v>
      </c>
      <c r="AA192" s="7">
        <v>139.69999999999999</v>
      </c>
      <c r="AB192" s="7">
        <v>127.6</v>
      </c>
      <c r="AC192" s="7">
        <v>128.19999999999999</v>
      </c>
      <c r="AD192" s="7">
        <v>134.80000000000001</v>
      </c>
    </row>
    <row r="193" spans="1:30" hidden="1">
      <c r="A193" s="7" t="s">
        <v>34</v>
      </c>
      <c r="B193" s="7">
        <v>2018</v>
      </c>
      <c r="C193" s="7" t="s">
        <v>37</v>
      </c>
      <c r="D193" s="7">
        <v>136.4</v>
      </c>
      <c r="E193" s="7">
        <v>144.4</v>
      </c>
      <c r="F193" s="7">
        <v>133.9</v>
      </c>
      <c r="G193" s="7">
        <v>141.6</v>
      </c>
      <c r="H193" s="7">
        <v>121</v>
      </c>
      <c r="I193" s="7">
        <v>153.5</v>
      </c>
      <c r="J193" s="7">
        <v>132.6</v>
      </c>
      <c r="K193" s="7">
        <v>123.5</v>
      </c>
      <c r="L193" s="7">
        <v>113.7</v>
      </c>
      <c r="M193" s="7">
        <v>138.19999999999999</v>
      </c>
      <c r="N193" s="7">
        <v>129.6</v>
      </c>
      <c r="O193" s="7">
        <v>151.19999999999999</v>
      </c>
      <c r="P193" s="7">
        <v>137.5</v>
      </c>
      <c r="Q193" s="7">
        <v>156.9</v>
      </c>
      <c r="R193" s="7">
        <v>145.30000000000001</v>
      </c>
      <c r="S193" s="7">
        <v>136.69999999999999</v>
      </c>
      <c r="T193" s="7">
        <v>144</v>
      </c>
      <c r="U193" s="7">
        <v>142.9</v>
      </c>
      <c r="V193" s="7">
        <v>136.5</v>
      </c>
      <c r="W193" s="7">
        <v>136.6</v>
      </c>
      <c r="X193" s="7">
        <v>135.19999999999999</v>
      </c>
      <c r="Y193" s="7">
        <v>121.9</v>
      </c>
      <c r="Z193" s="7">
        <v>131.30000000000001</v>
      </c>
      <c r="AA193" s="7">
        <v>141.4</v>
      </c>
      <c r="AB193" s="7">
        <v>129.19999999999999</v>
      </c>
      <c r="AC193" s="7">
        <v>131.30000000000001</v>
      </c>
      <c r="AD193" s="7">
        <v>137.1</v>
      </c>
    </row>
    <row r="194" spans="1:30" hidden="1">
      <c r="A194" s="7" t="s">
        <v>30</v>
      </c>
      <c r="B194" s="7">
        <v>2018</v>
      </c>
      <c r="C194" s="7" t="s">
        <v>38</v>
      </c>
      <c r="D194" s="7">
        <v>137.4</v>
      </c>
      <c r="E194" s="7">
        <v>145.69999999999999</v>
      </c>
      <c r="F194" s="7">
        <v>135.5</v>
      </c>
      <c r="G194" s="7">
        <v>142.9</v>
      </c>
      <c r="H194" s="7">
        <v>123.6</v>
      </c>
      <c r="I194" s="7">
        <v>157.5</v>
      </c>
      <c r="J194" s="7">
        <v>137.80000000000001</v>
      </c>
      <c r="K194" s="7">
        <v>127.2</v>
      </c>
      <c r="L194" s="7">
        <v>111.8</v>
      </c>
      <c r="M194" s="7">
        <v>137.4</v>
      </c>
      <c r="N194" s="7">
        <v>132.19999999999999</v>
      </c>
      <c r="O194" s="7">
        <v>154.30000000000001</v>
      </c>
      <c r="P194" s="7">
        <v>139.1</v>
      </c>
      <c r="Q194" s="7">
        <v>157</v>
      </c>
      <c r="R194" s="7">
        <v>150.80000000000001</v>
      </c>
      <c r="S194" s="7">
        <v>144.1</v>
      </c>
      <c r="T194" s="7">
        <v>149.80000000000001</v>
      </c>
      <c r="U194" s="7" t="s">
        <v>32</v>
      </c>
      <c r="V194" s="7">
        <v>144.30000000000001</v>
      </c>
      <c r="W194" s="7">
        <v>141.80000000000001</v>
      </c>
      <c r="X194" s="7">
        <v>138.4</v>
      </c>
      <c r="Y194" s="7">
        <v>126.4</v>
      </c>
      <c r="Z194" s="7">
        <v>136.80000000000001</v>
      </c>
      <c r="AA194" s="7">
        <v>144.4</v>
      </c>
      <c r="AB194" s="7">
        <v>131.19999999999999</v>
      </c>
      <c r="AC194" s="7">
        <v>135.1</v>
      </c>
      <c r="AD194" s="7">
        <v>139.80000000000001</v>
      </c>
    </row>
    <row r="195" spans="1:30" hidden="1">
      <c r="A195" s="7" t="s">
        <v>33</v>
      </c>
      <c r="B195" s="7">
        <v>2018</v>
      </c>
      <c r="C195" s="7" t="s">
        <v>38</v>
      </c>
      <c r="D195" s="7">
        <v>135</v>
      </c>
      <c r="E195" s="7">
        <v>148.19999999999999</v>
      </c>
      <c r="F195" s="7">
        <v>130.5</v>
      </c>
      <c r="G195" s="7">
        <v>140.69999999999999</v>
      </c>
      <c r="H195" s="7">
        <v>116.4</v>
      </c>
      <c r="I195" s="7">
        <v>151.30000000000001</v>
      </c>
      <c r="J195" s="7">
        <v>131.4</v>
      </c>
      <c r="K195" s="7">
        <v>112.8</v>
      </c>
      <c r="L195" s="7">
        <v>105.3</v>
      </c>
      <c r="M195" s="7">
        <v>139.6</v>
      </c>
      <c r="N195" s="7">
        <v>126.6</v>
      </c>
      <c r="O195" s="7">
        <v>148.69999999999999</v>
      </c>
      <c r="P195" s="7">
        <v>136.4</v>
      </c>
      <c r="Q195" s="7">
        <v>160.30000000000001</v>
      </c>
      <c r="R195" s="7">
        <v>138.6</v>
      </c>
      <c r="S195" s="7">
        <v>127.9</v>
      </c>
      <c r="T195" s="7">
        <v>137</v>
      </c>
      <c r="U195" s="7">
        <v>143.19999999999999</v>
      </c>
      <c r="V195" s="7">
        <v>124.7</v>
      </c>
      <c r="W195" s="7">
        <v>132.5</v>
      </c>
      <c r="X195" s="7">
        <v>132</v>
      </c>
      <c r="Y195" s="7">
        <v>119.8</v>
      </c>
      <c r="Z195" s="7">
        <v>128</v>
      </c>
      <c r="AA195" s="7">
        <v>140.4</v>
      </c>
      <c r="AB195" s="7">
        <v>128.1</v>
      </c>
      <c r="AC195" s="7">
        <v>128.9</v>
      </c>
      <c r="AD195" s="7">
        <v>135.4</v>
      </c>
    </row>
    <row r="196" spans="1:30" hidden="1">
      <c r="A196" s="7" t="s">
        <v>34</v>
      </c>
      <c r="B196" s="7">
        <v>2018</v>
      </c>
      <c r="C196" s="7" t="s">
        <v>38</v>
      </c>
      <c r="D196" s="7">
        <v>136.6</v>
      </c>
      <c r="E196" s="7">
        <v>146.6</v>
      </c>
      <c r="F196" s="7">
        <v>133.6</v>
      </c>
      <c r="G196" s="7">
        <v>142.1</v>
      </c>
      <c r="H196" s="7">
        <v>121</v>
      </c>
      <c r="I196" s="7">
        <v>154.6</v>
      </c>
      <c r="J196" s="7">
        <v>135.6</v>
      </c>
      <c r="K196" s="7">
        <v>122.3</v>
      </c>
      <c r="L196" s="7">
        <v>109.6</v>
      </c>
      <c r="M196" s="7">
        <v>138.1</v>
      </c>
      <c r="N196" s="7">
        <v>129.9</v>
      </c>
      <c r="O196" s="7">
        <v>151.69999999999999</v>
      </c>
      <c r="P196" s="7">
        <v>138.1</v>
      </c>
      <c r="Q196" s="7">
        <v>157.9</v>
      </c>
      <c r="R196" s="7">
        <v>146</v>
      </c>
      <c r="S196" s="7">
        <v>137.4</v>
      </c>
      <c r="T196" s="7">
        <v>144.69999999999999</v>
      </c>
      <c r="U196" s="7">
        <v>143.19999999999999</v>
      </c>
      <c r="V196" s="7">
        <v>136.9</v>
      </c>
      <c r="W196" s="7">
        <v>137.4</v>
      </c>
      <c r="X196" s="7">
        <v>136</v>
      </c>
      <c r="Y196" s="7">
        <v>122.9</v>
      </c>
      <c r="Z196" s="7">
        <v>131.80000000000001</v>
      </c>
      <c r="AA196" s="7">
        <v>142.1</v>
      </c>
      <c r="AB196" s="7">
        <v>129.9</v>
      </c>
      <c r="AC196" s="7">
        <v>132.1</v>
      </c>
      <c r="AD196" s="7">
        <v>137.80000000000001</v>
      </c>
    </row>
    <row r="197" spans="1:30" hidden="1">
      <c r="A197" s="7" t="s">
        <v>30</v>
      </c>
      <c r="B197" s="7">
        <v>2018</v>
      </c>
      <c r="C197" s="7" t="s">
        <v>39</v>
      </c>
      <c r="D197" s="7">
        <v>137.6</v>
      </c>
      <c r="E197" s="7">
        <v>148.1</v>
      </c>
      <c r="F197" s="7">
        <v>136.69999999999999</v>
      </c>
      <c r="G197" s="7">
        <v>143.19999999999999</v>
      </c>
      <c r="H197" s="7">
        <v>124</v>
      </c>
      <c r="I197" s="7">
        <v>154.1</v>
      </c>
      <c r="J197" s="7">
        <v>143.5</v>
      </c>
      <c r="K197" s="7">
        <v>126</v>
      </c>
      <c r="L197" s="7">
        <v>112.4</v>
      </c>
      <c r="M197" s="7">
        <v>137.6</v>
      </c>
      <c r="N197" s="7">
        <v>132.80000000000001</v>
      </c>
      <c r="O197" s="7">
        <v>154.30000000000001</v>
      </c>
      <c r="P197" s="7">
        <v>140</v>
      </c>
      <c r="Q197" s="7">
        <v>157.30000000000001</v>
      </c>
      <c r="R197" s="7">
        <v>151.30000000000001</v>
      </c>
      <c r="S197" s="7">
        <v>144.69999999999999</v>
      </c>
      <c r="T197" s="7">
        <v>150.30000000000001</v>
      </c>
      <c r="U197" s="7" t="s">
        <v>32</v>
      </c>
      <c r="V197" s="7">
        <v>145.1</v>
      </c>
      <c r="W197" s="7">
        <v>142.19999999999999</v>
      </c>
      <c r="X197" s="7">
        <v>138.4</v>
      </c>
      <c r="Y197" s="7">
        <v>127.4</v>
      </c>
      <c r="Z197" s="7">
        <v>137.80000000000001</v>
      </c>
      <c r="AA197" s="7">
        <v>145.1</v>
      </c>
      <c r="AB197" s="7">
        <v>131.4</v>
      </c>
      <c r="AC197" s="7">
        <v>135.6</v>
      </c>
      <c r="AD197" s="7">
        <v>140.5</v>
      </c>
    </row>
    <row r="198" spans="1:30" hidden="1">
      <c r="A198" s="7" t="s">
        <v>33</v>
      </c>
      <c r="B198" s="7">
        <v>2018</v>
      </c>
      <c r="C198" s="7" t="s">
        <v>39</v>
      </c>
      <c r="D198" s="7">
        <v>135.30000000000001</v>
      </c>
      <c r="E198" s="7">
        <v>149.69999999999999</v>
      </c>
      <c r="F198" s="7">
        <v>133.9</v>
      </c>
      <c r="G198" s="7">
        <v>140.80000000000001</v>
      </c>
      <c r="H198" s="7">
        <v>116.6</v>
      </c>
      <c r="I198" s="7">
        <v>152.19999999999999</v>
      </c>
      <c r="J198" s="7">
        <v>144</v>
      </c>
      <c r="K198" s="7">
        <v>112.3</v>
      </c>
      <c r="L198" s="7">
        <v>108.4</v>
      </c>
      <c r="M198" s="7">
        <v>140</v>
      </c>
      <c r="N198" s="7">
        <v>126.7</v>
      </c>
      <c r="O198" s="7">
        <v>149</v>
      </c>
      <c r="P198" s="7">
        <v>138.4</v>
      </c>
      <c r="Q198" s="7">
        <v>161</v>
      </c>
      <c r="R198" s="7">
        <v>138.9</v>
      </c>
      <c r="S198" s="7">
        <v>128.69999999999999</v>
      </c>
      <c r="T198" s="7">
        <v>137.4</v>
      </c>
      <c r="U198" s="7">
        <v>142.5</v>
      </c>
      <c r="V198" s="7">
        <v>126.5</v>
      </c>
      <c r="W198" s="7">
        <v>133.1</v>
      </c>
      <c r="X198" s="7">
        <v>132.6</v>
      </c>
      <c r="Y198" s="7">
        <v>120.4</v>
      </c>
      <c r="Z198" s="7">
        <v>128.5</v>
      </c>
      <c r="AA198" s="7">
        <v>141.19999999999999</v>
      </c>
      <c r="AB198" s="7">
        <v>128.19999999999999</v>
      </c>
      <c r="AC198" s="7">
        <v>129.5</v>
      </c>
      <c r="AD198" s="7">
        <v>136.19999999999999</v>
      </c>
    </row>
    <row r="199" spans="1:30" hidden="1">
      <c r="A199" s="7" t="s">
        <v>34</v>
      </c>
      <c r="B199" s="7">
        <v>2018</v>
      </c>
      <c r="C199" s="7" t="s">
        <v>39</v>
      </c>
      <c r="D199" s="7">
        <v>136.9</v>
      </c>
      <c r="E199" s="7">
        <v>148.69999999999999</v>
      </c>
      <c r="F199" s="7">
        <v>135.6</v>
      </c>
      <c r="G199" s="7">
        <v>142.30000000000001</v>
      </c>
      <c r="H199" s="7">
        <v>121.3</v>
      </c>
      <c r="I199" s="7">
        <v>153.19999999999999</v>
      </c>
      <c r="J199" s="7">
        <v>143.69999999999999</v>
      </c>
      <c r="K199" s="7">
        <v>121.4</v>
      </c>
      <c r="L199" s="7">
        <v>111.1</v>
      </c>
      <c r="M199" s="7">
        <v>138.4</v>
      </c>
      <c r="N199" s="7">
        <v>130.30000000000001</v>
      </c>
      <c r="O199" s="7">
        <v>151.80000000000001</v>
      </c>
      <c r="P199" s="7">
        <v>139.4</v>
      </c>
      <c r="Q199" s="7">
        <v>158.30000000000001</v>
      </c>
      <c r="R199" s="7">
        <v>146.4</v>
      </c>
      <c r="S199" s="7">
        <v>138.1</v>
      </c>
      <c r="T199" s="7">
        <v>145.19999999999999</v>
      </c>
      <c r="U199" s="7">
        <v>142.5</v>
      </c>
      <c r="V199" s="7">
        <v>138.1</v>
      </c>
      <c r="W199" s="7">
        <v>137.9</v>
      </c>
      <c r="X199" s="7">
        <v>136.19999999999999</v>
      </c>
      <c r="Y199" s="7">
        <v>123.7</v>
      </c>
      <c r="Z199" s="7">
        <v>132.6</v>
      </c>
      <c r="AA199" s="7">
        <v>142.80000000000001</v>
      </c>
      <c r="AB199" s="7">
        <v>130.1</v>
      </c>
      <c r="AC199" s="7">
        <v>132.6</v>
      </c>
      <c r="AD199" s="7">
        <v>138.5</v>
      </c>
    </row>
    <row r="200" spans="1:30" hidden="1">
      <c r="A200" s="7" t="s">
        <v>30</v>
      </c>
      <c r="B200" s="7">
        <v>2018</v>
      </c>
      <c r="C200" s="7" t="s">
        <v>40</v>
      </c>
      <c r="D200" s="7">
        <v>138.4</v>
      </c>
      <c r="E200" s="7">
        <v>149.30000000000001</v>
      </c>
      <c r="F200" s="7">
        <v>139.30000000000001</v>
      </c>
      <c r="G200" s="7">
        <v>143.4</v>
      </c>
      <c r="H200" s="7">
        <v>124.1</v>
      </c>
      <c r="I200" s="7">
        <v>153.30000000000001</v>
      </c>
      <c r="J200" s="7">
        <v>154.19999999999999</v>
      </c>
      <c r="K200" s="7">
        <v>126.4</v>
      </c>
      <c r="L200" s="7">
        <v>114.3</v>
      </c>
      <c r="M200" s="7">
        <v>138.19999999999999</v>
      </c>
      <c r="N200" s="7">
        <v>132.80000000000001</v>
      </c>
      <c r="O200" s="7">
        <v>154.80000000000001</v>
      </c>
      <c r="P200" s="7">
        <v>142</v>
      </c>
      <c r="Q200" s="7">
        <v>156.1</v>
      </c>
      <c r="R200" s="7">
        <v>151.5</v>
      </c>
      <c r="S200" s="7">
        <v>145.1</v>
      </c>
      <c r="T200" s="7">
        <v>150.6</v>
      </c>
      <c r="U200" s="7" t="s">
        <v>32</v>
      </c>
      <c r="V200" s="7">
        <v>146.80000000000001</v>
      </c>
      <c r="W200" s="7">
        <v>143.1</v>
      </c>
      <c r="X200" s="7">
        <v>139</v>
      </c>
      <c r="Y200" s="7">
        <v>127.5</v>
      </c>
      <c r="Z200" s="7">
        <v>138.4</v>
      </c>
      <c r="AA200" s="7">
        <v>145.80000000000001</v>
      </c>
      <c r="AB200" s="7">
        <v>131.4</v>
      </c>
      <c r="AC200" s="7">
        <v>136</v>
      </c>
      <c r="AD200" s="7">
        <v>141.80000000000001</v>
      </c>
    </row>
    <row r="201" spans="1:30" hidden="1">
      <c r="A201" s="7" t="s">
        <v>33</v>
      </c>
      <c r="B201" s="7">
        <v>2018</v>
      </c>
      <c r="C201" s="7" t="s">
        <v>40</v>
      </c>
      <c r="D201" s="7">
        <v>135.6</v>
      </c>
      <c r="E201" s="7">
        <v>148.6</v>
      </c>
      <c r="F201" s="7">
        <v>139.1</v>
      </c>
      <c r="G201" s="7">
        <v>141</v>
      </c>
      <c r="H201" s="7">
        <v>116.7</v>
      </c>
      <c r="I201" s="7">
        <v>149.69999999999999</v>
      </c>
      <c r="J201" s="7">
        <v>159.19999999999999</v>
      </c>
      <c r="K201" s="7">
        <v>112.6</v>
      </c>
      <c r="L201" s="7">
        <v>111.8</v>
      </c>
      <c r="M201" s="7">
        <v>140.30000000000001</v>
      </c>
      <c r="N201" s="7">
        <v>126.8</v>
      </c>
      <c r="O201" s="7">
        <v>149.4</v>
      </c>
      <c r="P201" s="7">
        <v>140.30000000000001</v>
      </c>
      <c r="Q201" s="7">
        <v>161.4</v>
      </c>
      <c r="R201" s="7">
        <v>139.6</v>
      </c>
      <c r="S201" s="7">
        <v>128.9</v>
      </c>
      <c r="T201" s="7">
        <v>137.9</v>
      </c>
      <c r="U201" s="7">
        <v>143.6</v>
      </c>
      <c r="V201" s="7">
        <v>128.1</v>
      </c>
      <c r="W201" s="7">
        <v>133.6</v>
      </c>
      <c r="X201" s="7">
        <v>133.6</v>
      </c>
      <c r="Y201" s="7">
        <v>120.1</v>
      </c>
      <c r="Z201" s="7">
        <v>129</v>
      </c>
      <c r="AA201" s="7">
        <v>144</v>
      </c>
      <c r="AB201" s="7">
        <v>128.19999999999999</v>
      </c>
      <c r="AC201" s="7">
        <v>130.19999999999999</v>
      </c>
      <c r="AD201" s="7">
        <v>137.5</v>
      </c>
    </row>
    <row r="202" spans="1:30" hidden="1">
      <c r="A202" s="7" t="s">
        <v>34</v>
      </c>
      <c r="B202" s="7">
        <v>2018</v>
      </c>
      <c r="C202" s="7" t="s">
        <v>40</v>
      </c>
      <c r="D202" s="7">
        <v>137.5</v>
      </c>
      <c r="E202" s="7">
        <v>149.1</v>
      </c>
      <c r="F202" s="7">
        <v>139.19999999999999</v>
      </c>
      <c r="G202" s="7">
        <v>142.5</v>
      </c>
      <c r="H202" s="7">
        <v>121.4</v>
      </c>
      <c r="I202" s="7">
        <v>151.6</v>
      </c>
      <c r="J202" s="7">
        <v>155.9</v>
      </c>
      <c r="K202" s="7">
        <v>121.7</v>
      </c>
      <c r="L202" s="7">
        <v>113.5</v>
      </c>
      <c r="M202" s="7">
        <v>138.9</v>
      </c>
      <c r="N202" s="7">
        <v>130.30000000000001</v>
      </c>
      <c r="O202" s="7">
        <v>152.30000000000001</v>
      </c>
      <c r="P202" s="7">
        <v>141.4</v>
      </c>
      <c r="Q202" s="7">
        <v>157.5</v>
      </c>
      <c r="R202" s="7">
        <v>146.80000000000001</v>
      </c>
      <c r="S202" s="7">
        <v>138.4</v>
      </c>
      <c r="T202" s="7">
        <v>145.6</v>
      </c>
      <c r="U202" s="7">
        <v>143.6</v>
      </c>
      <c r="V202" s="7">
        <v>139.69999999999999</v>
      </c>
      <c r="W202" s="7">
        <v>138.6</v>
      </c>
      <c r="X202" s="7">
        <v>137</v>
      </c>
      <c r="Y202" s="7">
        <v>123.6</v>
      </c>
      <c r="Z202" s="7">
        <v>133.1</v>
      </c>
      <c r="AA202" s="7">
        <v>144.69999999999999</v>
      </c>
      <c r="AB202" s="7">
        <v>130.1</v>
      </c>
      <c r="AC202" s="7">
        <v>133.19999999999999</v>
      </c>
      <c r="AD202" s="7">
        <v>139.80000000000001</v>
      </c>
    </row>
    <row r="203" spans="1:30" hidden="1">
      <c r="A203" s="7" t="s">
        <v>30</v>
      </c>
      <c r="B203" s="7">
        <v>2018</v>
      </c>
      <c r="C203" s="7" t="s">
        <v>41</v>
      </c>
      <c r="D203" s="7">
        <v>139.19999999999999</v>
      </c>
      <c r="E203" s="7">
        <v>148.80000000000001</v>
      </c>
      <c r="F203" s="7">
        <v>139.1</v>
      </c>
      <c r="G203" s="7">
        <v>143.5</v>
      </c>
      <c r="H203" s="7">
        <v>125</v>
      </c>
      <c r="I203" s="7">
        <v>154.4</v>
      </c>
      <c r="J203" s="7">
        <v>156.30000000000001</v>
      </c>
      <c r="K203" s="7">
        <v>126.8</v>
      </c>
      <c r="L203" s="7">
        <v>115.4</v>
      </c>
      <c r="M203" s="7">
        <v>138.6</v>
      </c>
      <c r="N203" s="7">
        <v>133.80000000000001</v>
      </c>
      <c r="O203" s="7">
        <v>155.19999999999999</v>
      </c>
      <c r="P203" s="7">
        <v>142.69999999999999</v>
      </c>
      <c r="Q203" s="7">
        <v>156.4</v>
      </c>
      <c r="R203" s="7">
        <v>152.1</v>
      </c>
      <c r="S203" s="7">
        <v>145.80000000000001</v>
      </c>
      <c r="T203" s="7">
        <v>151.30000000000001</v>
      </c>
      <c r="U203" s="7" t="s">
        <v>32</v>
      </c>
      <c r="V203" s="7">
        <v>147.69999999999999</v>
      </c>
      <c r="W203" s="7">
        <v>143.80000000000001</v>
      </c>
      <c r="X203" s="7">
        <v>139.4</v>
      </c>
      <c r="Y203" s="7">
        <v>128.30000000000001</v>
      </c>
      <c r="Z203" s="7">
        <v>138.6</v>
      </c>
      <c r="AA203" s="7">
        <v>146.9</v>
      </c>
      <c r="AB203" s="7">
        <v>131.30000000000001</v>
      </c>
      <c r="AC203" s="7">
        <v>136.6</v>
      </c>
      <c r="AD203" s="7">
        <v>142.5</v>
      </c>
    </row>
    <row r="204" spans="1:30" hidden="1">
      <c r="A204" s="7" t="s">
        <v>33</v>
      </c>
      <c r="B204" s="7">
        <v>2018</v>
      </c>
      <c r="C204" s="7" t="s">
        <v>41</v>
      </c>
      <c r="D204" s="7">
        <v>136.5</v>
      </c>
      <c r="E204" s="7">
        <v>146.4</v>
      </c>
      <c r="F204" s="7">
        <v>136.6</v>
      </c>
      <c r="G204" s="7">
        <v>141.19999999999999</v>
      </c>
      <c r="H204" s="7">
        <v>117.4</v>
      </c>
      <c r="I204" s="7">
        <v>146.30000000000001</v>
      </c>
      <c r="J204" s="7">
        <v>157.30000000000001</v>
      </c>
      <c r="K204" s="7">
        <v>113.6</v>
      </c>
      <c r="L204" s="7">
        <v>113.3</v>
      </c>
      <c r="M204" s="7">
        <v>141.1</v>
      </c>
      <c r="N204" s="7">
        <v>127.4</v>
      </c>
      <c r="O204" s="7">
        <v>150.4</v>
      </c>
      <c r="P204" s="7">
        <v>140.1</v>
      </c>
      <c r="Q204" s="7">
        <v>162.1</v>
      </c>
      <c r="R204" s="7">
        <v>140</v>
      </c>
      <c r="S204" s="7">
        <v>129</v>
      </c>
      <c r="T204" s="7">
        <v>138.30000000000001</v>
      </c>
      <c r="U204" s="7">
        <v>144.6</v>
      </c>
      <c r="V204" s="7">
        <v>129.80000000000001</v>
      </c>
      <c r="W204" s="7">
        <v>134.4</v>
      </c>
      <c r="X204" s="7">
        <v>134.9</v>
      </c>
      <c r="Y204" s="7">
        <v>120.7</v>
      </c>
      <c r="Z204" s="7">
        <v>129.80000000000001</v>
      </c>
      <c r="AA204" s="7">
        <v>145.30000000000001</v>
      </c>
      <c r="AB204" s="7">
        <v>128.30000000000001</v>
      </c>
      <c r="AC204" s="7">
        <v>131</v>
      </c>
      <c r="AD204" s="7">
        <v>138</v>
      </c>
    </row>
    <row r="205" spans="1:30" hidden="1">
      <c r="A205" s="7" t="s">
        <v>34</v>
      </c>
      <c r="B205" s="7">
        <v>2018</v>
      </c>
      <c r="C205" s="7" t="s">
        <v>41</v>
      </c>
      <c r="D205" s="7">
        <v>138.30000000000001</v>
      </c>
      <c r="E205" s="7">
        <v>148</v>
      </c>
      <c r="F205" s="7">
        <v>138.1</v>
      </c>
      <c r="G205" s="7">
        <v>142.6</v>
      </c>
      <c r="H205" s="7">
        <v>122.2</v>
      </c>
      <c r="I205" s="7">
        <v>150.6</v>
      </c>
      <c r="J205" s="7">
        <v>156.6</v>
      </c>
      <c r="K205" s="7">
        <v>122.4</v>
      </c>
      <c r="L205" s="7">
        <v>114.7</v>
      </c>
      <c r="M205" s="7">
        <v>139.4</v>
      </c>
      <c r="N205" s="7">
        <v>131.1</v>
      </c>
      <c r="O205" s="7">
        <v>153</v>
      </c>
      <c r="P205" s="7">
        <v>141.69999999999999</v>
      </c>
      <c r="Q205" s="7">
        <v>157.9</v>
      </c>
      <c r="R205" s="7">
        <v>147.30000000000001</v>
      </c>
      <c r="S205" s="7">
        <v>138.80000000000001</v>
      </c>
      <c r="T205" s="7">
        <v>146.1</v>
      </c>
      <c r="U205" s="7">
        <v>144.6</v>
      </c>
      <c r="V205" s="7">
        <v>140.9</v>
      </c>
      <c r="W205" s="7">
        <v>139.4</v>
      </c>
      <c r="X205" s="7">
        <v>137.69999999999999</v>
      </c>
      <c r="Y205" s="7">
        <v>124.3</v>
      </c>
      <c r="Z205" s="7">
        <v>133.6</v>
      </c>
      <c r="AA205" s="7">
        <v>146</v>
      </c>
      <c r="AB205" s="7">
        <v>130.1</v>
      </c>
      <c r="AC205" s="7">
        <v>133.9</v>
      </c>
      <c r="AD205" s="7">
        <v>140.4</v>
      </c>
    </row>
    <row r="206" spans="1:30" hidden="1">
      <c r="A206" s="7" t="s">
        <v>30</v>
      </c>
      <c r="B206" s="7">
        <v>2018</v>
      </c>
      <c r="C206" s="7" t="s">
        <v>42</v>
      </c>
      <c r="D206" s="7">
        <v>139.4</v>
      </c>
      <c r="E206" s="7">
        <v>147.19999999999999</v>
      </c>
      <c r="F206" s="7">
        <v>136.6</v>
      </c>
      <c r="G206" s="7">
        <v>143.69999999999999</v>
      </c>
      <c r="H206" s="7">
        <v>124.6</v>
      </c>
      <c r="I206" s="7">
        <v>150.1</v>
      </c>
      <c r="J206" s="7">
        <v>149.4</v>
      </c>
      <c r="K206" s="7">
        <v>125.4</v>
      </c>
      <c r="L206" s="7">
        <v>114.4</v>
      </c>
      <c r="M206" s="7">
        <v>138.69999999999999</v>
      </c>
      <c r="N206" s="7">
        <v>133.1</v>
      </c>
      <c r="O206" s="7">
        <v>155.9</v>
      </c>
      <c r="P206" s="7">
        <v>141.30000000000001</v>
      </c>
      <c r="Q206" s="7">
        <v>157.69999999999999</v>
      </c>
      <c r="R206" s="7">
        <v>152.1</v>
      </c>
      <c r="S206" s="7">
        <v>146.1</v>
      </c>
      <c r="T206" s="7">
        <v>151.30000000000001</v>
      </c>
      <c r="U206" s="7" t="s">
        <v>32</v>
      </c>
      <c r="V206" s="7">
        <v>149</v>
      </c>
      <c r="W206" s="7">
        <v>144</v>
      </c>
      <c r="X206" s="7">
        <v>140</v>
      </c>
      <c r="Y206" s="7">
        <v>129.9</v>
      </c>
      <c r="Z206" s="7">
        <v>140</v>
      </c>
      <c r="AA206" s="7">
        <v>147.6</v>
      </c>
      <c r="AB206" s="7">
        <v>132</v>
      </c>
      <c r="AC206" s="7">
        <v>137.4</v>
      </c>
      <c r="AD206" s="7">
        <v>142.1</v>
      </c>
    </row>
    <row r="207" spans="1:30" hidden="1">
      <c r="A207" s="7" t="s">
        <v>33</v>
      </c>
      <c r="B207" s="7">
        <v>2018</v>
      </c>
      <c r="C207" s="7" t="s">
        <v>42</v>
      </c>
      <c r="D207" s="7">
        <v>137</v>
      </c>
      <c r="E207" s="7">
        <v>143.1</v>
      </c>
      <c r="F207" s="7">
        <v>132.80000000000001</v>
      </c>
      <c r="G207" s="7">
        <v>141.5</v>
      </c>
      <c r="H207" s="7">
        <v>117.8</v>
      </c>
      <c r="I207" s="7">
        <v>140</v>
      </c>
      <c r="J207" s="7">
        <v>151.30000000000001</v>
      </c>
      <c r="K207" s="7">
        <v>113.5</v>
      </c>
      <c r="L207" s="7">
        <v>112.3</v>
      </c>
      <c r="M207" s="7">
        <v>141.19999999999999</v>
      </c>
      <c r="N207" s="7">
        <v>127.7</v>
      </c>
      <c r="O207" s="7">
        <v>151.30000000000001</v>
      </c>
      <c r="P207" s="7">
        <v>138.9</v>
      </c>
      <c r="Q207" s="7">
        <v>163.30000000000001</v>
      </c>
      <c r="R207" s="7">
        <v>140.80000000000001</v>
      </c>
      <c r="S207" s="7">
        <v>129.30000000000001</v>
      </c>
      <c r="T207" s="7">
        <v>139.1</v>
      </c>
      <c r="U207" s="7">
        <v>145.30000000000001</v>
      </c>
      <c r="V207" s="7">
        <v>131.19999999999999</v>
      </c>
      <c r="W207" s="7">
        <v>134.9</v>
      </c>
      <c r="X207" s="7">
        <v>135.69999999999999</v>
      </c>
      <c r="Y207" s="7">
        <v>122.5</v>
      </c>
      <c r="Z207" s="7">
        <v>130.19999999999999</v>
      </c>
      <c r="AA207" s="7">
        <v>145.19999999999999</v>
      </c>
      <c r="AB207" s="7">
        <v>129.30000000000001</v>
      </c>
      <c r="AC207" s="7">
        <v>131.9</v>
      </c>
      <c r="AD207" s="7">
        <v>138.1</v>
      </c>
    </row>
    <row r="208" spans="1:30" hidden="1">
      <c r="A208" s="7" t="s">
        <v>34</v>
      </c>
      <c r="B208" s="7">
        <v>2018</v>
      </c>
      <c r="C208" s="7" t="s">
        <v>42</v>
      </c>
      <c r="D208" s="7">
        <v>138.6</v>
      </c>
      <c r="E208" s="7">
        <v>145.80000000000001</v>
      </c>
      <c r="F208" s="7">
        <v>135.1</v>
      </c>
      <c r="G208" s="7">
        <v>142.9</v>
      </c>
      <c r="H208" s="7">
        <v>122.1</v>
      </c>
      <c r="I208" s="7">
        <v>145.4</v>
      </c>
      <c r="J208" s="7">
        <v>150</v>
      </c>
      <c r="K208" s="7">
        <v>121.4</v>
      </c>
      <c r="L208" s="7">
        <v>113.7</v>
      </c>
      <c r="M208" s="7">
        <v>139.5</v>
      </c>
      <c r="N208" s="7">
        <v>130.80000000000001</v>
      </c>
      <c r="O208" s="7">
        <v>153.80000000000001</v>
      </c>
      <c r="P208" s="7">
        <v>140.4</v>
      </c>
      <c r="Q208" s="7">
        <v>159.19999999999999</v>
      </c>
      <c r="R208" s="7">
        <v>147.69999999999999</v>
      </c>
      <c r="S208" s="7">
        <v>139.1</v>
      </c>
      <c r="T208" s="7">
        <v>146.5</v>
      </c>
      <c r="U208" s="7">
        <v>145.30000000000001</v>
      </c>
      <c r="V208" s="7">
        <v>142.30000000000001</v>
      </c>
      <c r="W208" s="7">
        <v>139.69999999999999</v>
      </c>
      <c r="X208" s="7">
        <v>138.4</v>
      </c>
      <c r="Y208" s="7">
        <v>126</v>
      </c>
      <c r="Z208" s="7">
        <v>134.5</v>
      </c>
      <c r="AA208" s="7">
        <v>146.19999999999999</v>
      </c>
      <c r="AB208" s="7">
        <v>130.9</v>
      </c>
      <c r="AC208" s="7">
        <v>134.69999999999999</v>
      </c>
      <c r="AD208" s="7">
        <v>140.19999999999999</v>
      </c>
    </row>
    <row r="209" spans="1:30" hidden="1">
      <c r="A209" s="7" t="s">
        <v>30</v>
      </c>
      <c r="B209" s="7">
        <v>2018</v>
      </c>
      <c r="C209" s="7" t="s">
        <v>43</v>
      </c>
      <c r="D209" s="7">
        <v>139.30000000000001</v>
      </c>
      <c r="E209" s="7">
        <v>147.6</v>
      </c>
      <c r="F209" s="7">
        <v>134.6</v>
      </c>
      <c r="G209" s="7">
        <v>141.9</v>
      </c>
      <c r="H209" s="7">
        <v>123.5</v>
      </c>
      <c r="I209" s="7">
        <v>144.5</v>
      </c>
      <c r="J209" s="7">
        <v>147.6</v>
      </c>
      <c r="K209" s="7">
        <v>121.4</v>
      </c>
      <c r="L209" s="7">
        <v>112.3</v>
      </c>
      <c r="M209" s="7">
        <v>139.5</v>
      </c>
      <c r="N209" s="7">
        <v>134.6</v>
      </c>
      <c r="O209" s="7">
        <v>155.19999999999999</v>
      </c>
      <c r="P209" s="7">
        <v>140.19999999999999</v>
      </c>
      <c r="Q209" s="7">
        <v>159.6</v>
      </c>
      <c r="R209" s="7">
        <v>150.69999999999999</v>
      </c>
      <c r="S209" s="7">
        <v>144.5</v>
      </c>
      <c r="T209" s="7">
        <v>149.80000000000001</v>
      </c>
      <c r="U209" s="7" t="s">
        <v>32</v>
      </c>
      <c r="V209" s="7">
        <v>149.69999999999999</v>
      </c>
      <c r="W209" s="7">
        <v>147.5</v>
      </c>
      <c r="X209" s="7">
        <v>144.80000000000001</v>
      </c>
      <c r="Y209" s="7">
        <v>130.80000000000001</v>
      </c>
      <c r="Z209" s="7">
        <v>140.1</v>
      </c>
      <c r="AA209" s="7">
        <v>148</v>
      </c>
      <c r="AB209" s="7">
        <v>134.4</v>
      </c>
      <c r="AC209" s="7">
        <v>139.80000000000001</v>
      </c>
      <c r="AD209" s="7">
        <v>142.19999999999999</v>
      </c>
    </row>
    <row r="210" spans="1:30" hidden="1">
      <c r="A210" s="7" t="s">
        <v>33</v>
      </c>
      <c r="B210" s="7">
        <v>2018</v>
      </c>
      <c r="C210" s="7" t="s">
        <v>43</v>
      </c>
      <c r="D210" s="7">
        <v>137.6</v>
      </c>
      <c r="E210" s="7">
        <v>144.9</v>
      </c>
      <c r="F210" s="7">
        <v>133.5</v>
      </c>
      <c r="G210" s="7">
        <v>141.5</v>
      </c>
      <c r="H210" s="7">
        <v>118</v>
      </c>
      <c r="I210" s="7">
        <v>139.5</v>
      </c>
      <c r="J210" s="7">
        <v>153</v>
      </c>
      <c r="K210" s="7">
        <v>113.2</v>
      </c>
      <c r="L210" s="7">
        <v>112.8</v>
      </c>
      <c r="M210" s="7">
        <v>141.1</v>
      </c>
      <c r="N210" s="7">
        <v>127.6</v>
      </c>
      <c r="O210" s="7">
        <v>152</v>
      </c>
      <c r="P210" s="7">
        <v>139.4</v>
      </c>
      <c r="Q210" s="7">
        <v>164</v>
      </c>
      <c r="R210" s="7">
        <v>141.5</v>
      </c>
      <c r="S210" s="7">
        <v>129.80000000000001</v>
      </c>
      <c r="T210" s="7">
        <v>139.69999999999999</v>
      </c>
      <c r="U210" s="7">
        <v>146.30000000000001</v>
      </c>
      <c r="V210" s="7">
        <v>133.4</v>
      </c>
      <c r="W210" s="7">
        <v>135.1</v>
      </c>
      <c r="X210" s="7">
        <v>136.19999999999999</v>
      </c>
      <c r="Y210" s="7">
        <v>123.3</v>
      </c>
      <c r="Z210" s="7">
        <v>130.69999999999999</v>
      </c>
      <c r="AA210" s="7">
        <v>145.5</v>
      </c>
      <c r="AB210" s="7">
        <v>130.4</v>
      </c>
      <c r="AC210" s="7">
        <v>132.5</v>
      </c>
      <c r="AD210" s="7">
        <v>138.9</v>
      </c>
    </row>
    <row r="211" spans="1:30" hidden="1">
      <c r="A211" s="7" t="s">
        <v>34</v>
      </c>
      <c r="B211" s="7">
        <v>2018</v>
      </c>
      <c r="C211" s="7" t="s">
        <v>43</v>
      </c>
      <c r="D211" s="7">
        <v>137.4</v>
      </c>
      <c r="E211" s="7">
        <v>149.5</v>
      </c>
      <c r="F211" s="7">
        <v>137.30000000000001</v>
      </c>
      <c r="G211" s="7">
        <v>141.9</v>
      </c>
      <c r="H211" s="7">
        <v>121.1</v>
      </c>
      <c r="I211" s="7">
        <v>142.5</v>
      </c>
      <c r="J211" s="7">
        <v>146.69999999999999</v>
      </c>
      <c r="K211" s="7">
        <v>119.1</v>
      </c>
      <c r="L211" s="7">
        <v>111.9</v>
      </c>
      <c r="M211" s="7">
        <v>141</v>
      </c>
      <c r="N211" s="7">
        <v>133.6</v>
      </c>
      <c r="O211" s="7">
        <v>154.5</v>
      </c>
      <c r="P211" s="7">
        <v>139.69999999999999</v>
      </c>
      <c r="Q211" s="7">
        <v>162.6</v>
      </c>
      <c r="R211" s="7">
        <v>148</v>
      </c>
      <c r="S211" s="7">
        <v>139.19999999999999</v>
      </c>
      <c r="T211" s="7">
        <v>146.80000000000001</v>
      </c>
      <c r="U211" s="7">
        <v>146.9</v>
      </c>
      <c r="V211" s="7">
        <v>145.30000000000001</v>
      </c>
      <c r="W211" s="7">
        <v>142.19999999999999</v>
      </c>
      <c r="X211" s="7">
        <v>142.1</v>
      </c>
      <c r="Y211" s="7">
        <v>125.5</v>
      </c>
      <c r="Z211" s="7">
        <v>136.5</v>
      </c>
      <c r="AA211" s="7">
        <v>147.80000000000001</v>
      </c>
      <c r="AB211" s="7">
        <v>132</v>
      </c>
      <c r="AC211" s="7">
        <v>136.30000000000001</v>
      </c>
      <c r="AD211" s="7">
        <v>140.80000000000001</v>
      </c>
    </row>
    <row r="212" spans="1:30" hidden="1">
      <c r="A212" s="7" t="s">
        <v>30</v>
      </c>
      <c r="B212" s="7">
        <v>2018</v>
      </c>
      <c r="C212" s="7" t="s">
        <v>45</v>
      </c>
      <c r="D212" s="7">
        <v>137.1</v>
      </c>
      <c r="E212" s="7">
        <v>150.80000000000001</v>
      </c>
      <c r="F212" s="7">
        <v>136.69999999999999</v>
      </c>
      <c r="G212" s="7">
        <v>141.9</v>
      </c>
      <c r="H212" s="7">
        <v>122.8</v>
      </c>
      <c r="I212" s="7">
        <v>143.9</v>
      </c>
      <c r="J212" s="7">
        <v>147.5</v>
      </c>
      <c r="K212" s="7">
        <v>121</v>
      </c>
      <c r="L212" s="7">
        <v>111.6</v>
      </c>
      <c r="M212" s="7">
        <v>140.6</v>
      </c>
      <c r="N212" s="7">
        <v>137.5</v>
      </c>
      <c r="O212" s="7">
        <v>156.1</v>
      </c>
      <c r="P212" s="7">
        <v>140</v>
      </c>
      <c r="Q212" s="7">
        <v>161.9</v>
      </c>
      <c r="R212" s="7">
        <v>151.69999999999999</v>
      </c>
      <c r="S212" s="7">
        <v>145.5</v>
      </c>
      <c r="T212" s="7">
        <v>150.80000000000001</v>
      </c>
      <c r="U212" s="7" t="s">
        <v>32</v>
      </c>
      <c r="V212" s="7">
        <v>150.30000000000001</v>
      </c>
      <c r="W212" s="7">
        <v>148</v>
      </c>
      <c r="X212" s="7">
        <v>145.4</v>
      </c>
      <c r="Y212" s="7">
        <v>130.30000000000001</v>
      </c>
      <c r="Z212" s="7">
        <v>143.1</v>
      </c>
      <c r="AA212" s="7">
        <v>150.19999999999999</v>
      </c>
      <c r="AB212" s="7">
        <v>133.1</v>
      </c>
      <c r="AC212" s="7">
        <v>140.1</v>
      </c>
      <c r="AD212" s="7">
        <v>142.4</v>
      </c>
    </row>
    <row r="213" spans="1:30" hidden="1">
      <c r="A213" s="7" t="s">
        <v>33</v>
      </c>
      <c r="B213" s="7">
        <v>2018</v>
      </c>
      <c r="C213" s="7" t="s">
        <v>45</v>
      </c>
      <c r="D213" s="7">
        <v>138.1</v>
      </c>
      <c r="E213" s="7">
        <v>146.30000000000001</v>
      </c>
      <c r="F213" s="7">
        <v>137.80000000000001</v>
      </c>
      <c r="G213" s="7">
        <v>141.6</v>
      </c>
      <c r="H213" s="7">
        <v>118.1</v>
      </c>
      <c r="I213" s="7">
        <v>141.5</v>
      </c>
      <c r="J213" s="7">
        <v>145.19999999999999</v>
      </c>
      <c r="K213" s="7">
        <v>115.3</v>
      </c>
      <c r="L213" s="7">
        <v>112.5</v>
      </c>
      <c r="M213" s="7">
        <v>141.4</v>
      </c>
      <c r="N213" s="7">
        <v>128</v>
      </c>
      <c r="O213" s="7">
        <v>152.6</v>
      </c>
      <c r="P213" s="7">
        <v>139.1</v>
      </c>
      <c r="Q213" s="7">
        <v>164.4</v>
      </c>
      <c r="R213" s="7">
        <v>142.4</v>
      </c>
      <c r="S213" s="7">
        <v>130.19999999999999</v>
      </c>
      <c r="T213" s="7">
        <v>140.5</v>
      </c>
      <c r="U213" s="7">
        <v>146.9</v>
      </c>
      <c r="V213" s="7">
        <v>136.69999999999999</v>
      </c>
      <c r="W213" s="7">
        <v>135.80000000000001</v>
      </c>
      <c r="X213" s="7">
        <v>136.80000000000001</v>
      </c>
      <c r="Y213" s="7">
        <v>121.2</v>
      </c>
      <c r="Z213" s="7">
        <v>131.30000000000001</v>
      </c>
      <c r="AA213" s="7">
        <v>146.1</v>
      </c>
      <c r="AB213" s="7">
        <v>130.5</v>
      </c>
      <c r="AC213" s="7">
        <v>132.19999999999999</v>
      </c>
      <c r="AD213" s="7">
        <v>139</v>
      </c>
    </row>
    <row r="214" spans="1:30" hidden="1">
      <c r="A214" s="7" t="s">
        <v>34</v>
      </c>
      <c r="B214" s="7">
        <v>2018</v>
      </c>
      <c r="C214" s="7" t="s">
        <v>45</v>
      </c>
      <c r="D214" s="7">
        <v>137.4</v>
      </c>
      <c r="E214" s="7">
        <v>149.19999999999999</v>
      </c>
      <c r="F214" s="7">
        <v>137.1</v>
      </c>
      <c r="G214" s="7">
        <v>141.80000000000001</v>
      </c>
      <c r="H214" s="7">
        <v>121.1</v>
      </c>
      <c r="I214" s="7">
        <v>142.80000000000001</v>
      </c>
      <c r="J214" s="7">
        <v>146.69999999999999</v>
      </c>
      <c r="K214" s="7">
        <v>119.1</v>
      </c>
      <c r="L214" s="7">
        <v>111.9</v>
      </c>
      <c r="M214" s="7">
        <v>140.9</v>
      </c>
      <c r="N214" s="7">
        <v>133.5</v>
      </c>
      <c r="O214" s="7">
        <v>154.5</v>
      </c>
      <c r="P214" s="7">
        <v>139.69999999999999</v>
      </c>
      <c r="Q214" s="7">
        <v>162.6</v>
      </c>
      <c r="R214" s="7">
        <v>148</v>
      </c>
      <c r="S214" s="7">
        <v>139.1</v>
      </c>
      <c r="T214" s="7">
        <v>146.69999999999999</v>
      </c>
      <c r="U214" s="7">
        <v>146.9</v>
      </c>
      <c r="V214" s="7">
        <v>145.1</v>
      </c>
      <c r="W214" s="7">
        <v>142.19999999999999</v>
      </c>
      <c r="X214" s="7">
        <v>142.1</v>
      </c>
      <c r="Y214" s="7">
        <v>125.5</v>
      </c>
      <c r="Z214" s="7">
        <v>136.5</v>
      </c>
      <c r="AA214" s="7">
        <v>147.80000000000001</v>
      </c>
      <c r="AB214" s="7">
        <v>132</v>
      </c>
      <c r="AC214" s="7">
        <v>136.30000000000001</v>
      </c>
      <c r="AD214" s="7">
        <v>140.80000000000001</v>
      </c>
    </row>
    <row r="215" spans="1:30" hidden="1">
      <c r="A215" s="7" t="s">
        <v>30</v>
      </c>
      <c r="B215" s="7">
        <v>2018</v>
      </c>
      <c r="C215" s="7" t="s">
        <v>46</v>
      </c>
      <c r="D215" s="7">
        <v>137.1</v>
      </c>
      <c r="E215" s="7">
        <v>151.9</v>
      </c>
      <c r="F215" s="7">
        <v>137.4</v>
      </c>
      <c r="G215" s="7">
        <v>142.4</v>
      </c>
      <c r="H215" s="7">
        <v>124.2</v>
      </c>
      <c r="I215" s="7">
        <v>140.19999999999999</v>
      </c>
      <c r="J215" s="7">
        <v>136.6</v>
      </c>
      <c r="K215" s="7">
        <v>120.9</v>
      </c>
      <c r="L215" s="7">
        <v>109.9</v>
      </c>
      <c r="M215" s="7">
        <v>140.19999999999999</v>
      </c>
      <c r="N215" s="7">
        <v>137.80000000000001</v>
      </c>
      <c r="O215" s="7">
        <v>156</v>
      </c>
      <c r="P215" s="7">
        <v>138.5</v>
      </c>
      <c r="Q215" s="7">
        <v>162.4</v>
      </c>
      <c r="R215" s="7">
        <v>151.6</v>
      </c>
      <c r="S215" s="7">
        <v>145.9</v>
      </c>
      <c r="T215" s="7">
        <v>150.80000000000001</v>
      </c>
      <c r="U215" s="7" t="s">
        <v>32</v>
      </c>
      <c r="V215" s="7">
        <v>149</v>
      </c>
      <c r="W215" s="7">
        <v>149.5</v>
      </c>
      <c r="X215" s="7">
        <v>149.6</v>
      </c>
      <c r="Y215" s="7">
        <v>128.9</v>
      </c>
      <c r="Z215" s="7">
        <v>143.30000000000001</v>
      </c>
      <c r="AA215" s="7">
        <v>155.1</v>
      </c>
      <c r="AB215" s="7">
        <v>133.19999999999999</v>
      </c>
      <c r="AC215" s="7">
        <v>141.6</v>
      </c>
      <c r="AD215" s="7">
        <v>141.9</v>
      </c>
    </row>
    <row r="216" spans="1:30" hidden="1">
      <c r="A216" s="7" t="s">
        <v>33</v>
      </c>
      <c r="B216" s="7">
        <v>2018</v>
      </c>
      <c r="C216" s="7" t="s">
        <v>46</v>
      </c>
      <c r="D216" s="7">
        <v>138.5</v>
      </c>
      <c r="E216" s="7">
        <v>147.80000000000001</v>
      </c>
      <c r="F216" s="7">
        <v>141.1</v>
      </c>
      <c r="G216" s="7">
        <v>141.6</v>
      </c>
      <c r="H216" s="7">
        <v>118.1</v>
      </c>
      <c r="I216" s="7">
        <v>138.5</v>
      </c>
      <c r="J216" s="7">
        <v>132.4</v>
      </c>
      <c r="K216" s="7">
        <v>117.5</v>
      </c>
      <c r="L216" s="7">
        <v>111</v>
      </c>
      <c r="M216" s="7">
        <v>141.5</v>
      </c>
      <c r="N216" s="7">
        <v>128.1</v>
      </c>
      <c r="O216" s="7">
        <v>152.9</v>
      </c>
      <c r="P216" s="7">
        <v>137.6</v>
      </c>
      <c r="Q216" s="7">
        <v>164.6</v>
      </c>
      <c r="R216" s="7">
        <v>142.69999999999999</v>
      </c>
      <c r="S216" s="7">
        <v>130.30000000000001</v>
      </c>
      <c r="T216" s="7">
        <v>140.80000000000001</v>
      </c>
      <c r="U216" s="7">
        <v>146.5</v>
      </c>
      <c r="V216" s="7">
        <v>132.4</v>
      </c>
      <c r="W216" s="7">
        <v>136.19999999999999</v>
      </c>
      <c r="X216" s="7">
        <v>137.30000000000001</v>
      </c>
      <c r="Y216" s="7">
        <v>118.8</v>
      </c>
      <c r="Z216" s="7">
        <v>131.69999999999999</v>
      </c>
      <c r="AA216" s="7">
        <v>146.5</v>
      </c>
      <c r="AB216" s="7">
        <v>130.80000000000001</v>
      </c>
      <c r="AC216" s="7">
        <v>131.69999999999999</v>
      </c>
      <c r="AD216" s="7">
        <v>138</v>
      </c>
    </row>
    <row r="217" spans="1:30" hidden="1">
      <c r="A217" s="7" t="s">
        <v>34</v>
      </c>
      <c r="B217" s="7">
        <v>2018</v>
      </c>
      <c r="C217" s="7" t="s">
        <v>46</v>
      </c>
      <c r="D217" s="7">
        <v>137.5</v>
      </c>
      <c r="E217" s="7">
        <v>150.5</v>
      </c>
      <c r="F217" s="7">
        <v>138.80000000000001</v>
      </c>
      <c r="G217" s="7">
        <v>142.1</v>
      </c>
      <c r="H217" s="7">
        <v>122</v>
      </c>
      <c r="I217" s="7">
        <v>139.4</v>
      </c>
      <c r="J217" s="7">
        <v>135.19999999999999</v>
      </c>
      <c r="K217" s="7">
        <v>119.8</v>
      </c>
      <c r="L217" s="7">
        <v>110.3</v>
      </c>
      <c r="M217" s="7">
        <v>140.6</v>
      </c>
      <c r="N217" s="7">
        <v>133.80000000000001</v>
      </c>
      <c r="O217" s="7">
        <v>154.6</v>
      </c>
      <c r="P217" s="7">
        <v>138.19999999999999</v>
      </c>
      <c r="Q217" s="7">
        <v>163</v>
      </c>
      <c r="R217" s="7">
        <v>148.1</v>
      </c>
      <c r="S217" s="7">
        <v>139.4</v>
      </c>
      <c r="T217" s="7">
        <v>146.80000000000001</v>
      </c>
      <c r="U217" s="7">
        <v>146.5</v>
      </c>
      <c r="V217" s="7">
        <v>142.69999999999999</v>
      </c>
      <c r="W217" s="7">
        <v>143.19999999999999</v>
      </c>
      <c r="X217" s="7">
        <v>144.9</v>
      </c>
      <c r="Y217" s="7">
        <v>123.6</v>
      </c>
      <c r="Z217" s="7">
        <v>136.80000000000001</v>
      </c>
      <c r="AA217" s="7">
        <v>150.1</v>
      </c>
      <c r="AB217" s="7">
        <v>132.19999999999999</v>
      </c>
      <c r="AC217" s="7">
        <v>136.80000000000001</v>
      </c>
      <c r="AD217" s="7">
        <v>140.1</v>
      </c>
    </row>
    <row r="218" spans="1:30" hidden="1">
      <c r="A218" s="7" t="s">
        <v>30</v>
      </c>
      <c r="B218" s="7">
        <v>2019</v>
      </c>
      <c r="C218" s="7" t="s">
        <v>31</v>
      </c>
      <c r="D218" s="7">
        <v>136.6</v>
      </c>
      <c r="E218" s="7">
        <v>152.5</v>
      </c>
      <c r="F218" s="7">
        <v>138.19999999999999</v>
      </c>
      <c r="G218" s="7">
        <v>142.4</v>
      </c>
      <c r="H218" s="7">
        <v>123.9</v>
      </c>
      <c r="I218" s="7">
        <v>135.5</v>
      </c>
      <c r="J218" s="7">
        <v>131.69999999999999</v>
      </c>
      <c r="K218" s="7">
        <v>121.3</v>
      </c>
      <c r="L218" s="7">
        <v>108.4</v>
      </c>
      <c r="M218" s="7">
        <v>138.9</v>
      </c>
      <c r="N218" s="7">
        <v>137</v>
      </c>
      <c r="O218" s="7">
        <v>155.80000000000001</v>
      </c>
      <c r="P218" s="7">
        <v>137.4</v>
      </c>
      <c r="Q218" s="7">
        <v>162.69999999999999</v>
      </c>
      <c r="R218" s="7">
        <v>150.6</v>
      </c>
      <c r="S218" s="7">
        <v>145.1</v>
      </c>
      <c r="T218" s="7">
        <v>149.9</v>
      </c>
      <c r="U218" s="7" t="s">
        <v>32</v>
      </c>
      <c r="V218" s="7">
        <v>146.19999999999999</v>
      </c>
      <c r="W218" s="7">
        <v>150.1</v>
      </c>
      <c r="X218" s="7">
        <v>149.6</v>
      </c>
      <c r="Y218" s="7">
        <v>128.6</v>
      </c>
      <c r="Z218" s="7">
        <v>142.9</v>
      </c>
      <c r="AA218" s="7">
        <v>155.19999999999999</v>
      </c>
      <c r="AB218" s="7">
        <v>133.5</v>
      </c>
      <c r="AC218" s="7">
        <v>141.69999999999999</v>
      </c>
      <c r="AD218" s="7">
        <v>141</v>
      </c>
    </row>
    <row r="219" spans="1:30" hidden="1">
      <c r="A219" s="7" t="s">
        <v>33</v>
      </c>
      <c r="B219" s="7">
        <v>2019</v>
      </c>
      <c r="C219" s="7" t="s">
        <v>31</v>
      </c>
      <c r="D219" s="7">
        <v>138.30000000000001</v>
      </c>
      <c r="E219" s="7">
        <v>149.4</v>
      </c>
      <c r="F219" s="7">
        <v>143.5</v>
      </c>
      <c r="G219" s="7">
        <v>141.69999999999999</v>
      </c>
      <c r="H219" s="7">
        <v>118.1</v>
      </c>
      <c r="I219" s="7">
        <v>135.19999999999999</v>
      </c>
      <c r="J219" s="7">
        <v>130.5</v>
      </c>
      <c r="K219" s="7">
        <v>118.2</v>
      </c>
      <c r="L219" s="7">
        <v>110.4</v>
      </c>
      <c r="M219" s="7">
        <v>140.4</v>
      </c>
      <c r="N219" s="7">
        <v>128.1</v>
      </c>
      <c r="O219" s="7">
        <v>153.19999999999999</v>
      </c>
      <c r="P219" s="7">
        <v>137.30000000000001</v>
      </c>
      <c r="Q219" s="7">
        <v>164.7</v>
      </c>
      <c r="R219" s="7">
        <v>143</v>
      </c>
      <c r="S219" s="7">
        <v>130.4</v>
      </c>
      <c r="T219" s="7">
        <v>141.1</v>
      </c>
      <c r="U219" s="7">
        <v>147.69999999999999</v>
      </c>
      <c r="V219" s="7">
        <v>128.6</v>
      </c>
      <c r="W219" s="7">
        <v>136.30000000000001</v>
      </c>
      <c r="X219" s="7">
        <v>137.80000000000001</v>
      </c>
      <c r="Y219" s="7">
        <v>118.6</v>
      </c>
      <c r="Z219" s="7">
        <v>131.9</v>
      </c>
      <c r="AA219" s="7">
        <v>146.6</v>
      </c>
      <c r="AB219" s="7">
        <v>131.69999999999999</v>
      </c>
      <c r="AC219" s="7">
        <v>131.80000000000001</v>
      </c>
      <c r="AD219" s="7">
        <v>138</v>
      </c>
    </row>
    <row r="220" spans="1:30" hidden="1">
      <c r="A220" s="7" t="s">
        <v>34</v>
      </c>
      <c r="B220" s="7">
        <v>2019</v>
      </c>
      <c r="C220" s="7" t="s">
        <v>31</v>
      </c>
      <c r="D220" s="7">
        <v>137.1</v>
      </c>
      <c r="E220" s="7">
        <v>151.4</v>
      </c>
      <c r="F220" s="7">
        <v>140.19999999999999</v>
      </c>
      <c r="G220" s="7">
        <v>142.1</v>
      </c>
      <c r="H220" s="7">
        <v>121.8</v>
      </c>
      <c r="I220" s="7">
        <v>135.4</v>
      </c>
      <c r="J220" s="7">
        <v>131.30000000000001</v>
      </c>
      <c r="K220" s="7">
        <v>120.3</v>
      </c>
      <c r="L220" s="7">
        <v>109.1</v>
      </c>
      <c r="M220" s="7">
        <v>139.4</v>
      </c>
      <c r="N220" s="7">
        <v>133.30000000000001</v>
      </c>
      <c r="O220" s="7">
        <v>154.6</v>
      </c>
      <c r="P220" s="7">
        <v>137.4</v>
      </c>
      <c r="Q220" s="7">
        <v>163.19999999999999</v>
      </c>
      <c r="R220" s="7">
        <v>147.6</v>
      </c>
      <c r="S220" s="7">
        <v>139</v>
      </c>
      <c r="T220" s="7">
        <v>146.4</v>
      </c>
      <c r="U220" s="7">
        <v>147.69999999999999</v>
      </c>
      <c r="V220" s="7">
        <v>139.5</v>
      </c>
      <c r="W220" s="7">
        <v>143.6</v>
      </c>
      <c r="X220" s="7">
        <v>145.1</v>
      </c>
      <c r="Y220" s="7">
        <v>123.3</v>
      </c>
      <c r="Z220" s="7">
        <v>136.69999999999999</v>
      </c>
      <c r="AA220" s="7">
        <v>150.19999999999999</v>
      </c>
      <c r="AB220" s="7">
        <v>132.80000000000001</v>
      </c>
      <c r="AC220" s="7">
        <v>136.9</v>
      </c>
      <c r="AD220" s="7">
        <v>139.6</v>
      </c>
    </row>
    <row r="221" spans="1:30" hidden="1">
      <c r="A221" s="7" t="s">
        <v>30</v>
      </c>
      <c r="B221" s="7">
        <v>2019</v>
      </c>
      <c r="C221" s="7" t="s">
        <v>35</v>
      </c>
      <c r="D221" s="7">
        <v>136.80000000000001</v>
      </c>
      <c r="E221" s="7">
        <v>153</v>
      </c>
      <c r="F221" s="7">
        <v>139.1</v>
      </c>
      <c r="G221" s="7">
        <v>142.5</v>
      </c>
      <c r="H221" s="7">
        <v>124.1</v>
      </c>
      <c r="I221" s="7">
        <v>135.80000000000001</v>
      </c>
      <c r="J221" s="7">
        <v>128.69999999999999</v>
      </c>
      <c r="K221" s="7">
        <v>121.5</v>
      </c>
      <c r="L221" s="7">
        <v>108.3</v>
      </c>
      <c r="M221" s="7">
        <v>139.19999999999999</v>
      </c>
      <c r="N221" s="7">
        <v>137.4</v>
      </c>
      <c r="O221" s="7">
        <v>156.19999999999999</v>
      </c>
      <c r="P221" s="7">
        <v>137.19999999999999</v>
      </c>
      <c r="Q221" s="7">
        <v>162.80000000000001</v>
      </c>
      <c r="R221" s="7">
        <v>150.5</v>
      </c>
      <c r="S221" s="7">
        <v>146.1</v>
      </c>
      <c r="T221" s="7">
        <v>149.9</v>
      </c>
      <c r="U221" s="7" t="s">
        <v>32</v>
      </c>
      <c r="V221" s="7">
        <v>145.30000000000001</v>
      </c>
      <c r="W221" s="7">
        <v>150.1</v>
      </c>
      <c r="X221" s="7">
        <v>149.9</v>
      </c>
      <c r="Y221" s="7">
        <v>129.19999999999999</v>
      </c>
      <c r="Z221" s="7">
        <v>143.4</v>
      </c>
      <c r="AA221" s="7">
        <v>155.5</v>
      </c>
      <c r="AB221" s="7">
        <v>134.9</v>
      </c>
      <c r="AC221" s="7">
        <v>142.19999999999999</v>
      </c>
      <c r="AD221" s="7">
        <v>141</v>
      </c>
    </row>
    <row r="222" spans="1:30" hidden="1">
      <c r="A222" s="7" t="s">
        <v>33</v>
      </c>
      <c r="B222" s="7">
        <v>2019</v>
      </c>
      <c r="C222" s="7" t="s">
        <v>35</v>
      </c>
      <c r="D222" s="7">
        <v>139.4</v>
      </c>
      <c r="E222" s="7">
        <v>150.1</v>
      </c>
      <c r="F222" s="7">
        <v>145.30000000000001</v>
      </c>
      <c r="G222" s="7">
        <v>141.69999999999999</v>
      </c>
      <c r="H222" s="7">
        <v>118.4</v>
      </c>
      <c r="I222" s="7">
        <v>137</v>
      </c>
      <c r="J222" s="7">
        <v>131.6</v>
      </c>
      <c r="K222" s="7">
        <v>119.9</v>
      </c>
      <c r="L222" s="7">
        <v>110.4</v>
      </c>
      <c r="M222" s="7">
        <v>140.80000000000001</v>
      </c>
      <c r="N222" s="7">
        <v>128.30000000000001</v>
      </c>
      <c r="O222" s="7">
        <v>153.5</v>
      </c>
      <c r="P222" s="7">
        <v>138</v>
      </c>
      <c r="Q222" s="7">
        <v>164.9</v>
      </c>
      <c r="R222" s="7">
        <v>143.30000000000001</v>
      </c>
      <c r="S222" s="7">
        <v>130.80000000000001</v>
      </c>
      <c r="T222" s="7">
        <v>141.4</v>
      </c>
      <c r="U222" s="7">
        <v>148.5</v>
      </c>
      <c r="V222" s="7">
        <v>127.1</v>
      </c>
      <c r="W222" s="7">
        <v>136.6</v>
      </c>
      <c r="X222" s="7">
        <v>138.5</v>
      </c>
      <c r="Y222" s="7">
        <v>119.2</v>
      </c>
      <c r="Z222" s="7">
        <v>132.19999999999999</v>
      </c>
      <c r="AA222" s="7">
        <v>146.6</v>
      </c>
      <c r="AB222" s="7">
        <v>133</v>
      </c>
      <c r="AC222" s="7">
        <v>132.4</v>
      </c>
      <c r="AD222" s="7">
        <v>138.6</v>
      </c>
    </row>
    <row r="223" spans="1:30" hidden="1">
      <c r="A223" s="7" t="s">
        <v>34</v>
      </c>
      <c r="B223" s="7">
        <v>2019</v>
      </c>
      <c r="C223" s="7" t="s">
        <v>35</v>
      </c>
      <c r="D223" s="7">
        <v>137.6</v>
      </c>
      <c r="E223" s="7">
        <v>152</v>
      </c>
      <c r="F223" s="7">
        <v>141.5</v>
      </c>
      <c r="G223" s="7">
        <v>142.19999999999999</v>
      </c>
      <c r="H223" s="7">
        <v>122</v>
      </c>
      <c r="I223" s="7">
        <v>136.4</v>
      </c>
      <c r="J223" s="7">
        <v>129.69999999999999</v>
      </c>
      <c r="K223" s="7">
        <v>121</v>
      </c>
      <c r="L223" s="7">
        <v>109</v>
      </c>
      <c r="M223" s="7">
        <v>139.69999999999999</v>
      </c>
      <c r="N223" s="7">
        <v>133.6</v>
      </c>
      <c r="O223" s="7">
        <v>154.9</v>
      </c>
      <c r="P223" s="7">
        <v>137.5</v>
      </c>
      <c r="Q223" s="7">
        <v>163.4</v>
      </c>
      <c r="R223" s="7">
        <v>147.69999999999999</v>
      </c>
      <c r="S223" s="7">
        <v>139.69999999999999</v>
      </c>
      <c r="T223" s="7">
        <v>146.5</v>
      </c>
      <c r="U223" s="7">
        <v>148.5</v>
      </c>
      <c r="V223" s="7">
        <v>138.4</v>
      </c>
      <c r="W223" s="7">
        <v>143.69999999999999</v>
      </c>
      <c r="X223" s="7">
        <v>145.6</v>
      </c>
      <c r="Y223" s="7">
        <v>123.9</v>
      </c>
      <c r="Z223" s="7">
        <v>137.1</v>
      </c>
      <c r="AA223" s="7">
        <v>150.30000000000001</v>
      </c>
      <c r="AB223" s="7">
        <v>134.1</v>
      </c>
      <c r="AC223" s="7">
        <v>137.4</v>
      </c>
      <c r="AD223" s="7">
        <v>139.9</v>
      </c>
    </row>
    <row r="224" spans="1:30" hidden="1">
      <c r="A224" s="7" t="s">
        <v>30</v>
      </c>
      <c r="B224" s="7">
        <v>2019</v>
      </c>
      <c r="C224" s="7" t="s">
        <v>36</v>
      </c>
      <c r="D224" s="7">
        <v>136.9</v>
      </c>
      <c r="E224" s="7">
        <v>154.1</v>
      </c>
      <c r="F224" s="7">
        <v>138.69999999999999</v>
      </c>
      <c r="G224" s="7">
        <v>142.5</v>
      </c>
      <c r="H224" s="7">
        <v>124.1</v>
      </c>
      <c r="I224" s="7">
        <v>136.1</v>
      </c>
      <c r="J224" s="7">
        <v>128.19999999999999</v>
      </c>
      <c r="K224" s="7">
        <v>122.3</v>
      </c>
      <c r="L224" s="7">
        <v>108.3</v>
      </c>
      <c r="M224" s="7">
        <v>138.9</v>
      </c>
      <c r="N224" s="7">
        <v>137.4</v>
      </c>
      <c r="O224" s="7">
        <v>156.4</v>
      </c>
      <c r="P224" s="7">
        <v>137.30000000000001</v>
      </c>
      <c r="Q224" s="7">
        <v>162.9</v>
      </c>
      <c r="R224" s="7">
        <v>150.80000000000001</v>
      </c>
      <c r="S224" s="7">
        <v>146.1</v>
      </c>
      <c r="T224" s="7">
        <v>150.1</v>
      </c>
      <c r="U224" s="7" t="s">
        <v>32</v>
      </c>
      <c r="V224" s="7">
        <v>146.4</v>
      </c>
      <c r="W224" s="7">
        <v>150</v>
      </c>
      <c r="X224" s="7">
        <v>150.4</v>
      </c>
      <c r="Y224" s="7">
        <v>129.9</v>
      </c>
      <c r="Z224" s="7">
        <v>143.80000000000001</v>
      </c>
      <c r="AA224" s="7">
        <v>155.5</v>
      </c>
      <c r="AB224" s="7">
        <v>134</v>
      </c>
      <c r="AC224" s="7">
        <v>142.4</v>
      </c>
      <c r="AD224" s="7">
        <v>141.19999999999999</v>
      </c>
    </row>
    <row r="225" spans="1:30" hidden="1">
      <c r="A225" s="7" t="s">
        <v>33</v>
      </c>
      <c r="B225" s="7">
        <v>2019</v>
      </c>
      <c r="C225" s="7" t="s">
        <v>36</v>
      </c>
      <c r="D225" s="7">
        <v>139.69999999999999</v>
      </c>
      <c r="E225" s="7">
        <v>151.1</v>
      </c>
      <c r="F225" s="7">
        <v>142.9</v>
      </c>
      <c r="G225" s="7">
        <v>141.9</v>
      </c>
      <c r="H225" s="7">
        <v>118.4</v>
      </c>
      <c r="I225" s="7">
        <v>139.4</v>
      </c>
      <c r="J225" s="7">
        <v>141.19999999999999</v>
      </c>
      <c r="K225" s="7">
        <v>120.7</v>
      </c>
      <c r="L225" s="7">
        <v>110.4</v>
      </c>
      <c r="M225" s="7">
        <v>140.69999999999999</v>
      </c>
      <c r="N225" s="7">
        <v>128.5</v>
      </c>
      <c r="O225" s="7">
        <v>153.9</v>
      </c>
      <c r="P225" s="7">
        <v>139.6</v>
      </c>
      <c r="Q225" s="7">
        <v>165.3</v>
      </c>
      <c r="R225" s="7">
        <v>143.5</v>
      </c>
      <c r="S225" s="7">
        <v>131.19999999999999</v>
      </c>
      <c r="T225" s="7">
        <v>141.6</v>
      </c>
      <c r="U225" s="7">
        <v>149</v>
      </c>
      <c r="V225" s="7">
        <v>128.80000000000001</v>
      </c>
      <c r="W225" s="7">
        <v>136.80000000000001</v>
      </c>
      <c r="X225" s="7">
        <v>139.19999999999999</v>
      </c>
      <c r="Y225" s="7">
        <v>119.9</v>
      </c>
      <c r="Z225" s="7">
        <v>133</v>
      </c>
      <c r="AA225" s="7">
        <v>146.69999999999999</v>
      </c>
      <c r="AB225" s="7">
        <v>132.5</v>
      </c>
      <c r="AC225" s="7">
        <v>132.80000000000001</v>
      </c>
      <c r="AD225" s="7">
        <v>139.5</v>
      </c>
    </row>
    <row r="226" spans="1:30" hidden="1">
      <c r="A226" s="7" t="s">
        <v>34</v>
      </c>
      <c r="B226" s="7">
        <v>2019</v>
      </c>
      <c r="C226" s="7" t="s">
        <v>36</v>
      </c>
      <c r="D226" s="7">
        <v>137.80000000000001</v>
      </c>
      <c r="E226" s="7">
        <v>153</v>
      </c>
      <c r="F226" s="7">
        <v>140.30000000000001</v>
      </c>
      <c r="G226" s="7">
        <v>142.30000000000001</v>
      </c>
      <c r="H226" s="7">
        <v>122</v>
      </c>
      <c r="I226" s="7">
        <v>137.6</v>
      </c>
      <c r="J226" s="7">
        <v>132.6</v>
      </c>
      <c r="K226" s="7">
        <v>121.8</v>
      </c>
      <c r="L226" s="7">
        <v>109</v>
      </c>
      <c r="M226" s="7">
        <v>139.5</v>
      </c>
      <c r="N226" s="7">
        <v>133.69999999999999</v>
      </c>
      <c r="O226" s="7">
        <v>155.19999999999999</v>
      </c>
      <c r="P226" s="7">
        <v>138.1</v>
      </c>
      <c r="Q226" s="7">
        <v>163.5</v>
      </c>
      <c r="R226" s="7">
        <v>147.9</v>
      </c>
      <c r="S226" s="7">
        <v>139.9</v>
      </c>
      <c r="T226" s="7">
        <v>146.69999999999999</v>
      </c>
      <c r="U226" s="7">
        <v>149</v>
      </c>
      <c r="V226" s="7">
        <v>139.69999999999999</v>
      </c>
      <c r="W226" s="7">
        <v>143.80000000000001</v>
      </c>
      <c r="X226" s="7">
        <v>146.19999999999999</v>
      </c>
      <c r="Y226" s="7">
        <v>124.6</v>
      </c>
      <c r="Z226" s="7">
        <v>137.69999999999999</v>
      </c>
      <c r="AA226" s="7">
        <v>150.30000000000001</v>
      </c>
      <c r="AB226" s="7">
        <v>133.4</v>
      </c>
      <c r="AC226" s="7">
        <v>137.69999999999999</v>
      </c>
      <c r="AD226" s="7">
        <v>140.4</v>
      </c>
    </row>
    <row r="227" spans="1:30" hidden="1">
      <c r="A227" s="7" t="s">
        <v>30</v>
      </c>
      <c r="B227" s="7">
        <v>2019</v>
      </c>
      <c r="C227" s="7" t="s">
        <v>38</v>
      </c>
      <c r="D227" s="7">
        <v>137.4</v>
      </c>
      <c r="E227" s="7">
        <v>159.5</v>
      </c>
      <c r="F227" s="7">
        <v>134.5</v>
      </c>
      <c r="G227" s="7">
        <v>142.6</v>
      </c>
      <c r="H227" s="7">
        <v>124</v>
      </c>
      <c r="I227" s="7">
        <v>143.69999999999999</v>
      </c>
      <c r="J227" s="7">
        <v>133.4</v>
      </c>
      <c r="K227" s="7">
        <v>125.1</v>
      </c>
      <c r="L227" s="7">
        <v>109.3</v>
      </c>
      <c r="M227" s="7">
        <v>139.30000000000001</v>
      </c>
      <c r="N227" s="7">
        <v>137.69999999999999</v>
      </c>
      <c r="O227" s="7">
        <v>156.4</v>
      </c>
      <c r="P227" s="7">
        <v>139.19999999999999</v>
      </c>
      <c r="Q227" s="7">
        <v>163.30000000000001</v>
      </c>
      <c r="R227" s="7">
        <v>151.30000000000001</v>
      </c>
      <c r="S227" s="7">
        <v>146.6</v>
      </c>
      <c r="T227" s="7">
        <v>150.69999999999999</v>
      </c>
      <c r="U227" s="7" t="s">
        <v>32</v>
      </c>
      <c r="V227" s="7">
        <v>146.9</v>
      </c>
      <c r="W227" s="7">
        <v>149.5</v>
      </c>
      <c r="X227" s="7">
        <v>151.30000000000001</v>
      </c>
      <c r="Y227" s="7">
        <v>130.19999999999999</v>
      </c>
      <c r="Z227" s="7">
        <v>145.9</v>
      </c>
      <c r="AA227" s="7">
        <v>156.69999999999999</v>
      </c>
      <c r="AB227" s="7">
        <v>133.9</v>
      </c>
      <c r="AC227" s="7">
        <v>142.9</v>
      </c>
      <c r="AD227" s="7">
        <v>142.4</v>
      </c>
    </row>
    <row r="228" spans="1:30" hidden="1">
      <c r="A228" s="7" t="s">
        <v>33</v>
      </c>
      <c r="B228" s="7">
        <v>2019</v>
      </c>
      <c r="C228" s="7" t="s">
        <v>38</v>
      </c>
      <c r="D228" s="7">
        <v>140.4</v>
      </c>
      <c r="E228" s="7">
        <v>156.69999999999999</v>
      </c>
      <c r="F228" s="7">
        <v>138.30000000000001</v>
      </c>
      <c r="G228" s="7">
        <v>142.4</v>
      </c>
      <c r="H228" s="7">
        <v>118.6</v>
      </c>
      <c r="I228" s="7">
        <v>149.69999999999999</v>
      </c>
      <c r="J228" s="7">
        <v>161.6</v>
      </c>
      <c r="K228" s="7">
        <v>124.4</v>
      </c>
      <c r="L228" s="7">
        <v>111.2</v>
      </c>
      <c r="M228" s="7">
        <v>141</v>
      </c>
      <c r="N228" s="7">
        <v>128.9</v>
      </c>
      <c r="O228" s="7">
        <v>154.5</v>
      </c>
      <c r="P228" s="7">
        <v>143.80000000000001</v>
      </c>
      <c r="Q228" s="7">
        <v>166.2</v>
      </c>
      <c r="R228" s="7">
        <v>144</v>
      </c>
      <c r="S228" s="7">
        <v>131.69999999999999</v>
      </c>
      <c r="T228" s="7">
        <v>142.19999999999999</v>
      </c>
      <c r="U228" s="7">
        <v>150.1</v>
      </c>
      <c r="V228" s="7">
        <v>129.4</v>
      </c>
      <c r="W228" s="7">
        <v>137.19999999999999</v>
      </c>
      <c r="X228" s="7">
        <v>139.80000000000001</v>
      </c>
      <c r="Y228" s="7">
        <v>120.1</v>
      </c>
      <c r="Z228" s="7">
        <v>134</v>
      </c>
      <c r="AA228" s="7">
        <v>148</v>
      </c>
      <c r="AB228" s="7">
        <v>132.6</v>
      </c>
      <c r="AC228" s="7">
        <v>133.30000000000001</v>
      </c>
      <c r="AD228" s="7">
        <v>141.5</v>
      </c>
    </row>
    <row r="229" spans="1:30" hidden="1">
      <c r="A229" s="7" t="s">
        <v>34</v>
      </c>
      <c r="B229" s="7">
        <v>2019</v>
      </c>
      <c r="C229" s="7" t="s">
        <v>38</v>
      </c>
      <c r="D229" s="7">
        <v>138.30000000000001</v>
      </c>
      <c r="E229" s="7">
        <v>158.5</v>
      </c>
      <c r="F229" s="7">
        <v>136</v>
      </c>
      <c r="G229" s="7">
        <v>142.5</v>
      </c>
      <c r="H229" s="7">
        <v>122</v>
      </c>
      <c r="I229" s="7">
        <v>146.5</v>
      </c>
      <c r="J229" s="7">
        <v>143</v>
      </c>
      <c r="K229" s="7">
        <v>124.9</v>
      </c>
      <c r="L229" s="7">
        <v>109.9</v>
      </c>
      <c r="M229" s="7">
        <v>139.9</v>
      </c>
      <c r="N229" s="7">
        <v>134</v>
      </c>
      <c r="O229" s="7">
        <v>155.5</v>
      </c>
      <c r="P229" s="7">
        <v>140.9</v>
      </c>
      <c r="Q229" s="7">
        <v>164.1</v>
      </c>
      <c r="R229" s="7">
        <v>148.4</v>
      </c>
      <c r="S229" s="7">
        <v>140.4</v>
      </c>
      <c r="T229" s="7">
        <v>147.30000000000001</v>
      </c>
      <c r="U229" s="7">
        <v>150.1</v>
      </c>
      <c r="V229" s="7">
        <v>140.30000000000001</v>
      </c>
      <c r="W229" s="7">
        <v>143.69999999999999</v>
      </c>
      <c r="X229" s="7">
        <v>146.9</v>
      </c>
      <c r="Y229" s="7">
        <v>124.9</v>
      </c>
      <c r="Z229" s="7">
        <v>139.19999999999999</v>
      </c>
      <c r="AA229" s="7">
        <v>151.6</v>
      </c>
      <c r="AB229" s="7">
        <v>133.4</v>
      </c>
      <c r="AC229" s="7">
        <v>138.19999999999999</v>
      </c>
      <c r="AD229" s="7">
        <v>142</v>
      </c>
    </row>
    <row r="230" spans="1:30" hidden="1">
      <c r="A230" s="7" t="s">
        <v>30</v>
      </c>
      <c r="B230" s="7">
        <v>2019</v>
      </c>
      <c r="C230" s="7" t="s">
        <v>39</v>
      </c>
      <c r="D230" s="7">
        <v>137.80000000000001</v>
      </c>
      <c r="E230" s="7">
        <v>163.5</v>
      </c>
      <c r="F230" s="7">
        <v>136.19999999999999</v>
      </c>
      <c r="G230" s="7">
        <v>143.19999999999999</v>
      </c>
      <c r="H230" s="7">
        <v>124.3</v>
      </c>
      <c r="I230" s="7">
        <v>143.30000000000001</v>
      </c>
      <c r="J230" s="7">
        <v>140.6</v>
      </c>
      <c r="K230" s="7">
        <v>128.69999999999999</v>
      </c>
      <c r="L230" s="7">
        <v>110.6</v>
      </c>
      <c r="M230" s="7">
        <v>140.4</v>
      </c>
      <c r="N230" s="7">
        <v>138</v>
      </c>
      <c r="O230" s="7">
        <v>156.6</v>
      </c>
      <c r="P230" s="7">
        <v>141</v>
      </c>
      <c r="Q230" s="7">
        <v>164.2</v>
      </c>
      <c r="R230" s="7">
        <v>151.4</v>
      </c>
      <c r="S230" s="7">
        <v>146.5</v>
      </c>
      <c r="T230" s="7">
        <v>150.69999999999999</v>
      </c>
      <c r="U230" s="7" t="s">
        <v>32</v>
      </c>
      <c r="V230" s="7">
        <v>147.80000000000001</v>
      </c>
      <c r="W230" s="7">
        <v>149.6</v>
      </c>
      <c r="X230" s="7">
        <v>151.69999999999999</v>
      </c>
      <c r="Y230" s="7">
        <v>130.19999999999999</v>
      </c>
      <c r="Z230" s="7">
        <v>146.4</v>
      </c>
      <c r="AA230" s="7">
        <v>157.69999999999999</v>
      </c>
      <c r="AB230" s="7">
        <v>134.80000000000001</v>
      </c>
      <c r="AC230" s="7">
        <v>143.30000000000001</v>
      </c>
      <c r="AD230" s="7">
        <v>143.6</v>
      </c>
    </row>
    <row r="231" spans="1:30" hidden="1">
      <c r="A231" s="7" t="s">
        <v>33</v>
      </c>
      <c r="B231" s="7">
        <v>2019</v>
      </c>
      <c r="C231" s="7" t="s">
        <v>39</v>
      </c>
      <c r="D231" s="7">
        <v>140.69999999999999</v>
      </c>
      <c r="E231" s="7">
        <v>159.6</v>
      </c>
      <c r="F231" s="7">
        <v>140.4</v>
      </c>
      <c r="G231" s="7">
        <v>143.4</v>
      </c>
      <c r="H231" s="7">
        <v>118.6</v>
      </c>
      <c r="I231" s="7">
        <v>150.9</v>
      </c>
      <c r="J231" s="7">
        <v>169.8</v>
      </c>
      <c r="K231" s="7">
        <v>127.4</v>
      </c>
      <c r="L231" s="7">
        <v>111.8</v>
      </c>
      <c r="M231" s="7">
        <v>141</v>
      </c>
      <c r="N231" s="7">
        <v>129</v>
      </c>
      <c r="O231" s="7">
        <v>155.1</v>
      </c>
      <c r="P231" s="7">
        <v>145.6</v>
      </c>
      <c r="Q231" s="7">
        <v>166.7</v>
      </c>
      <c r="R231" s="7">
        <v>144.30000000000001</v>
      </c>
      <c r="S231" s="7">
        <v>131.69999999999999</v>
      </c>
      <c r="T231" s="7">
        <v>142.4</v>
      </c>
      <c r="U231" s="7">
        <v>149.4</v>
      </c>
      <c r="V231" s="7">
        <v>130.5</v>
      </c>
      <c r="W231" s="7">
        <v>137.4</v>
      </c>
      <c r="X231" s="7">
        <v>140.30000000000001</v>
      </c>
      <c r="Y231" s="7">
        <v>119.6</v>
      </c>
      <c r="Z231" s="7">
        <v>134.30000000000001</v>
      </c>
      <c r="AA231" s="7">
        <v>148.9</v>
      </c>
      <c r="AB231" s="7">
        <v>133.69999999999999</v>
      </c>
      <c r="AC231" s="7">
        <v>133.6</v>
      </c>
      <c r="AD231" s="7">
        <v>142.1</v>
      </c>
    </row>
    <row r="232" spans="1:30" hidden="1">
      <c r="A232" s="7" t="s">
        <v>34</v>
      </c>
      <c r="B232" s="7">
        <v>2019</v>
      </c>
      <c r="C232" s="7" t="s">
        <v>39</v>
      </c>
      <c r="D232" s="7">
        <v>138.69999999999999</v>
      </c>
      <c r="E232" s="7">
        <v>162.1</v>
      </c>
      <c r="F232" s="7">
        <v>137.80000000000001</v>
      </c>
      <c r="G232" s="7">
        <v>143.30000000000001</v>
      </c>
      <c r="H232" s="7">
        <v>122.2</v>
      </c>
      <c r="I232" s="7">
        <v>146.80000000000001</v>
      </c>
      <c r="J232" s="7">
        <v>150.5</v>
      </c>
      <c r="K232" s="7">
        <v>128.30000000000001</v>
      </c>
      <c r="L232" s="7">
        <v>111</v>
      </c>
      <c r="M232" s="7">
        <v>140.6</v>
      </c>
      <c r="N232" s="7">
        <v>134.19999999999999</v>
      </c>
      <c r="O232" s="7">
        <v>155.9</v>
      </c>
      <c r="P232" s="7">
        <v>142.69999999999999</v>
      </c>
      <c r="Q232" s="7">
        <v>164.9</v>
      </c>
      <c r="R232" s="7">
        <v>148.6</v>
      </c>
      <c r="S232" s="7">
        <v>140.4</v>
      </c>
      <c r="T232" s="7">
        <v>147.4</v>
      </c>
      <c r="U232" s="7">
        <v>149.4</v>
      </c>
      <c r="V232" s="7">
        <v>141.19999999999999</v>
      </c>
      <c r="W232" s="7">
        <v>143.80000000000001</v>
      </c>
      <c r="X232" s="7">
        <v>147.4</v>
      </c>
      <c r="Y232" s="7">
        <v>124.6</v>
      </c>
      <c r="Z232" s="7">
        <v>139.6</v>
      </c>
      <c r="AA232" s="7">
        <v>152.5</v>
      </c>
      <c r="AB232" s="7">
        <v>134.30000000000001</v>
      </c>
      <c r="AC232" s="7">
        <v>138.6</v>
      </c>
      <c r="AD232" s="7">
        <v>142.9</v>
      </c>
    </row>
    <row r="233" spans="1:30" hidden="1">
      <c r="A233" s="7" t="s">
        <v>30</v>
      </c>
      <c r="B233" s="7">
        <v>2019</v>
      </c>
      <c r="C233" s="7" t="s">
        <v>40</v>
      </c>
      <c r="D233" s="7">
        <v>138.4</v>
      </c>
      <c r="E233" s="7">
        <v>164</v>
      </c>
      <c r="F233" s="7">
        <v>138.4</v>
      </c>
      <c r="G233" s="7">
        <v>143.9</v>
      </c>
      <c r="H233" s="7">
        <v>124.4</v>
      </c>
      <c r="I233" s="7">
        <v>146.4</v>
      </c>
      <c r="J233" s="7">
        <v>150.1</v>
      </c>
      <c r="K233" s="7">
        <v>130.6</v>
      </c>
      <c r="L233" s="7">
        <v>110.8</v>
      </c>
      <c r="M233" s="7">
        <v>141.69999999999999</v>
      </c>
      <c r="N233" s="7">
        <v>138.5</v>
      </c>
      <c r="O233" s="7">
        <v>156.69999999999999</v>
      </c>
      <c r="P233" s="7">
        <v>143</v>
      </c>
      <c r="Q233" s="7">
        <v>164.5</v>
      </c>
      <c r="R233" s="7">
        <v>151.6</v>
      </c>
      <c r="S233" s="7">
        <v>146.6</v>
      </c>
      <c r="T233" s="7">
        <v>150.9</v>
      </c>
      <c r="U233" s="7" t="s">
        <v>32</v>
      </c>
      <c r="V233" s="7">
        <v>146.80000000000001</v>
      </c>
      <c r="W233" s="7">
        <v>150</v>
      </c>
      <c r="X233" s="7">
        <v>152.19999999999999</v>
      </c>
      <c r="Y233" s="7">
        <v>131.19999999999999</v>
      </c>
      <c r="Z233" s="7">
        <v>147.5</v>
      </c>
      <c r="AA233" s="7">
        <v>159.1</v>
      </c>
      <c r="AB233" s="7">
        <v>136.1</v>
      </c>
      <c r="AC233" s="7">
        <v>144.19999999999999</v>
      </c>
      <c r="AD233" s="7">
        <v>144.9</v>
      </c>
    </row>
    <row r="234" spans="1:30" hidden="1">
      <c r="A234" s="7" t="s">
        <v>33</v>
      </c>
      <c r="B234" s="7">
        <v>2019</v>
      </c>
      <c r="C234" s="7" t="s">
        <v>40</v>
      </c>
      <c r="D234" s="7">
        <v>141.4</v>
      </c>
      <c r="E234" s="7">
        <v>160.19999999999999</v>
      </c>
      <c r="F234" s="7">
        <v>142.5</v>
      </c>
      <c r="G234" s="7">
        <v>144.1</v>
      </c>
      <c r="H234" s="7">
        <v>119.3</v>
      </c>
      <c r="I234" s="7">
        <v>154.69999999999999</v>
      </c>
      <c r="J234" s="7">
        <v>180.1</v>
      </c>
      <c r="K234" s="7">
        <v>128.9</v>
      </c>
      <c r="L234" s="7">
        <v>111.8</v>
      </c>
      <c r="M234" s="7">
        <v>141.6</v>
      </c>
      <c r="N234" s="7">
        <v>129.5</v>
      </c>
      <c r="O234" s="7">
        <v>155.6</v>
      </c>
      <c r="P234" s="7">
        <v>147.69999999999999</v>
      </c>
      <c r="Q234" s="7">
        <v>167.2</v>
      </c>
      <c r="R234" s="7">
        <v>144.69999999999999</v>
      </c>
      <c r="S234" s="7">
        <v>131.9</v>
      </c>
      <c r="T234" s="7">
        <v>142.69999999999999</v>
      </c>
      <c r="U234" s="7">
        <v>150.6</v>
      </c>
      <c r="V234" s="7">
        <v>127</v>
      </c>
      <c r="W234" s="7">
        <v>137.69999999999999</v>
      </c>
      <c r="X234" s="7">
        <v>140.80000000000001</v>
      </c>
      <c r="Y234" s="7">
        <v>120.6</v>
      </c>
      <c r="Z234" s="7">
        <v>135</v>
      </c>
      <c r="AA234" s="7">
        <v>150.4</v>
      </c>
      <c r="AB234" s="7">
        <v>135.1</v>
      </c>
      <c r="AC234" s="7">
        <v>134.5</v>
      </c>
      <c r="AD234" s="7">
        <v>143.30000000000001</v>
      </c>
    </row>
    <row r="235" spans="1:30" hidden="1">
      <c r="A235" s="7" t="s">
        <v>34</v>
      </c>
      <c r="B235" s="7">
        <v>2019</v>
      </c>
      <c r="C235" s="7" t="s">
        <v>40</v>
      </c>
      <c r="D235" s="7">
        <v>139.30000000000001</v>
      </c>
      <c r="E235" s="7">
        <v>162.69999999999999</v>
      </c>
      <c r="F235" s="7">
        <v>140</v>
      </c>
      <c r="G235" s="7">
        <v>144</v>
      </c>
      <c r="H235" s="7">
        <v>122.5</v>
      </c>
      <c r="I235" s="7">
        <v>150.30000000000001</v>
      </c>
      <c r="J235" s="7">
        <v>160.30000000000001</v>
      </c>
      <c r="K235" s="7">
        <v>130</v>
      </c>
      <c r="L235" s="7">
        <v>111.1</v>
      </c>
      <c r="M235" s="7">
        <v>141.69999999999999</v>
      </c>
      <c r="N235" s="7">
        <v>134.69999999999999</v>
      </c>
      <c r="O235" s="7">
        <v>156.19999999999999</v>
      </c>
      <c r="P235" s="7">
        <v>144.69999999999999</v>
      </c>
      <c r="Q235" s="7">
        <v>165.2</v>
      </c>
      <c r="R235" s="7">
        <v>148.9</v>
      </c>
      <c r="S235" s="7">
        <v>140.5</v>
      </c>
      <c r="T235" s="7">
        <v>147.6</v>
      </c>
      <c r="U235" s="7">
        <v>150.6</v>
      </c>
      <c r="V235" s="7">
        <v>139.30000000000001</v>
      </c>
      <c r="W235" s="7">
        <v>144.19999999999999</v>
      </c>
      <c r="X235" s="7">
        <v>147.9</v>
      </c>
      <c r="Y235" s="7">
        <v>125.6</v>
      </c>
      <c r="Z235" s="7">
        <v>140.5</v>
      </c>
      <c r="AA235" s="7">
        <v>154</v>
      </c>
      <c r="AB235" s="7">
        <v>135.69999999999999</v>
      </c>
      <c r="AC235" s="7">
        <v>139.5</v>
      </c>
      <c r="AD235" s="7">
        <v>144.19999999999999</v>
      </c>
    </row>
    <row r="236" spans="1:30" hidden="1">
      <c r="A236" s="7" t="s">
        <v>30</v>
      </c>
      <c r="B236" s="7">
        <v>2019</v>
      </c>
      <c r="C236" s="7" t="s">
        <v>41</v>
      </c>
      <c r="D236" s="7">
        <v>139.19999999999999</v>
      </c>
      <c r="E236" s="7">
        <v>161.9</v>
      </c>
      <c r="F236" s="7">
        <v>137.1</v>
      </c>
      <c r="G236" s="7">
        <v>144.6</v>
      </c>
      <c r="H236" s="7">
        <v>124.7</v>
      </c>
      <c r="I236" s="7">
        <v>145.5</v>
      </c>
      <c r="J236" s="7">
        <v>156.19999999999999</v>
      </c>
      <c r="K236" s="7">
        <v>131.5</v>
      </c>
      <c r="L236" s="7">
        <v>111.7</v>
      </c>
      <c r="M236" s="7">
        <v>142.69999999999999</v>
      </c>
      <c r="N236" s="7">
        <v>138.5</v>
      </c>
      <c r="O236" s="7">
        <v>156.9</v>
      </c>
      <c r="P236" s="7">
        <v>144</v>
      </c>
      <c r="Q236" s="7">
        <v>165.1</v>
      </c>
      <c r="R236" s="7">
        <v>151.80000000000001</v>
      </c>
      <c r="S236" s="7">
        <v>146.6</v>
      </c>
      <c r="T236" s="7">
        <v>151.1</v>
      </c>
      <c r="U236" s="7" t="s">
        <v>32</v>
      </c>
      <c r="V236" s="7">
        <v>146.4</v>
      </c>
      <c r="W236" s="7">
        <v>150.19999999999999</v>
      </c>
      <c r="X236" s="7">
        <v>152.69999999999999</v>
      </c>
      <c r="Y236" s="7">
        <v>131.4</v>
      </c>
      <c r="Z236" s="7">
        <v>148</v>
      </c>
      <c r="AA236" s="7">
        <v>159.69999999999999</v>
      </c>
      <c r="AB236" s="7">
        <v>138.80000000000001</v>
      </c>
      <c r="AC236" s="7">
        <v>144.9</v>
      </c>
      <c r="AD236" s="7">
        <v>145.69999999999999</v>
      </c>
    </row>
    <row r="237" spans="1:30" hidden="1">
      <c r="A237" s="7" t="s">
        <v>33</v>
      </c>
      <c r="B237" s="7">
        <v>2019</v>
      </c>
      <c r="C237" s="7" t="s">
        <v>41</v>
      </c>
      <c r="D237" s="7">
        <v>142.1</v>
      </c>
      <c r="E237" s="7">
        <v>158.30000000000001</v>
      </c>
      <c r="F237" s="7">
        <v>140.80000000000001</v>
      </c>
      <c r="G237" s="7">
        <v>144.9</v>
      </c>
      <c r="H237" s="7">
        <v>119.9</v>
      </c>
      <c r="I237" s="7">
        <v>153.9</v>
      </c>
      <c r="J237" s="7">
        <v>189.1</v>
      </c>
      <c r="K237" s="7">
        <v>129.80000000000001</v>
      </c>
      <c r="L237" s="7">
        <v>112.7</v>
      </c>
      <c r="M237" s="7">
        <v>142.5</v>
      </c>
      <c r="N237" s="7">
        <v>129.80000000000001</v>
      </c>
      <c r="O237" s="7">
        <v>156.19999999999999</v>
      </c>
      <c r="P237" s="7">
        <v>149.1</v>
      </c>
      <c r="Q237" s="7">
        <v>167.9</v>
      </c>
      <c r="R237" s="7">
        <v>145</v>
      </c>
      <c r="S237" s="7">
        <v>132.19999999999999</v>
      </c>
      <c r="T237" s="7">
        <v>143</v>
      </c>
      <c r="U237" s="7">
        <v>151.6</v>
      </c>
      <c r="V237" s="7">
        <v>125.5</v>
      </c>
      <c r="W237" s="7">
        <v>138.1</v>
      </c>
      <c r="X237" s="7">
        <v>141.5</v>
      </c>
      <c r="Y237" s="7">
        <v>120.8</v>
      </c>
      <c r="Z237" s="7">
        <v>135.4</v>
      </c>
      <c r="AA237" s="7">
        <v>151.5</v>
      </c>
      <c r="AB237" s="7">
        <v>137.80000000000001</v>
      </c>
      <c r="AC237" s="7">
        <v>135.30000000000001</v>
      </c>
      <c r="AD237" s="7">
        <v>144.19999999999999</v>
      </c>
    </row>
    <row r="238" spans="1:30" hidden="1">
      <c r="A238" s="7" t="s">
        <v>34</v>
      </c>
      <c r="B238" s="7">
        <v>2019</v>
      </c>
      <c r="C238" s="7" t="s">
        <v>41</v>
      </c>
      <c r="D238" s="7">
        <v>140.1</v>
      </c>
      <c r="E238" s="7">
        <v>160.6</v>
      </c>
      <c r="F238" s="7">
        <v>138.5</v>
      </c>
      <c r="G238" s="7">
        <v>144.69999999999999</v>
      </c>
      <c r="H238" s="7">
        <v>122.9</v>
      </c>
      <c r="I238" s="7">
        <v>149.4</v>
      </c>
      <c r="J238" s="7">
        <v>167.4</v>
      </c>
      <c r="K238" s="7">
        <v>130.9</v>
      </c>
      <c r="L238" s="7">
        <v>112</v>
      </c>
      <c r="M238" s="7">
        <v>142.6</v>
      </c>
      <c r="N238" s="7">
        <v>134.9</v>
      </c>
      <c r="O238" s="7">
        <v>156.6</v>
      </c>
      <c r="P238" s="7">
        <v>145.9</v>
      </c>
      <c r="Q238" s="7">
        <v>165.8</v>
      </c>
      <c r="R238" s="7">
        <v>149.1</v>
      </c>
      <c r="S238" s="7">
        <v>140.6</v>
      </c>
      <c r="T238" s="7">
        <v>147.9</v>
      </c>
      <c r="U238" s="7">
        <v>151.6</v>
      </c>
      <c r="V238" s="7">
        <v>138.5</v>
      </c>
      <c r="W238" s="7">
        <v>144.5</v>
      </c>
      <c r="X238" s="7">
        <v>148.5</v>
      </c>
      <c r="Y238" s="7">
        <v>125.8</v>
      </c>
      <c r="Z238" s="7">
        <v>140.9</v>
      </c>
      <c r="AA238" s="7">
        <v>154.9</v>
      </c>
      <c r="AB238" s="7">
        <v>138.4</v>
      </c>
      <c r="AC238" s="7">
        <v>140.19999999999999</v>
      </c>
      <c r="AD238" s="7">
        <v>145</v>
      </c>
    </row>
    <row r="239" spans="1:30" hidden="1">
      <c r="A239" s="7" t="s">
        <v>30</v>
      </c>
      <c r="B239" s="7">
        <v>2019</v>
      </c>
      <c r="C239" s="7" t="s">
        <v>42</v>
      </c>
      <c r="D239" s="7">
        <v>140.1</v>
      </c>
      <c r="E239" s="7">
        <v>161.9</v>
      </c>
      <c r="F239" s="7">
        <v>138.30000000000001</v>
      </c>
      <c r="G239" s="7">
        <v>145.69999999999999</v>
      </c>
      <c r="H239" s="7">
        <v>125.1</v>
      </c>
      <c r="I239" s="7">
        <v>143.80000000000001</v>
      </c>
      <c r="J239" s="7">
        <v>163.4</v>
      </c>
      <c r="K239" s="7">
        <v>132.19999999999999</v>
      </c>
      <c r="L239" s="7">
        <v>112.8</v>
      </c>
      <c r="M239" s="7">
        <v>144.19999999999999</v>
      </c>
      <c r="N239" s="7">
        <v>138.5</v>
      </c>
      <c r="O239" s="7">
        <v>157.19999999999999</v>
      </c>
      <c r="P239" s="7">
        <v>145.5</v>
      </c>
      <c r="Q239" s="7">
        <v>165.7</v>
      </c>
      <c r="R239" s="7">
        <v>151.69999999999999</v>
      </c>
      <c r="S239" s="7">
        <v>146.6</v>
      </c>
      <c r="T239" s="7">
        <v>151</v>
      </c>
      <c r="U239" s="7" t="s">
        <v>32</v>
      </c>
      <c r="V239" s="7">
        <v>146.9</v>
      </c>
      <c r="W239" s="7">
        <v>150.30000000000001</v>
      </c>
      <c r="X239" s="7">
        <v>153.4</v>
      </c>
      <c r="Y239" s="7">
        <v>131.6</v>
      </c>
      <c r="Z239" s="7">
        <v>148.30000000000001</v>
      </c>
      <c r="AA239" s="7">
        <v>160.19999999999999</v>
      </c>
      <c r="AB239" s="7">
        <v>140.19999999999999</v>
      </c>
      <c r="AC239" s="7">
        <v>145.4</v>
      </c>
      <c r="AD239" s="7">
        <v>146.69999999999999</v>
      </c>
    </row>
    <row r="240" spans="1:30" hidden="1">
      <c r="A240" s="7" t="s">
        <v>33</v>
      </c>
      <c r="B240" s="7">
        <v>2019</v>
      </c>
      <c r="C240" s="7" t="s">
        <v>42</v>
      </c>
      <c r="D240" s="7">
        <v>142.69999999999999</v>
      </c>
      <c r="E240" s="7">
        <v>158.69999999999999</v>
      </c>
      <c r="F240" s="7">
        <v>141.6</v>
      </c>
      <c r="G240" s="7">
        <v>144.9</v>
      </c>
      <c r="H240" s="7">
        <v>120.8</v>
      </c>
      <c r="I240" s="7">
        <v>149.80000000000001</v>
      </c>
      <c r="J240" s="7">
        <v>192.4</v>
      </c>
      <c r="K240" s="7">
        <v>130.30000000000001</v>
      </c>
      <c r="L240" s="7">
        <v>114</v>
      </c>
      <c r="M240" s="7">
        <v>143.80000000000001</v>
      </c>
      <c r="N240" s="7">
        <v>130</v>
      </c>
      <c r="O240" s="7">
        <v>156.4</v>
      </c>
      <c r="P240" s="7">
        <v>149.5</v>
      </c>
      <c r="Q240" s="7">
        <v>168.6</v>
      </c>
      <c r="R240" s="7">
        <v>145.30000000000001</v>
      </c>
      <c r="S240" s="7">
        <v>132.19999999999999</v>
      </c>
      <c r="T240" s="7">
        <v>143.30000000000001</v>
      </c>
      <c r="U240" s="7">
        <v>152.19999999999999</v>
      </c>
      <c r="V240" s="7">
        <v>126.6</v>
      </c>
      <c r="W240" s="7">
        <v>138.30000000000001</v>
      </c>
      <c r="X240" s="7">
        <v>141.9</v>
      </c>
      <c r="Y240" s="7">
        <v>121.2</v>
      </c>
      <c r="Z240" s="7">
        <v>135.9</v>
      </c>
      <c r="AA240" s="7">
        <v>151.6</v>
      </c>
      <c r="AB240" s="7">
        <v>139</v>
      </c>
      <c r="AC240" s="7">
        <v>135.69999999999999</v>
      </c>
      <c r="AD240" s="7">
        <v>144.69999999999999</v>
      </c>
    </row>
    <row r="241" spans="1:30" hidden="1">
      <c r="A241" s="7" t="s">
        <v>34</v>
      </c>
      <c r="B241" s="7">
        <v>2019</v>
      </c>
      <c r="C241" s="7" t="s">
        <v>42</v>
      </c>
      <c r="D241" s="7">
        <v>140.9</v>
      </c>
      <c r="E241" s="7">
        <v>160.80000000000001</v>
      </c>
      <c r="F241" s="7">
        <v>139.6</v>
      </c>
      <c r="G241" s="7">
        <v>145.4</v>
      </c>
      <c r="H241" s="7">
        <v>123.5</v>
      </c>
      <c r="I241" s="7">
        <v>146.6</v>
      </c>
      <c r="J241" s="7">
        <v>173.2</v>
      </c>
      <c r="K241" s="7">
        <v>131.6</v>
      </c>
      <c r="L241" s="7">
        <v>113.2</v>
      </c>
      <c r="M241" s="7">
        <v>144.1</v>
      </c>
      <c r="N241" s="7">
        <v>135</v>
      </c>
      <c r="O241" s="7">
        <v>156.80000000000001</v>
      </c>
      <c r="P241" s="7">
        <v>147</v>
      </c>
      <c r="Q241" s="7">
        <v>166.5</v>
      </c>
      <c r="R241" s="7">
        <v>149.19999999999999</v>
      </c>
      <c r="S241" s="7">
        <v>140.6</v>
      </c>
      <c r="T241" s="7">
        <v>147.9</v>
      </c>
      <c r="U241" s="7">
        <v>152.19999999999999</v>
      </c>
      <c r="V241" s="7">
        <v>139.19999999999999</v>
      </c>
      <c r="W241" s="7">
        <v>144.6</v>
      </c>
      <c r="X241" s="7">
        <v>149</v>
      </c>
      <c r="Y241" s="7">
        <v>126.1</v>
      </c>
      <c r="Z241" s="7">
        <v>141.30000000000001</v>
      </c>
      <c r="AA241" s="7">
        <v>155.19999999999999</v>
      </c>
      <c r="AB241" s="7">
        <v>139.69999999999999</v>
      </c>
      <c r="AC241" s="7">
        <v>140.69999999999999</v>
      </c>
      <c r="AD241" s="7">
        <v>145.80000000000001</v>
      </c>
    </row>
    <row r="242" spans="1:30" hidden="1">
      <c r="A242" s="7" t="s">
        <v>30</v>
      </c>
      <c r="B242" s="7">
        <v>2019</v>
      </c>
      <c r="C242" s="7" t="s">
        <v>43</v>
      </c>
      <c r="D242" s="7">
        <v>141</v>
      </c>
      <c r="E242" s="7">
        <v>161.6</v>
      </c>
      <c r="F242" s="7">
        <v>141.19999999999999</v>
      </c>
      <c r="G242" s="7">
        <v>146.5</v>
      </c>
      <c r="H242" s="7">
        <v>125.6</v>
      </c>
      <c r="I242" s="7">
        <v>145.69999999999999</v>
      </c>
      <c r="J242" s="7">
        <v>178.8</v>
      </c>
      <c r="K242" s="7">
        <v>133.1</v>
      </c>
      <c r="L242" s="7">
        <v>113.6</v>
      </c>
      <c r="M242" s="7">
        <v>145.5</v>
      </c>
      <c r="N242" s="7">
        <v>138.6</v>
      </c>
      <c r="O242" s="7">
        <v>157.4</v>
      </c>
      <c r="P242" s="7">
        <v>148.30000000000001</v>
      </c>
      <c r="Q242" s="7">
        <v>166.3</v>
      </c>
      <c r="R242" s="7">
        <v>151.69999999999999</v>
      </c>
      <c r="S242" s="7">
        <v>146.69999999999999</v>
      </c>
      <c r="T242" s="7">
        <v>151</v>
      </c>
      <c r="U242" s="7" t="s">
        <v>32</v>
      </c>
      <c r="V242" s="7">
        <v>147.69999999999999</v>
      </c>
      <c r="W242" s="7">
        <v>150.6</v>
      </c>
      <c r="X242" s="7">
        <v>153.69999999999999</v>
      </c>
      <c r="Y242" s="7">
        <v>131.69999999999999</v>
      </c>
      <c r="Z242" s="7">
        <v>148.69999999999999</v>
      </c>
      <c r="AA242" s="7">
        <v>160.69999999999999</v>
      </c>
      <c r="AB242" s="7">
        <v>140.30000000000001</v>
      </c>
      <c r="AC242" s="7">
        <v>145.69999999999999</v>
      </c>
      <c r="AD242" s="7">
        <v>148.30000000000001</v>
      </c>
    </row>
    <row r="243" spans="1:30" hidden="1">
      <c r="A243" s="7" t="s">
        <v>33</v>
      </c>
      <c r="B243" s="7">
        <v>2019</v>
      </c>
      <c r="C243" s="7" t="s">
        <v>43</v>
      </c>
      <c r="D243" s="7">
        <v>143.5</v>
      </c>
      <c r="E243" s="7">
        <v>159.80000000000001</v>
      </c>
      <c r="F243" s="7">
        <v>144.69999999999999</v>
      </c>
      <c r="G243" s="7">
        <v>145.6</v>
      </c>
      <c r="H243" s="7">
        <v>121.1</v>
      </c>
      <c r="I243" s="7">
        <v>150.6</v>
      </c>
      <c r="J243" s="7">
        <v>207.2</v>
      </c>
      <c r="K243" s="7">
        <v>131.19999999999999</v>
      </c>
      <c r="L243" s="7">
        <v>114.8</v>
      </c>
      <c r="M243" s="7">
        <v>145.19999999999999</v>
      </c>
      <c r="N243" s="7">
        <v>130.19999999999999</v>
      </c>
      <c r="O243" s="7">
        <v>156.80000000000001</v>
      </c>
      <c r="P243" s="7">
        <v>151.9</v>
      </c>
      <c r="Q243" s="7">
        <v>169.3</v>
      </c>
      <c r="R243" s="7">
        <v>145.9</v>
      </c>
      <c r="S243" s="7">
        <v>132.4</v>
      </c>
      <c r="T243" s="7">
        <v>143.9</v>
      </c>
      <c r="U243" s="7">
        <v>153</v>
      </c>
      <c r="V243" s="7">
        <v>128.9</v>
      </c>
      <c r="W243" s="7">
        <v>138.69999999999999</v>
      </c>
      <c r="X243" s="7">
        <v>142.4</v>
      </c>
      <c r="Y243" s="7">
        <v>121.5</v>
      </c>
      <c r="Z243" s="7">
        <v>136.19999999999999</v>
      </c>
      <c r="AA243" s="7">
        <v>151.69999999999999</v>
      </c>
      <c r="AB243" s="7">
        <v>139.5</v>
      </c>
      <c r="AC243" s="7">
        <v>136</v>
      </c>
      <c r="AD243" s="7">
        <v>146</v>
      </c>
    </row>
    <row r="244" spans="1:30" hidden="1">
      <c r="A244" s="7" t="s">
        <v>34</v>
      </c>
      <c r="B244" s="7">
        <v>2019</v>
      </c>
      <c r="C244" s="7" t="s">
        <v>43</v>
      </c>
      <c r="D244" s="7">
        <v>141.80000000000001</v>
      </c>
      <c r="E244" s="7">
        <v>161</v>
      </c>
      <c r="F244" s="7">
        <v>142.6</v>
      </c>
      <c r="G244" s="7">
        <v>146.19999999999999</v>
      </c>
      <c r="H244" s="7">
        <v>123.9</v>
      </c>
      <c r="I244" s="7">
        <v>148</v>
      </c>
      <c r="J244" s="7">
        <v>188.4</v>
      </c>
      <c r="K244" s="7">
        <v>132.5</v>
      </c>
      <c r="L244" s="7">
        <v>114</v>
      </c>
      <c r="M244" s="7">
        <v>145.4</v>
      </c>
      <c r="N244" s="7">
        <v>135.1</v>
      </c>
      <c r="O244" s="7">
        <v>157.1</v>
      </c>
      <c r="P244" s="7">
        <v>149.6</v>
      </c>
      <c r="Q244" s="7">
        <v>167.1</v>
      </c>
      <c r="R244" s="7">
        <v>149.4</v>
      </c>
      <c r="S244" s="7">
        <v>140.80000000000001</v>
      </c>
      <c r="T244" s="7">
        <v>148.19999999999999</v>
      </c>
      <c r="U244" s="7">
        <v>153</v>
      </c>
      <c r="V244" s="7">
        <v>140.6</v>
      </c>
      <c r="W244" s="7">
        <v>145</v>
      </c>
      <c r="X244" s="7">
        <v>149.4</v>
      </c>
      <c r="Y244" s="7">
        <v>126.3</v>
      </c>
      <c r="Z244" s="7">
        <v>141.69999999999999</v>
      </c>
      <c r="AA244" s="7">
        <v>155.4</v>
      </c>
      <c r="AB244" s="7">
        <v>140</v>
      </c>
      <c r="AC244" s="7">
        <v>141</v>
      </c>
      <c r="AD244" s="7">
        <v>147.19999999999999</v>
      </c>
    </row>
    <row r="245" spans="1:30" hidden="1">
      <c r="A245" s="7" t="s">
        <v>30</v>
      </c>
      <c r="B245" s="7">
        <v>2019</v>
      </c>
      <c r="C245" s="7" t="s">
        <v>45</v>
      </c>
      <c r="D245" s="7">
        <v>141.80000000000001</v>
      </c>
      <c r="E245" s="7">
        <v>163.69999999999999</v>
      </c>
      <c r="F245" s="7">
        <v>143.80000000000001</v>
      </c>
      <c r="G245" s="7">
        <v>147.1</v>
      </c>
      <c r="H245" s="7">
        <v>126</v>
      </c>
      <c r="I245" s="7">
        <v>146.19999999999999</v>
      </c>
      <c r="J245" s="7">
        <v>191.4</v>
      </c>
      <c r="K245" s="7">
        <v>136.19999999999999</v>
      </c>
      <c r="L245" s="7">
        <v>113.8</v>
      </c>
      <c r="M245" s="7">
        <v>147.30000000000001</v>
      </c>
      <c r="N245" s="7">
        <v>138.69999999999999</v>
      </c>
      <c r="O245" s="7">
        <v>157.69999999999999</v>
      </c>
      <c r="P245" s="7">
        <v>150.9</v>
      </c>
      <c r="Q245" s="7">
        <v>167.2</v>
      </c>
      <c r="R245" s="7">
        <v>152.30000000000001</v>
      </c>
      <c r="S245" s="7">
        <v>147</v>
      </c>
      <c r="T245" s="7">
        <v>151.5</v>
      </c>
      <c r="U245" s="7" t="s">
        <v>32</v>
      </c>
      <c r="V245" s="7">
        <v>148.4</v>
      </c>
      <c r="W245" s="7">
        <v>150.9</v>
      </c>
      <c r="X245" s="7">
        <v>154.30000000000001</v>
      </c>
      <c r="Y245" s="7">
        <v>132.1</v>
      </c>
      <c r="Z245" s="7">
        <v>149.1</v>
      </c>
      <c r="AA245" s="7">
        <v>160.80000000000001</v>
      </c>
      <c r="AB245" s="7">
        <v>140.6</v>
      </c>
      <c r="AC245" s="7">
        <v>146.1</v>
      </c>
      <c r="AD245" s="7">
        <v>149.9</v>
      </c>
    </row>
    <row r="246" spans="1:30" hidden="1">
      <c r="A246" s="7" t="s">
        <v>33</v>
      </c>
      <c r="B246" s="7">
        <v>2019</v>
      </c>
      <c r="C246" s="7" t="s">
        <v>45</v>
      </c>
      <c r="D246" s="7">
        <v>144.1</v>
      </c>
      <c r="E246" s="7">
        <v>162.4</v>
      </c>
      <c r="F246" s="7">
        <v>148.4</v>
      </c>
      <c r="G246" s="7">
        <v>145.9</v>
      </c>
      <c r="H246" s="7">
        <v>121.5</v>
      </c>
      <c r="I246" s="7">
        <v>148.80000000000001</v>
      </c>
      <c r="J246" s="7">
        <v>215.7</v>
      </c>
      <c r="K246" s="7">
        <v>134.6</v>
      </c>
      <c r="L246" s="7">
        <v>115</v>
      </c>
      <c r="M246" s="7">
        <v>146.30000000000001</v>
      </c>
      <c r="N246" s="7">
        <v>130.5</v>
      </c>
      <c r="O246" s="7">
        <v>157.19999999999999</v>
      </c>
      <c r="P246" s="7">
        <v>153.6</v>
      </c>
      <c r="Q246" s="7">
        <v>169.9</v>
      </c>
      <c r="R246" s="7">
        <v>146.30000000000001</v>
      </c>
      <c r="S246" s="7">
        <v>132.6</v>
      </c>
      <c r="T246" s="7">
        <v>144.19999999999999</v>
      </c>
      <c r="U246" s="7">
        <v>153.5</v>
      </c>
      <c r="V246" s="7">
        <v>132.19999999999999</v>
      </c>
      <c r="W246" s="7">
        <v>139.1</v>
      </c>
      <c r="X246" s="7">
        <v>142.80000000000001</v>
      </c>
      <c r="Y246" s="7">
        <v>121.7</v>
      </c>
      <c r="Z246" s="7">
        <v>136.69999999999999</v>
      </c>
      <c r="AA246" s="7">
        <v>151.80000000000001</v>
      </c>
      <c r="AB246" s="7">
        <v>139.80000000000001</v>
      </c>
      <c r="AC246" s="7">
        <v>136.30000000000001</v>
      </c>
      <c r="AD246" s="7">
        <v>147</v>
      </c>
    </row>
    <row r="247" spans="1:30" hidden="1">
      <c r="A247" s="7" t="s">
        <v>34</v>
      </c>
      <c r="B247" s="7">
        <v>2019</v>
      </c>
      <c r="C247" s="7" t="s">
        <v>45</v>
      </c>
      <c r="D247" s="7">
        <v>142.5</v>
      </c>
      <c r="E247" s="7">
        <v>163.19999999999999</v>
      </c>
      <c r="F247" s="7">
        <v>145.6</v>
      </c>
      <c r="G247" s="7">
        <v>146.69999999999999</v>
      </c>
      <c r="H247" s="7">
        <v>124.3</v>
      </c>
      <c r="I247" s="7">
        <v>147.4</v>
      </c>
      <c r="J247" s="7">
        <v>199.6</v>
      </c>
      <c r="K247" s="7">
        <v>135.69999999999999</v>
      </c>
      <c r="L247" s="7">
        <v>114.2</v>
      </c>
      <c r="M247" s="7">
        <v>147</v>
      </c>
      <c r="N247" s="7">
        <v>135.30000000000001</v>
      </c>
      <c r="O247" s="7">
        <v>157.5</v>
      </c>
      <c r="P247" s="7">
        <v>151.9</v>
      </c>
      <c r="Q247" s="7">
        <v>167.9</v>
      </c>
      <c r="R247" s="7">
        <v>149.9</v>
      </c>
      <c r="S247" s="7">
        <v>141</v>
      </c>
      <c r="T247" s="7">
        <v>148.6</v>
      </c>
      <c r="U247" s="7">
        <v>153.5</v>
      </c>
      <c r="V247" s="7">
        <v>142.30000000000001</v>
      </c>
      <c r="W247" s="7">
        <v>145.30000000000001</v>
      </c>
      <c r="X247" s="7">
        <v>149.9</v>
      </c>
      <c r="Y247" s="7">
        <v>126.6</v>
      </c>
      <c r="Z247" s="7">
        <v>142.1</v>
      </c>
      <c r="AA247" s="7">
        <v>155.5</v>
      </c>
      <c r="AB247" s="7">
        <v>140.30000000000001</v>
      </c>
      <c r="AC247" s="7">
        <v>141.30000000000001</v>
      </c>
      <c r="AD247" s="7">
        <v>148.6</v>
      </c>
    </row>
    <row r="248" spans="1:30" hidden="1">
      <c r="A248" s="7" t="s">
        <v>30</v>
      </c>
      <c r="B248" s="7">
        <v>2019</v>
      </c>
      <c r="C248" s="7" t="s">
        <v>46</v>
      </c>
      <c r="D248" s="7">
        <v>142.80000000000001</v>
      </c>
      <c r="E248" s="7">
        <v>165.3</v>
      </c>
      <c r="F248" s="7">
        <v>149.5</v>
      </c>
      <c r="G248" s="7">
        <v>148.69999999999999</v>
      </c>
      <c r="H248" s="7">
        <v>127.5</v>
      </c>
      <c r="I248" s="7">
        <v>144.30000000000001</v>
      </c>
      <c r="J248" s="7">
        <v>209.5</v>
      </c>
      <c r="K248" s="7">
        <v>138.80000000000001</v>
      </c>
      <c r="L248" s="7">
        <v>113.6</v>
      </c>
      <c r="M248" s="7">
        <v>149.1</v>
      </c>
      <c r="N248" s="7">
        <v>139.30000000000001</v>
      </c>
      <c r="O248" s="7">
        <v>158.30000000000001</v>
      </c>
      <c r="P248" s="7">
        <v>154.30000000000001</v>
      </c>
      <c r="Q248" s="7">
        <v>167.8</v>
      </c>
      <c r="R248" s="7">
        <v>152.6</v>
      </c>
      <c r="S248" s="7">
        <v>147.30000000000001</v>
      </c>
      <c r="T248" s="7">
        <v>151.9</v>
      </c>
      <c r="U248" s="7" t="s">
        <v>32</v>
      </c>
      <c r="V248" s="7">
        <v>149.9</v>
      </c>
      <c r="W248" s="7">
        <v>151.19999999999999</v>
      </c>
      <c r="X248" s="7">
        <v>154.80000000000001</v>
      </c>
      <c r="Y248" s="7">
        <v>135</v>
      </c>
      <c r="Z248" s="7">
        <v>149.5</v>
      </c>
      <c r="AA248" s="7">
        <v>161.1</v>
      </c>
      <c r="AB248" s="7">
        <v>140.6</v>
      </c>
      <c r="AC248" s="7">
        <v>147.1</v>
      </c>
      <c r="AD248" s="7">
        <v>152.30000000000001</v>
      </c>
    </row>
    <row r="249" spans="1:30" hidden="1">
      <c r="A249" s="7" t="s">
        <v>33</v>
      </c>
      <c r="B249" s="7">
        <v>2019</v>
      </c>
      <c r="C249" s="7" t="s">
        <v>46</v>
      </c>
      <c r="D249" s="7">
        <v>144.9</v>
      </c>
      <c r="E249" s="7">
        <v>164.5</v>
      </c>
      <c r="F249" s="7">
        <v>153.69999999999999</v>
      </c>
      <c r="G249" s="7">
        <v>147.5</v>
      </c>
      <c r="H249" s="7">
        <v>122.7</v>
      </c>
      <c r="I249" s="7">
        <v>147.19999999999999</v>
      </c>
      <c r="J249" s="7">
        <v>231.5</v>
      </c>
      <c r="K249" s="7">
        <v>137.19999999999999</v>
      </c>
      <c r="L249" s="7">
        <v>114.7</v>
      </c>
      <c r="M249" s="7">
        <v>148</v>
      </c>
      <c r="N249" s="7">
        <v>130.80000000000001</v>
      </c>
      <c r="O249" s="7">
        <v>157.69999999999999</v>
      </c>
      <c r="P249" s="7">
        <v>156.30000000000001</v>
      </c>
      <c r="Q249" s="7">
        <v>170.4</v>
      </c>
      <c r="R249" s="7">
        <v>146.80000000000001</v>
      </c>
      <c r="S249" s="7">
        <v>132.80000000000001</v>
      </c>
      <c r="T249" s="7">
        <v>144.6</v>
      </c>
      <c r="U249" s="7">
        <v>152.80000000000001</v>
      </c>
      <c r="V249" s="7">
        <v>133.6</v>
      </c>
      <c r="W249" s="7">
        <v>139.80000000000001</v>
      </c>
      <c r="X249" s="7">
        <v>143.19999999999999</v>
      </c>
      <c r="Y249" s="7">
        <v>125.2</v>
      </c>
      <c r="Z249" s="7">
        <v>136.80000000000001</v>
      </c>
      <c r="AA249" s="7">
        <v>151.9</v>
      </c>
      <c r="AB249" s="7">
        <v>140.19999999999999</v>
      </c>
      <c r="AC249" s="7">
        <v>137.69999999999999</v>
      </c>
      <c r="AD249" s="7">
        <v>148.30000000000001</v>
      </c>
    </row>
    <row r="250" spans="1:30" hidden="1">
      <c r="A250" s="7" t="s">
        <v>34</v>
      </c>
      <c r="B250" s="7">
        <v>2019</v>
      </c>
      <c r="C250" s="7" t="s">
        <v>46</v>
      </c>
      <c r="D250" s="7">
        <v>143.5</v>
      </c>
      <c r="E250" s="7">
        <v>165</v>
      </c>
      <c r="F250" s="7">
        <v>151.1</v>
      </c>
      <c r="G250" s="7">
        <v>148.30000000000001</v>
      </c>
      <c r="H250" s="7">
        <v>125.7</v>
      </c>
      <c r="I250" s="7">
        <v>145.69999999999999</v>
      </c>
      <c r="J250" s="7">
        <v>217</v>
      </c>
      <c r="K250" s="7">
        <v>138.30000000000001</v>
      </c>
      <c r="L250" s="7">
        <v>114</v>
      </c>
      <c r="M250" s="7">
        <v>148.69999999999999</v>
      </c>
      <c r="N250" s="7">
        <v>135.80000000000001</v>
      </c>
      <c r="O250" s="7">
        <v>158</v>
      </c>
      <c r="P250" s="7">
        <v>155</v>
      </c>
      <c r="Q250" s="7">
        <v>168.5</v>
      </c>
      <c r="R250" s="7">
        <v>150.30000000000001</v>
      </c>
      <c r="S250" s="7">
        <v>141.30000000000001</v>
      </c>
      <c r="T250" s="7">
        <v>149</v>
      </c>
      <c r="U250" s="7">
        <v>152.80000000000001</v>
      </c>
      <c r="V250" s="7">
        <v>143.69999999999999</v>
      </c>
      <c r="W250" s="7">
        <v>145.80000000000001</v>
      </c>
      <c r="X250" s="7">
        <v>150.4</v>
      </c>
      <c r="Y250" s="7">
        <v>129.80000000000001</v>
      </c>
      <c r="Z250" s="7">
        <v>142.30000000000001</v>
      </c>
      <c r="AA250" s="7">
        <v>155.69999999999999</v>
      </c>
      <c r="AB250" s="7">
        <v>140.4</v>
      </c>
      <c r="AC250" s="7">
        <v>142.5</v>
      </c>
      <c r="AD250" s="7">
        <v>150.4</v>
      </c>
    </row>
    <row r="251" spans="1:30" hidden="1">
      <c r="A251" s="7" t="s">
        <v>30</v>
      </c>
      <c r="B251" s="7">
        <v>2020</v>
      </c>
      <c r="C251" s="7" t="s">
        <v>31</v>
      </c>
      <c r="D251" s="7">
        <v>143.69999999999999</v>
      </c>
      <c r="E251" s="7">
        <v>167.3</v>
      </c>
      <c r="F251" s="7">
        <v>153.5</v>
      </c>
      <c r="G251" s="7">
        <v>150.5</v>
      </c>
      <c r="H251" s="7">
        <v>132</v>
      </c>
      <c r="I251" s="7">
        <v>142.19999999999999</v>
      </c>
      <c r="J251" s="7">
        <v>191.5</v>
      </c>
      <c r="K251" s="7">
        <v>141.1</v>
      </c>
      <c r="L251" s="7">
        <v>113.8</v>
      </c>
      <c r="M251" s="7">
        <v>151.6</v>
      </c>
      <c r="N251" s="7">
        <v>139.69999999999999</v>
      </c>
      <c r="O251" s="7">
        <v>158.69999999999999</v>
      </c>
      <c r="P251" s="7">
        <v>153</v>
      </c>
      <c r="Q251" s="7">
        <v>168.6</v>
      </c>
      <c r="R251" s="7">
        <v>152.80000000000001</v>
      </c>
      <c r="S251" s="7">
        <v>147.4</v>
      </c>
      <c r="T251" s="7">
        <v>152.1</v>
      </c>
      <c r="U251" s="7" t="s">
        <v>32</v>
      </c>
      <c r="V251" s="7">
        <v>150.4</v>
      </c>
      <c r="W251" s="7">
        <v>151.69999999999999</v>
      </c>
      <c r="X251" s="7">
        <v>155.69999999999999</v>
      </c>
      <c r="Y251" s="7">
        <v>136.30000000000001</v>
      </c>
      <c r="Z251" s="7">
        <v>150.1</v>
      </c>
      <c r="AA251" s="7">
        <v>161.69999999999999</v>
      </c>
      <c r="AB251" s="7">
        <v>142.5</v>
      </c>
      <c r="AC251" s="7">
        <v>148.1</v>
      </c>
      <c r="AD251" s="7">
        <v>151.9</v>
      </c>
    </row>
    <row r="252" spans="1:30" hidden="1">
      <c r="A252" s="7" t="s">
        <v>33</v>
      </c>
      <c r="B252" s="7">
        <v>2020</v>
      </c>
      <c r="C252" s="7" t="s">
        <v>31</v>
      </c>
      <c r="D252" s="7">
        <v>145.6</v>
      </c>
      <c r="E252" s="7">
        <v>167.6</v>
      </c>
      <c r="F252" s="7">
        <v>157</v>
      </c>
      <c r="G252" s="7">
        <v>149.30000000000001</v>
      </c>
      <c r="H252" s="7">
        <v>126.3</v>
      </c>
      <c r="I252" s="7">
        <v>144.4</v>
      </c>
      <c r="J252" s="7">
        <v>207.8</v>
      </c>
      <c r="K252" s="7">
        <v>139.1</v>
      </c>
      <c r="L252" s="7">
        <v>114.8</v>
      </c>
      <c r="M252" s="7">
        <v>149.5</v>
      </c>
      <c r="N252" s="7">
        <v>131.1</v>
      </c>
      <c r="O252" s="7">
        <v>158.5</v>
      </c>
      <c r="P252" s="7">
        <v>154.4</v>
      </c>
      <c r="Q252" s="7">
        <v>170.8</v>
      </c>
      <c r="R252" s="7">
        <v>147</v>
      </c>
      <c r="S252" s="7">
        <v>133.19999999999999</v>
      </c>
      <c r="T252" s="7">
        <v>144.9</v>
      </c>
      <c r="U252" s="7">
        <v>153.9</v>
      </c>
      <c r="V252" s="7">
        <v>135.1</v>
      </c>
      <c r="W252" s="7">
        <v>140.1</v>
      </c>
      <c r="X252" s="7">
        <v>143.80000000000001</v>
      </c>
      <c r="Y252" s="7">
        <v>126.1</v>
      </c>
      <c r="Z252" s="7">
        <v>137.19999999999999</v>
      </c>
      <c r="AA252" s="7">
        <v>152.1</v>
      </c>
      <c r="AB252" s="7">
        <v>142.1</v>
      </c>
      <c r="AC252" s="7">
        <v>138.4</v>
      </c>
      <c r="AD252" s="7">
        <v>148.19999999999999</v>
      </c>
    </row>
    <row r="253" spans="1:30" hidden="1">
      <c r="A253" s="7" t="s">
        <v>34</v>
      </c>
      <c r="B253" s="7">
        <v>2020</v>
      </c>
      <c r="C253" s="7" t="s">
        <v>31</v>
      </c>
      <c r="D253" s="7">
        <v>144.30000000000001</v>
      </c>
      <c r="E253" s="7">
        <v>167.4</v>
      </c>
      <c r="F253" s="7">
        <v>154.9</v>
      </c>
      <c r="G253" s="7">
        <v>150.1</v>
      </c>
      <c r="H253" s="7">
        <v>129.9</v>
      </c>
      <c r="I253" s="7">
        <v>143.19999999999999</v>
      </c>
      <c r="J253" s="7">
        <v>197</v>
      </c>
      <c r="K253" s="7">
        <v>140.4</v>
      </c>
      <c r="L253" s="7">
        <v>114.1</v>
      </c>
      <c r="M253" s="7">
        <v>150.9</v>
      </c>
      <c r="N253" s="7">
        <v>136.1</v>
      </c>
      <c r="O253" s="7">
        <v>158.6</v>
      </c>
      <c r="P253" s="7">
        <v>153.5</v>
      </c>
      <c r="Q253" s="7">
        <v>169.2</v>
      </c>
      <c r="R253" s="7">
        <v>150.5</v>
      </c>
      <c r="S253" s="7">
        <v>141.5</v>
      </c>
      <c r="T253" s="7">
        <v>149.19999999999999</v>
      </c>
      <c r="U253" s="7">
        <v>153.9</v>
      </c>
      <c r="V253" s="7">
        <v>144.6</v>
      </c>
      <c r="W253" s="7">
        <v>146.19999999999999</v>
      </c>
      <c r="X253" s="7">
        <v>151.19999999999999</v>
      </c>
      <c r="Y253" s="7">
        <v>130.9</v>
      </c>
      <c r="Z253" s="7">
        <v>142.80000000000001</v>
      </c>
      <c r="AA253" s="7">
        <v>156.1</v>
      </c>
      <c r="AB253" s="7">
        <v>142.30000000000001</v>
      </c>
      <c r="AC253" s="7">
        <v>143.4</v>
      </c>
      <c r="AD253" s="7">
        <v>150.19999999999999</v>
      </c>
    </row>
    <row r="254" spans="1:30" hidden="1">
      <c r="A254" s="7" t="s">
        <v>30</v>
      </c>
      <c r="B254" s="7">
        <v>2020</v>
      </c>
      <c r="C254" s="7" t="s">
        <v>35</v>
      </c>
      <c r="D254" s="7">
        <v>144.19999999999999</v>
      </c>
      <c r="E254" s="7">
        <v>167.5</v>
      </c>
      <c r="F254" s="7">
        <v>150.9</v>
      </c>
      <c r="G254" s="7">
        <v>150.9</v>
      </c>
      <c r="H254" s="7">
        <v>133.69999999999999</v>
      </c>
      <c r="I254" s="7">
        <v>140.69999999999999</v>
      </c>
      <c r="J254" s="7">
        <v>165.1</v>
      </c>
      <c r="K254" s="7">
        <v>141.80000000000001</v>
      </c>
      <c r="L254" s="7">
        <v>113.1</v>
      </c>
      <c r="M254" s="7">
        <v>152.80000000000001</v>
      </c>
      <c r="N254" s="7">
        <v>140.1</v>
      </c>
      <c r="O254" s="7">
        <v>159.19999999999999</v>
      </c>
      <c r="P254" s="7">
        <v>149.80000000000001</v>
      </c>
      <c r="Q254" s="7">
        <v>169.4</v>
      </c>
      <c r="R254" s="7">
        <v>153</v>
      </c>
      <c r="S254" s="7">
        <v>147.5</v>
      </c>
      <c r="T254" s="7">
        <v>152.30000000000001</v>
      </c>
      <c r="U254" s="7" t="s">
        <v>32</v>
      </c>
      <c r="V254" s="7">
        <v>152.30000000000001</v>
      </c>
      <c r="W254" s="7">
        <v>151.80000000000001</v>
      </c>
      <c r="X254" s="7">
        <v>156.19999999999999</v>
      </c>
      <c r="Y254" s="7">
        <v>136</v>
      </c>
      <c r="Z254" s="7">
        <v>150.4</v>
      </c>
      <c r="AA254" s="7">
        <v>161.9</v>
      </c>
      <c r="AB254" s="7">
        <v>143.4</v>
      </c>
      <c r="AC254" s="7">
        <v>148.4</v>
      </c>
      <c r="AD254" s="7">
        <v>150.4</v>
      </c>
    </row>
    <row r="255" spans="1:30" hidden="1">
      <c r="A255" s="7" t="s">
        <v>33</v>
      </c>
      <c r="B255" s="7">
        <v>2020</v>
      </c>
      <c r="C255" s="7" t="s">
        <v>35</v>
      </c>
      <c r="D255" s="7">
        <v>146.19999999999999</v>
      </c>
      <c r="E255" s="7">
        <v>167.6</v>
      </c>
      <c r="F255" s="7">
        <v>153.1</v>
      </c>
      <c r="G255" s="7">
        <v>150.69999999999999</v>
      </c>
      <c r="H255" s="7">
        <v>127.4</v>
      </c>
      <c r="I255" s="7">
        <v>143.1</v>
      </c>
      <c r="J255" s="7">
        <v>181.7</v>
      </c>
      <c r="K255" s="7">
        <v>139.6</v>
      </c>
      <c r="L255" s="7">
        <v>114.6</v>
      </c>
      <c r="M255" s="7">
        <v>150.4</v>
      </c>
      <c r="N255" s="7">
        <v>131.5</v>
      </c>
      <c r="O255" s="7">
        <v>159</v>
      </c>
      <c r="P255" s="7">
        <v>151.69999999999999</v>
      </c>
      <c r="Q255" s="7">
        <v>172</v>
      </c>
      <c r="R255" s="7">
        <v>147.30000000000001</v>
      </c>
      <c r="S255" s="7">
        <v>133.5</v>
      </c>
      <c r="T255" s="7">
        <v>145.19999999999999</v>
      </c>
      <c r="U255" s="7">
        <v>154.80000000000001</v>
      </c>
      <c r="V255" s="7">
        <v>138.9</v>
      </c>
      <c r="W255" s="7">
        <v>140.4</v>
      </c>
      <c r="X255" s="7">
        <v>144.4</v>
      </c>
      <c r="Y255" s="7">
        <v>125.2</v>
      </c>
      <c r="Z255" s="7">
        <v>137.69999999999999</v>
      </c>
      <c r="AA255" s="7">
        <v>152.19999999999999</v>
      </c>
      <c r="AB255" s="7">
        <v>143.5</v>
      </c>
      <c r="AC255" s="7">
        <v>138.4</v>
      </c>
      <c r="AD255" s="7">
        <v>147.69999999999999</v>
      </c>
    </row>
    <row r="256" spans="1:30" hidden="1">
      <c r="A256" s="7" t="s">
        <v>34</v>
      </c>
      <c r="B256" s="7">
        <v>2020</v>
      </c>
      <c r="C256" s="7" t="s">
        <v>35</v>
      </c>
      <c r="D256" s="7">
        <v>144.80000000000001</v>
      </c>
      <c r="E256" s="7">
        <v>167.5</v>
      </c>
      <c r="F256" s="7">
        <v>151.80000000000001</v>
      </c>
      <c r="G256" s="7">
        <v>150.80000000000001</v>
      </c>
      <c r="H256" s="7">
        <v>131.4</v>
      </c>
      <c r="I256" s="7">
        <v>141.80000000000001</v>
      </c>
      <c r="J256" s="7">
        <v>170.7</v>
      </c>
      <c r="K256" s="7">
        <v>141.1</v>
      </c>
      <c r="L256" s="7">
        <v>113.6</v>
      </c>
      <c r="M256" s="7">
        <v>152</v>
      </c>
      <c r="N256" s="7">
        <v>136.5</v>
      </c>
      <c r="O256" s="7">
        <v>159.1</v>
      </c>
      <c r="P256" s="7">
        <v>150.5</v>
      </c>
      <c r="Q256" s="7">
        <v>170.1</v>
      </c>
      <c r="R256" s="7">
        <v>150.80000000000001</v>
      </c>
      <c r="S256" s="7">
        <v>141.69999999999999</v>
      </c>
      <c r="T256" s="7">
        <v>149.5</v>
      </c>
      <c r="U256" s="7">
        <v>154.80000000000001</v>
      </c>
      <c r="V256" s="7">
        <v>147.19999999999999</v>
      </c>
      <c r="W256" s="7">
        <v>146.4</v>
      </c>
      <c r="X256" s="7">
        <v>151.69999999999999</v>
      </c>
      <c r="Y256" s="7">
        <v>130.30000000000001</v>
      </c>
      <c r="Z256" s="7">
        <v>143.19999999999999</v>
      </c>
      <c r="AA256" s="7">
        <v>156.19999999999999</v>
      </c>
      <c r="AB256" s="7">
        <v>143.4</v>
      </c>
      <c r="AC256" s="7">
        <v>143.6</v>
      </c>
      <c r="AD256" s="7">
        <v>149.1</v>
      </c>
    </row>
    <row r="257" spans="1:30" hidden="1">
      <c r="A257" s="7" t="s">
        <v>30</v>
      </c>
      <c r="B257" s="7">
        <v>2020</v>
      </c>
      <c r="C257" s="7" t="s">
        <v>36</v>
      </c>
      <c r="D257" s="7">
        <v>144.4</v>
      </c>
      <c r="E257" s="7">
        <v>166.8</v>
      </c>
      <c r="F257" s="7">
        <v>147.6</v>
      </c>
      <c r="G257" s="7">
        <v>151.69999999999999</v>
      </c>
      <c r="H257" s="7">
        <v>133.30000000000001</v>
      </c>
      <c r="I257" s="7">
        <v>141.80000000000001</v>
      </c>
      <c r="J257" s="7">
        <v>152.30000000000001</v>
      </c>
      <c r="K257" s="7">
        <v>141.80000000000001</v>
      </c>
      <c r="L257" s="7">
        <v>112.6</v>
      </c>
      <c r="M257" s="7">
        <v>154</v>
      </c>
      <c r="N257" s="7">
        <v>140.1</v>
      </c>
      <c r="O257" s="7">
        <v>160</v>
      </c>
      <c r="P257" s="7">
        <v>148.19999999999999</v>
      </c>
      <c r="Q257" s="7">
        <v>170.5</v>
      </c>
      <c r="R257" s="7">
        <v>153.4</v>
      </c>
      <c r="S257" s="7">
        <v>147.6</v>
      </c>
      <c r="T257" s="7">
        <v>152.5</v>
      </c>
      <c r="U257" s="7" t="s">
        <v>32</v>
      </c>
      <c r="V257" s="7">
        <v>153.4</v>
      </c>
      <c r="W257" s="7">
        <v>151.5</v>
      </c>
      <c r="X257" s="7">
        <v>156.69999999999999</v>
      </c>
      <c r="Y257" s="7">
        <v>135.80000000000001</v>
      </c>
      <c r="Z257" s="7">
        <v>151.19999999999999</v>
      </c>
      <c r="AA257" s="7">
        <v>161.19999999999999</v>
      </c>
      <c r="AB257" s="7">
        <v>145.1</v>
      </c>
      <c r="AC257" s="7">
        <v>148.6</v>
      </c>
      <c r="AD257" s="7">
        <v>149.80000000000001</v>
      </c>
    </row>
    <row r="258" spans="1:30" hidden="1">
      <c r="A258" s="7" t="s">
        <v>33</v>
      </c>
      <c r="B258" s="7">
        <v>2020</v>
      </c>
      <c r="C258" s="7" t="s">
        <v>36</v>
      </c>
      <c r="D258" s="7">
        <v>146.5</v>
      </c>
      <c r="E258" s="7">
        <v>167.5</v>
      </c>
      <c r="F258" s="7">
        <v>148.9</v>
      </c>
      <c r="G258" s="7">
        <v>151.1</v>
      </c>
      <c r="H258" s="7">
        <v>127.5</v>
      </c>
      <c r="I258" s="7">
        <v>143.30000000000001</v>
      </c>
      <c r="J258" s="7">
        <v>167</v>
      </c>
      <c r="K258" s="7">
        <v>139.69999999999999</v>
      </c>
      <c r="L258" s="7">
        <v>114.4</v>
      </c>
      <c r="M258" s="7">
        <v>151.5</v>
      </c>
      <c r="N258" s="7">
        <v>131.9</v>
      </c>
      <c r="O258" s="7">
        <v>159.1</v>
      </c>
      <c r="P258" s="7">
        <v>150.1</v>
      </c>
      <c r="Q258" s="7">
        <v>173.3</v>
      </c>
      <c r="R258" s="7">
        <v>147.69999999999999</v>
      </c>
      <c r="S258" s="7">
        <v>133.80000000000001</v>
      </c>
      <c r="T258" s="7">
        <v>145.6</v>
      </c>
      <c r="U258" s="7">
        <v>154.5</v>
      </c>
      <c r="V258" s="7">
        <v>141.4</v>
      </c>
      <c r="W258" s="7">
        <v>140.80000000000001</v>
      </c>
      <c r="X258" s="7">
        <v>145</v>
      </c>
      <c r="Y258" s="7">
        <v>124.6</v>
      </c>
      <c r="Z258" s="7">
        <v>137.9</v>
      </c>
      <c r="AA258" s="7">
        <v>152.5</v>
      </c>
      <c r="AB258" s="7">
        <v>145.30000000000001</v>
      </c>
      <c r="AC258" s="7">
        <v>138.69999999999999</v>
      </c>
      <c r="AD258" s="7">
        <v>147.30000000000001</v>
      </c>
    </row>
    <row r="259" spans="1:30" hidden="1">
      <c r="A259" s="7" t="s">
        <v>34</v>
      </c>
      <c r="B259" s="7">
        <v>2020</v>
      </c>
      <c r="C259" s="7" t="s">
        <v>36</v>
      </c>
      <c r="D259" s="7">
        <v>145.1</v>
      </c>
      <c r="E259" s="7">
        <v>167</v>
      </c>
      <c r="F259" s="7">
        <v>148.1</v>
      </c>
      <c r="G259" s="7">
        <v>151.5</v>
      </c>
      <c r="H259" s="7">
        <v>131.19999999999999</v>
      </c>
      <c r="I259" s="7">
        <v>142.5</v>
      </c>
      <c r="J259" s="7">
        <v>157.30000000000001</v>
      </c>
      <c r="K259" s="7">
        <v>141.1</v>
      </c>
      <c r="L259" s="7">
        <v>113.2</v>
      </c>
      <c r="M259" s="7">
        <v>153.19999999999999</v>
      </c>
      <c r="N259" s="7">
        <v>136.69999999999999</v>
      </c>
      <c r="O259" s="7">
        <v>159.6</v>
      </c>
      <c r="P259" s="7">
        <v>148.9</v>
      </c>
      <c r="Q259" s="7">
        <v>171.2</v>
      </c>
      <c r="R259" s="7">
        <v>151.19999999999999</v>
      </c>
      <c r="S259" s="7">
        <v>141.9</v>
      </c>
      <c r="T259" s="7">
        <v>149.80000000000001</v>
      </c>
      <c r="U259" s="7">
        <v>154.5</v>
      </c>
      <c r="V259" s="7">
        <v>148.9</v>
      </c>
      <c r="W259" s="7">
        <v>146.4</v>
      </c>
      <c r="X259" s="7">
        <v>152.30000000000001</v>
      </c>
      <c r="Y259" s="7">
        <v>129.9</v>
      </c>
      <c r="Z259" s="7">
        <v>143.69999999999999</v>
      </c>
      <c r="AA259" s="7">
        <v>156.1</v>
      </c>
      <c r="AB259" s="7">
        <v>145.19999999999999</v>
      </c>
      <c r="AC259" s="7">
        <v>143.80000000000001</v>
      </c>
      <c r="AD259" s="7">
        <v>148.6</v>
      </c>
    </row>
    <row r="260" spans="1:30" hidden="1">
      <c r="A260" s="7" t="s">
        <v>30</v>
      </c>
      <c r="B260" s="7">
        <v>2020</v>
      </c>
      <c r="C260" s="7" t="s">
        <v>37</v>
      </c>
      <c r="D260" s="7">
        <v>147.19999999999999</v>
      </c>
      <c r="E260" s="7" t="s">
        <v>32</v>
      </c>
      <c r="F260" s="7">
        <v>146.9</v>
      </c>
      <c r="G260" s="7">
        <v>155.6</v>
      </c>
      <c r="H260" s="7">
        <v>137.1</v>
      </c>
      <c r="I260" s="7">
        <v>147.30000000000001</v>
      </c>
      <c r="J260" s="7">
        <v>162.69999999999999</v>
      </c>
      <c r="K260" s="7">
        <v>150.19999999999999</v>
      </c>
      <c r="L260" s="7">
        <v>119.8</v>
      </c>
      <c r="M260" s="7">
        <v>158.69999999999999</v>
      </c>
      <c r="N260" s="7">
        <v>139.19999999999999</v>
      </c>
      <c r="O260" s="7" t="s">
        <v>32</v>
      </c>
      <c r="P260" s="7">
        <v>150.1</v>
      </c>
      <c r="Q260" s="7" t="s">
        <v>32</v>
      </c>
      <c r="R260" s="7" t="s">
        <v>32</v>
      </c>
      <c r="S260" s="7" t="s">
        <v>32</v>
      </c>
      <c r="T260" s="7" t="s">
        <v>32</v>
      </c>
      <c r="U260" s="7" t="s">
        <v>32</v>
      </c>
      <c r="V260" s="7">
        <v>148.4</v>
      </c>
      <c r="W260" s="7" t="s">
        <v>32</v>
      </c>
      <c r="X260" s="7">
        <v>154.30000000000001</v>
      </c>
      <c r="Y260" s="7" t="s">
        <v>32</v>
      </c>
      <c r="Z260" s="7" t="s">
        <v>32</v>
      </c>
      <c r="AA260" s="7" t="s">
        <v>32</v>
      </c>
      <c r="AB260" s="7" t="s">
        <v>32</v>
      </c>
      <c r="AC260" s="7" t="s">
        <v>32</v>
      </c>
      <c r="AD260" s="7" t="s">
        <v>32</v>
      </c>
    </row>
    <row r="261" spans="1:30" hidden="1">
      <c r="A261" s="7" t="s">
        <v>33</v>
      </c>
      <c r="B261" s="7">
        <v>2020</v>
      </c>
      <c r="C261" s="7" t="s">
        <v>37</v>
      </c>
      <c r="D261" s="7">
        <v>151.80000000000001</v>
      </c>
      <c r="E261" s="7" t="s">
        <v>32</v>
      </c>
      <c r="F261" s="7">
        <v>151.9</v>
      </c>
      <c r="G261" s="7">
        <v>155.5</v>
      </c>
      <c r="H261" s="7">
        <v>131.6</v>
      </c>
      <c r="I261" s="7">
        <v>152.9</v>
      </c>
      <c r="J261" s="7">
        <v>180</v>
      </c>
      <c r="K261" s="7">
        <v>150.80000000000001</v>
      </c>
      <c r="L261" s="7">
        <v>121.2</v>
      </c>
      <c r="M261" s="7">
        <v>154</v>
      </c>
      <c r="N261" s="7">
        <v>133.5</v>
      </c>
      <c r="O261" s="7" t="s">
        <v>32</v>
      </c>
      <c r="P261" s="7">
        <v>153.5</v>
      </c>
      <c r="Q261" s="7" t="s">
        <v>32</v>
      </c>
      <c r="R261" s="7" t="s">
        <v>32</v>
      </c>
      <c r="S261" s="7" t="s">
        <v>32</v>
      </c>
      <c r="T261" s="7" t="s">
        <v>32</v>
      </c>
      <c r="U261" s="7">
        <v>155.6</v>
      </c>
      <c r="V261" s="7">
        <v>137.1</v>
      </c>
      <c r="W261" s="7" t="s">
        <v>32</v>
      </c>
      <c r="X261" s="7">
        <v>144.80000000000001</v>
      </c>
      <c r="Y261" s="7" t="s">
        <v>32</v>
      </c>
      <c r="Z261" s="7" t="s">
        <v>32</v>
      </c>
      <c r="AA261" s="7" t="s">
        <v>32</v>
      </c>
      <c r="AB261" s="7" t="s">
        <v>32</v>
      </c>
      <c r="AC261" s="7" t="s">
        <v>32</v>
      </c>
      <c r="AD261" s="7" t="s">
        <v>32</v>
      </c>
    </row>
    <row r="262" spans="1:30" hidden="1">
      <c r="A262" s="7" t="s">
        <v>34</v>
      </c>
      <c r="B262" s="7">
        <v>2020</v>
      </c>
      <c r="C262" s="7" t="s">
        <v>37</v>
      </c>
      <c r="D262" s="7">
        <v>148.69999999999999</v>
      </c>
      <c r="E262" s="7" t="s">
        <v>32</v>
      </c>
      <c r="F262" s="7">
        <v>148.80000000000001</v>
      </c>
      <c r="G262" s="7">
        <v>155.6</v>
      </c>
      <c r="H262" s="7">
        <v>135.1</v>
      </c>
      <c r="I262" s="7">
        <v>149.9</v>
      </c>
      <c r="J262" s="7">
        <v>168.6</v>
      </c>
      <c r="K262" s="7">
        <v>150.4</v>
      </c>
      <c r="L262" s="7">
        <v>120.3</v>
      </c>
      <c r="M262" s="7">
        <v>157.1</v>
      </c>
      <c r="N262" s="7">
        <v>136.80000000000001</v>
      </c>
      <c r="O262" s="7" t="s">
        <v>32</v>
      </c>
      <c r="P262" s="7">
        <v>151.4</v>
      </c>
      <c r="Q262" s="7" t="s">
        <v>32</v>
      </c>
      <c r="R262" s="7" t="s">
        <v>32</v>
      </c>
      <c r="S262" s="7" t="s">
        <v>32</v>
      </c>
      <c r="T262" s="7" t="s">
        <v>32</v>
      </c>
      <c r="U262" s="7">
        <v>155.6</v>
      </c>
      <c r="V262" s="7">
        <v>144.1</v>
      </c>
      <c r="W262" s="7" t="s">
        <v>32</v>
      </c>
      <c r="X262" s="7">
        <v>150.69999999999999</v>
      </c>
      <c r="Y262" s="7" t="s">
        <v>32</v>
      </c>
      <c r="Z262" s="7" t="s">
        <v>32</v>
      </c>
      <c r="AA262" s="7" t="s">
        <v>32</v>
      </c>
      <c r="AB262" s="7" t="s">
        <v>32</v>
      </c>
      <c r="AC262" s="7" t="s">
        <v>32</v>
      </c>
      <c r="AD262" s="7" t="s">
        <v>32</v>
      </c>
    </row>
    <row r="263" spans="1:30" hidden="1">
      <c r="A263" s="7" t="s">
        <v>30</v>
      </c>
      <c r="B263" s="7">
        <v>2020</v>
      </c>
      <c r="C263" s="7" t="s">
        <v>38</v>
      </c>
      <c r="D263" s="7" t="s">
        <v>32</v>
      </c>
      <c r="E263" s="7" t="s">
        <v>32</v>
      </c>
      <c r="F263" s="7" t="s">
        <v>32</v>
      </c>
      <c r="G263" s="7" t="s">
        <v>32</v>
      </c>
      <c r="H263" s="7" t="s">
        <v>32</v>
      </c>
      <c r="I263" s="7" t="s">
        <v>32</v>
      </c>
      <c r="J263" s="7" t="s">
        <v>32</v>
      </c>
      <c r="K263" s="7" t="s">
        <v>32</v>
      </c>
      <c r="L263" s="7" t="s">
        <v>32</v>
      </c>
      <c r="M263" s="7" t="s">
        <v>32</v>
      </c>
      <c r="N263" s="7" t="s">
        <v>32</v>
      </c>
      <c r="O263" s="7" t="s">
        <v>32</v>
      </c>
      <c r="P263" s="7" t="s">
        <v>32</v>
      </c>
      <c r="Q263" s="7" t="s">
        <v>32</v>
      </c>
      <c r="R263" s="7" t="s">
        <v>32</v>
      </c>
      <c r="S263" s="7" t="s">
        <v>32</v>
      </c>
      <c r="T263" s="7" t="s">
        <v>32</v>
      </c>
      <c r="U263" s="7" t="s">
        <v>32</v>
      </c>
      <c r="V263" s="7" t="s">
        <v>32</v>
      </c>
      <c r="W263" s="7" t="s">
        <v>32</v>
      </c>
      <c r="X263" s="7" t="s">
        <v>32</v>
      </c>
      <c r="Y263" s="7" t="s">
        <v>32</v>
      </c>
      <c r="Z263" s="7" t="s">
        <v>32</v>
      </c>
      <c r="AA263" s="7" t="s">
        <v>32</v>
      </c>
      <c r="AB263" s="7" t="s">
        <v>32</v>
      </c>
      <c r="AC263" s="7" t="s">
        <v>32</v>
      </c>
      <c r="AD263" s="7" t="s">
        <v>32</v>
      </c>
    </row>
    <row r="264" spans="1:30" hidden="1">
      <c r="A264" s="7" t="s">
        <v>33</v>
      </c>
      <c r="B264" s="7">
        <v>2020</v>
      </c>
      <c r="C264" s="7" t="s">
        <v>38</v>
      </c>
      <c r="D264" s="7" t="s">
        <v>32</v>
      </c>
      <c r="E264" s="7" t="s">
        <v>32</v>
      </c>
      <c r="F264" s="7" t="s">
        <v>32</v>
      </c>
      <c r="G264" s="7" t="s">
        <v>32</v>
      </c>
      <c r="H264" s="7" t="s">
        <v>32</v>
      </c>
      <c r="I264" s="7" t="s">
        <v>32</v>
      </c>
      <c r="J264" s="7" t="s">
        <v>32</v>
      </c>
      <c r="K264" s="7" t="s">
        <v>32</v>
      </c>
      <c r="L264" s="7" t="s">
        <v>32</v>
      </c>
      <c r="M264" s="7" t="s">
        <v>32</v>
      </c>
      <c r="N264" s="7" t="s">
        <v>32</v>
      </c>
      <c r="O264" s="7" t="s">
        <v>32</v>
      </c>
      <c r="P264" s="7" t="s">
        <v>32</v>
      </c>
      <c r="Q264" s="7" t="s">
        <v>32</v>
      </c>
      <c r="R264" s="7" t="s">
        <v>32</v>
      </c>
      <c r="S264" s="7" t="s">
        <v>32</v>
      </c>
      <c r="T264" s="7" t="s">
        <v>32</v>
      </c>
      <c r="U264" s="7" t="s">
        <v>32</v>
      </c>
      <c r="V264" s="7" t="s">
        <v>32</v>
      </c>
      <c r="W264" s="7" t="s">
        <v>32</v>
      </c>
      <c r="X264" s="7" t="s">
        <v>32</v>
      </c>
      <c r="Y264" s="7" t="s">
        <v>32</v>
      </c>
      <c r="Z264" s="7" t="s">
        <v>32</v>
      </c>
      <c r="AA264" s="7" t="s">
        <v>32</v>
      </c>
      <c r="AB264" s="7" t="s">
        <v>32</v>
      </c>
      <c r="AC264" s="7" t="s">
        <v>32</v>
      </c>
      <c r="AD264" s="7" t="s">
        <v>32</v>
      </c>
    </row>
    <row r="265" spans="1:30" hidden="1">
      <c r="A265" s="7" t="s">
        <v>34</v>
      </c>
      <c r="B265" s="7">
        <v>2020</v>
      </c>
      <c r="C265" s="7" t="s">
        <v>38</v>
      </c>
      <c r="D265" s="7" t="s">
        <v>32</v>
      </c>
      <c r="E265" s="7" t="s">
        <v>32</v>
      </c>
      <c r="F265" s="7" t="s">
        <v>32</v>
      </c>
      <c r="G265" s="7" t="s">
        <v>32</v>
      </c>
      <c r="H265" s="7" t="s">
        <v>32</v>
      </c>
      <c r="I265" s="7" t="s">
        <v>32</v>
      </c>
      <c r="J265" s="7" t="s">
        <v>32</v>
      </c>
      <c r="K265" s="7" t="s">
        <v>32</v>
      </c>
      <c r="L265" s="7" t="s">
        <v>32</v>
      </c>
      <c r="M265" s="7" t="s">
        <v>32</v>
      </c>
      <c r="N265" s="7" t="s">
        <v>32</v>
      </c>
      <c r="O265" s="7" t="s">
        <v>32</v>
      </c>
      <c r="P265" s="7" t="s">
        <v>32</v>
      </c>
      <c r="Q265" s="7" t="s">
        <v>32</v>
      </c>
      <c r="R265" s="7" t="s">
        <v>32</v>
      </c>
      <c r="S265" s="7" t="s">
        <v>32</v>
      </c>
      <c r="T265" s="7" t="s">
        <v>32</v>
      </c>
      <c r="U265" s="7" t="s">
        <v>32</v>
      </c>
      <c r="V265" s="7" t="s">
        <v>32</v>
      </c>
      <c r="W265" s="7" t="s">
        <v>32</v>
      </c>
      <c r="X265" s="7" t="s">
        <v>32</v>
      </c>
      <c r="Y265" s="7" t="s">
        <v>32</v>
      </c>
      <c r="Z265" s="7" t="s">
        <v>32</v>
      </c>
      <c r="AA265" s="7" t="s">
        <v>32</v>
      </c>
      <c r="AB265" s="7" t="s">
        <v>32</v>
      </c>
      <c r="AC265" s="7" t="s">
        <v>32</v>
      </c>
      <c r="AD265" s="7" t="s">
        <v>32</v>
      </c>
    </row>
    <row r="266" spans="1:30" hidden="1">
      <c r="A266" s="7" t="s">
        <v>30</v>
      </c>
      <c r="B266" s="7">
        <v>2020</v>
      </c>
      <c r="C266" s="7" t="s">
        <v>39</v>
      </c>
      <c r="D266" s="7">
        <v>148.19999999999999</v>
      </c>
      <c r="E266" s="7">
        <v>190.3</v>
      </c>
      <c r="F266" s="7">
        <v>149.4</v>
      </c>
      <c r="G266" s="7">
        <v>153.30000000000001</v>
      </c>
      <c r="H266" s="7">
        <v>138.19999999999999</v>
      </c>
      <c r="I266" s="7">
        <v>143.19999999999999</v>
      </c>
      <c r="J266" s="7">
        <v>148.9</v>
      </c>
      <c r="K266" s="7">
        <v>150.30000000000001</v>
      </c>
      <c r="L266" s="7">
        <v>113.2</v>
      </c>
      <c r="M266" s="7">
        <v>159.80000000000001</v>
      </c>
      <c r="N266" s="7">
        <v>142.1</v>
      </c>
      <c r="O266" s="7">
        <v>161.80000000000001</v>
      </c>
      <c r="P266" s="7">
        <v>152.30000000000001</v>
      </c>
      <c r="Q266" s="7">
        <v>182.4</v>
      </c>
      <c r="R266" s="7">
        <v>154.69999999999999</v>
      </c>
      <c r="S266" s="7">
        <v>150</v>
      </c>
      <c r="T266" s="7">
        <v>154.1</v>
      </c>
      <c r="U266" s="7" t="s">
        <v>32</v>
      </c>
      <c r="V266" s="7">
        <v>144.9</v>
      </c>
      <c r="W266" s="7">
        <v>151.69999999999999</v>
      </c>
      <c r="X266" s="7">
        <v>158.19999999999999</v>
      </c>
      <c r="Y266" s="7">
        <v>141.4</v>
      </c>
      <c r="Z266" s="7">
        <v>153.19999999999999</v>
      </c>
      <c r="AA266" s="7">
        <v>161.80000000000001</v>
      </c>
      <c r="AB266" s="7">
        <v>151.19999999999999</v>
      </c>
      <c r="AC266" s="7">
        <v>151.69999999999999</v>
      </c>
      <c r="AD266" s="7">
        <v>152.69999999999999</v>
      </c>
    </row>
    <row r="267" spans="1:30" hidden="1">
      <c r="A267" s="7" t="s">
        <v>33</v>
      </c>
      <c r="B267" s="7">
        <v>2020</v>
      </c>
      <c r="C267" s="7" t="s">
        <v>39</v>
      </c>
      <c r="D267" s="7">
        <v>152.69999999999999</v>
      </c>
      <c r="E267" s="7">
        <v>197</v>
      </c>
      <c r="F267" s="7">
        <v>154.6</v>
      </c>
      <c r="G267" s="7">
        <v>153.4</v>
      </c>
      <c r="H267" s="7">
        <v>132.9</v>
      </c>
      <c r="I267" s="7">
        <v>151.80000000000001</v>
      </c>
      <c r="J267" s="7">
        <v>171.2</v>
      </c>
      <c r="K267" s="7">
        <v>152</v>
      </c>
      <c r="L267" s="7">
        <v>116.3</v>
      </c>
      <c r="M267" s="7">
        <v>158.80000000000001</v>
      </c>
      <c r="N267" s="7">
        <v>135.6</v>
      </c>
      <c r="O267" s="7">
        <v>161.69999999999999</v>
      </c>
      <c r="P267" s="7">
        <v>157</v>
      </c>
      <c r="Q267" s="7">
        <v>186.7</v>
      </c>
      <c r="R267" s="7">
        <v>149.1</v>
      </c>
      <c r="S267" s="7">
        <v>136.6</v>
      </c>
      <c r="T267" s="7">
        <v>147.19999999999999</v>
      </c>
      <c r="U267" s="7">
        <v>154.69999999999999</v>
      </c>
      <c r="V267" s="7">
        <v>137.1</v>
      </c>
      <c r="W267" s="7">
        <v>140.4</v>
      </c>
      <c r="X267" s="7">
        <v>148.1</v>
      </c>
      <c r="Y267" s="7">
        <v>129.30000000000001</v>
      </c>
      <c r="Z267" s="7">
        <v>144.5</v>
      </c>
      <c r="AA267" s="7">
        <v>152.5</v>
      </c>
      <c r="AB267" s="7">
        <v>152.19999999999999</v>
      </c>
      <c r="AC267" s="7">
        <v>142</v>
      </c>
      <c r="AD267" s="7">
        <v>150.80000000000001</v>
      </c>
    </row>
    <row r="268" spans="1:30" hidden="1">
      <c r="A268" s="7" t="s">
        <v>34</v>
      </c>
      <c r="B268" s="7">
        <v>2020</v>
      </c>
      <c r="C268" s="7" t="s">
        <v>39</v>
      </c>
      <c r="D268" s="7">
        <v>149.6</v>
      </c>
      <c r="E268" s="7">
        <v>192.7</v>
      </c>
      <c r="F268" s="7">
        <v>151.4</v>
      </c>
      <c r="G268" s="7">
        <v>153.30000000000001</v>
      </c>
      <c r="H268" s="7">
        <v>136.30000000000001</v>
      </c>
      <c r="I268" s="7">
        <v>147.19999999999999</v>
      </c>
      <c r="J268" s="7">
        <v>156.5</v>
      </c>
      <c r="K268" s="7">
        <v>150.9</v>
      </c>
      <c r="L268" s="7">
        <v>114.2</v>
      </c>
      <c r="M268" s="7">
        <v>159.5</v>
      </c>
      <c r="N268" s="7">
        <v>139.4</v>
      </c>
      <c r="O268" s="7">
        <v>161.80000000000001</v>
      </c>
      <c r="P268" s="7">
        <v>154</v>
      </c>
      <c r="Q268" s="7">
        <v>183.5</v>
      </c>
      <c r="R268" s="7">
        <v>152.5</v>
      </c>
      <c r="S268" s="7">
        <v>144.4</v>
      </c>
      <c r="T268" s="7">
        <v>151.4</v>
      </c>
      <c r="U268" s="7">
        <v>154.69999999999999</v>
      </c>
      <c r="V268" s="7">
        <v>141.9</v>
      </c>
      <c r="W268" s="7">
        <v>146.4</v>
      </c>
      <c r="X268" s="7">
        <v>154.4</v>
      </c>
      <c r="Y268" s="7">
        <v>135</v>
      </c>
      <c r="Z268" s="7">
        <v>148.30000000000001</v>
      </c>
      <c r="AA268" s="7">
        <v>156.4</v>
      </c>
      <c r="AB268" s="7">
        <v>151.6</v>
      </c>
      <c r="AC268" s="7">
        <v>147</v>
      </c>
      <c r="AD268" s="7">
        <v>151.80000000000001</v>
      </c>
    </row>
    <row r="269" spans="1:30" hidden="1">
      <c r="A269" s="7" t="s">
        <v>30</v>
      </c>
      <c r="B269" s="7">
        <v>2020</v>
      </c>
      <c r="C269" s="7" t="s">
        <v>40</v>
      </c>
      <c r="D269" s="7">
        <v>148.19999999999999</v>
      </c>
      <c r="E269" s="7">
        <v>190.3</v>
      </c>
      <c r="F269" s="7">
        <v>149.4</v>
      </c>
      <c r="G269" s="7">
        <v>153.30000000000001</v>
      </c>
      <c r="H269" s="7">
        <v>138.19999999999999</v>
      </c>
      <c r="I269" s="7">
        <v>143.19999999999999</v>
      </c>
      <c r="J269" s="7">
        <v>148.9</v>
      </c>
      <c r="K269" s="7">
        <v>150.30000000000001</v>
      </c>
      <c r="L269" s="7">
        <v>113.2</v>
      </c>
      <c r="M269" s="7">
        <v>159.80000000000001</v>
      </c>
      <c r="N269" s="7">
        <v>142.1</v>
      </c>
      <c r="O269" s="7">
        <v>161.80000000000001</v>
      </c>
      <c r="P269" s="7">
        <v>152.30000000000001</v>
      </c>
      <c r="Q269" s="7">
        <v>182.4</v>
      </c>
      <c r="R269" s="7">
        <v>154.69999999999999</v>
      </c>
      <c r="S269" s="7">
        <v>150</v>
      </c>
      <c r="T269" s="7">
        <v>154.1</v>
      </c>
      <c r="U269" s="7" t="s">
        <v>32</v>
      </c>
      <c r="V269" s="7">
        <v>144.9</v>
      </c>
      <c r="W269" s="7">
        <v>151.69999999999999</v>
      </c>
      <c r="X269" s="7">
        <v>158.19999999999999</v>
      </c>
      <c r="Y269" s="7">
        <v>141.4</v>
      </c>
      <c r="Z269" s="7">
        <v>153.19999999999999</v>
      </c>
      <c r="AA269" s="7">
        <v>161.80000000000001</v>
      </c>
      <c r="AB269" s="7">
        <v>151.19999999999999</v>
      </c>
      <c r="AC269" s="7">
        <v>151.69999999999999</v>
      </c>
      <c r="AD269" s="7">
        <v>152.69999999999999</v>
      </c>
    </row>
    <row r="270" spans="1:30" hidden="1">
      <c r="A270" s="7" t="s">
        <v>33</v>
      </c>
      <c r="B270" s="7">
        <v>2020</v>
      </c>
      <c r="C270" s="7" t="s">
        <v>40</v>
      </c>
      <c r="D270" s="7">
        <v>152.69999999999999</v>
      </c>
      <c r="E270" s="7">
        <v>197</v>
      </c>
      <c r="F270" s="7">
        <v>154.6</v>
      </c>
      <c r="G270" s="7">
        <v>153.4</v>
      </c>
      <c r="H270" s="7">
        <v>132.9</v>
      </c>
      <c r="I270" s="7">
        <v>151.80000000000001</v>
      </c>
      <c r="J270" s="7">
        <v>171.2</v>
      </c>
      <c r="K270" s="7">
        <v>152</v>
      </c>
      <c r="L270" s="7">
        <v>116.3</v>
      </c>
      <c r="M270" s="7">
        <v>158.80000000000001</v>
      </c>
      <c r="N270" s="7">
        <v>135.6</v>
      </c>
      <c r="O270" s="7">
        <v>161.69999999999999</v>
      </c>
      <c r="P270" s="7">
        <v>157</v>
      </c>
      <c r="Q270" s="7">
        <v>186.7</v>
      </c>
      <c r="R270" s="7">
        <v>149.1</v>
      </c>
      <c r="S270" s="7">
        <v>136.6</v>
      </c>
      <c r="T270" s="7">
        <v>147.19999999999999</v>
      </c>
      <c r="U270" s="7">
        <v>154.69999999999999</v>
      </c>
      <c r="V270" s="7">
        <v>137.1</v>
      </c>
      <c r="W270" s="7">
        <v>140.4</v>
      </c>
      <c r="X270" s="7">
        <v>148.1</v>
      </c>
      <c r="Y270" s="7">
        <v>129.30000000000001</v>
      </c>
      <c r="Z270" s="7">
        <v>144.5</v>
      </c>
      <c r="AA270" s="7">
        <v>152.5</v>
      </c>
      <c r="AB270" s="7">
        <v>152.19999999999999</v>
      </c>
      <c r="AC270" s="7">
        <v>142</v>
      </c>
      <c r="AD270" s="7">
        <v>150.80000000000001</v>
      </c>
    </row>
    <row r="271" spans="1:30" hidden="1">
      <c r="A271" s="7" t="s">
        <v>34</v>
      </c>
      <c r="B271" s="7">
        <v>2020</v>
      </c>
      <c r="C271" s="7" t="s">
        <v>40</v>
      </c>
      <c r="D271" s="7">
        <v>149.6</v>
      </c>
      <c r="E271" s="7">
        <v>192.7</v>
      </c>
      <c r="F271" s="7">
        <v>151.4</v>
      </c>
      <c r="G271" s="7">
        <v>153.30000000000001</v>
      </c>
      <c r="H271" s="7">
        <v>136.30000000000001</v>
      </c>
      <c r="I271" s="7">
        <v>147.19999999999999</v>
      </c>
      <c r="J271" s="7">
        <v>156.5</v>
      </c>
      <c r="K271" s="7">
        <v>150.9</v>
      </c>
      <c r="L271" s="7">
        <v>114.2</v>
      </c>
      <c r="M271" s="7">
        <v>159.5</v>
      </c>
      <c r="N271" s="7">
        <v>139.4</v>
      </c>
      <c r="O271" s="7">
        <v>161.80000000000001</v>
      </c>
      <c r="P271" s="7">
        <v>154</v>
      </c>
      <c r="Q271" s="7">
        <v>183.5</v>
      </c>
      <c r="R271" s="7">
        <v>152.5</v>
      </c>
      <c r="S271" s="7">
        <v>144.4</v>
      </c>
      <c r="T271" s="7">
        <v>151.4</v>
      </c>
      <c r="U271" s="7">
        <v>154.69999999999999</v>
      </c>
      <c r="V271" s="7">
        <v>141.9</v>
      </c>
      <c r="W271" s="7">
        <v>146.4</v>
      </c>
      <c r="X271" s="7">
        <v>154.4</v>
      </c>
      <c r="Y271" s="7">
        <v>135</v>
      </c>
      <c r="Z271" s="7">
        <v>148.30000000000001</v>
      </c>
      <c r="AA271" s="7">
        <v>156.4</v>
      </c>
      <c r="AB271" s="7">
        <v>151.6</v>
      </c>
      <c r="AC271" s="7">
        <v>147</v>
      </c>
      <c r="AD271" s="7">
        <v>151.80000000000001</v>
      </c>
    </row>
    <row r="272" spans="1:30" hidden="1">
      <c r="A272" s="7" t="s">
        <v>30</v>
      </c>
      <c r="B272" s="7">
        <v>2020</v>
      </c>
      <c r="C272" s="7" t="s">
        <v>41</v>
      </c>
      <c r="D272" s="7">
        <v>147.6</v>
      </c>
      <c r="E272" s="7">
        <v>187.2</v>
      </c>
      <c r="F272" s="7">
        <v>148.4</v>
      </c>
      <c r="G272" s="7">
        <v>153.30000000000001</v>
      </c>
      <c r="H272" s="7">
        <v>139.80000000000001</v>
      </c>
      <c r="I272" s="7">
        <v>146.9</v>
      </c>
      <c r="J272" s="7">
        <v>171</v>
      </c>
      <c r="K272" s="7">
        <v>149.9</v>
      </c>
      <c r="L272" s="7">
        <v>114.2</v>
      </c>
      <c r="M272" s="7">
        <v>160</v>
      </c>
      <c r="N272" s="7">
        <v>143.5</v>
      </c>
      <c r="O272" s="7">
        <v>161.5</v>
      </c>
      <c r="P272" s="7">
        <v>155.30000000000001</v>
      </c>
      <c r="Q272" s="7">
        <v>180.9</v>
      </c>
      <c r="R272" s="7">
        <v>155.1</v>
      </c>
      <c r="S272" s="7">
        <v>149.30000000000001</v>
      </c>
      <c r="T272" s="7">
        <v>154.30000000000001</v>
      </c>
      <c r="U272" s="7" t="s">
        <v>32</v>
      </c>
      <c r="V272" s="7">
        <v>145.80000000000001</v>
      </c>
      <c r="W272" s="7">
        <v>151.9</v>
      </c>
      <c r="X272" s="7">
        <v>158.80000000000001</v>
      </c>
      <c r="Y272" s="7">
        <v>143.6</v>
      </c>
      <c r="Z272" s="7">
        <v>152.19999999999999</v>
      </c>
      <c r="AA272" s="7">
        <v>162.69999999999999</v>
      </c>
      <c r="AB272" s="7">
        <v>153.6</v>
      </c>
      <c r="AC272" s="7">
        <v>153</v>
      </c>
      <c r="AD272" s="7">
        <v>154.69999999999999</v>
      </c>
    </row>
    <row r="273" spans="1:30" hidden="1">
      <c r="A273" s="7" t="s">
        <v>33</v>
      </c>
      <c r="B273" s="7">
        <v>2020</v>
      </c>
      <c r="C273" s="7" t="s">
        <v>41</v>
      </c>
      <c r="D273" s="7">
        <v>151.6</v>
      </c>
      <c r="E273" s="7">
        <v>197.8</v>
      </c>
      <c r="F273" s="7">
        <v>154.5</v>
      </c>
      <c r="G273" s="7">
        <v>153.4</v>
      </c>
      <c r="H273" s="7">
        <v>133.4</v>
      </c>
      <c r="I273" s="7">
        <v>154.5</v>
      </c>
      <c r="J273" s="7">
        <v>191.9</v>
      </c>
      <c r="K273" s="7">
        <v>151.30000000000001</v>
      </c>
      <c r="L273" s="7">
        <v>116.8</v>
      </c>
      <c r="M273" s="7">
        <v>160</v>
      </c>
      <c r="N273" s="7">
        <v>136.5</v>
      </c>
      <c r="O273" s="7">
        <v>163.30000000000001</v>
      </c>
      <c r="P273" s="7">
        <v>159.9</v>
      </c>
      <c r="Q273" s="7">
        <v>187.2</v>
      </c>
      <c r="R273" s="7">
        <v>150</v>
      </c>
      <c r="S273" s="7">
        <v>135.19999999999999</v>
      </c>
      <c r="T273" s="7">
        <v>147.80000000000001</v>
      </c>
      <c r="U273" s="7">
        <v>155.5</v>
      </c>
      <c r="V273" s="7">
        <v>138.30000000000001</v>
      </c>
      <c r="W273" s="7">
        <v>144.5</v>
      </c>
      <c r="X273" s="7">
        <v>148.69999999999999</v>
      </c>
      <c r="Y273" s="7">
        <v>133.9</v>
      </c>
      <c r="Z273" s="7">
        <v>141.19999999999999</v>
      </c>
      <c r="AA273" s="7">
        <v>155.5</v>
      </c>
      <c r="AB273" s="7">
        <v>155.19999999999999</v>
      </c>
      <c r="AC273" s="7">
        <v>144.80000000000001</v>
      </c>
      <c r="AD273" s="7">
        <v>152.9</v>
      </c>
    </row>
    <row r="274" spans="1:30" hidden="1">
      <c r="A274" s="7" t="s">
        <v>34</v>
      </c>
      <c r="B274" s="7">
        <v>2020</v>
      </c>
      <c r="C274" s="7" t="s">
        <v>41</v>
      </c>
      <c r="D274" s="7">
        <v>148.9</v>
      </c>
      <c r="E274" s="7">
        <v>190.9</v>
      </c>
      <c r="F274" s="7">
        <v>150.80000000000001</v>
      </c>
      <c r="G274" s="7">
        <v>153.30000000000001</v>
      </c>
      <c r="H274" s="7">
        <v>137.4</v>
      </c>
      <c r="I274" s="7">
        <v>150.4</v>
      </c>
      <c r="J274" s="7">
        <v>178.1</v>
      </c>
      <c r="K274" s="7">
        <v>150.4</v>
      </c>
      <c r="L274" s="7">
        <v>115.1</v>
      </c>
      <c r="M274" s="7">
        <v>160</v>
      </c>
      <c r="N274" s="7">
        <v>140.6</v>
      </c>
      <c r="O274" s="7">
        <v>162.30000000000001</v>
      </c>
      <c r="P274" s="7">
        <v>157</v>
      </c>
      <c r="Q274" s="7">
        <v>182.6</v>
      </c>
      <c r="R274" s="7">
        <v>153.1</v>
      </c>
      <c r="S274" s="7">
        <v>143.4</v>
      </c>
      <c r="T274" s="7">
        <v>151.69999999999999</v>
      </c>
      <c r="U274" s="7">
        <v>155.5</v>
      </c>
      <c r="V274" s="7">
        <v>143</v>
      </c>
      <c r="W274" s="7">
        <v>148.4</v>
      </c>
      <c r="X274" s="7">
        <v>155</v>
      </c>
      <c r="Y274" s="7">
        <v>138.5</v>
      </c>
      <c r="Z274" s="7">
        <v>146</v>
      </c>
      <c r="AA274" s="7">
        <v>158.5</v>
      </c>
      <c r="AB274" s="7">
        <v>154.30000000000001</v>
      </c>
      <c r="AC274" s="7">
        <v>149</v>
      </c>
      <c r="AD274" s="7">
        <v>153.9</v>
      </c>
    </row>
    <row r="275" spans="1:30" hidden="1">
      <c r="A275" s="7" t="s">
        <v>30</v>
      </c>
      <c r="B275" s="7">
        <v>2020</v>
      </c>
      <c r="C275" s="7" t="s">
        <v>42</v>
      </c>
      <c r="D275" s="7">
        <v>146.9</v>
      </c>
      <c r="E275" s="7">
        <v>183.9</v>
      </c>
      <c r="F275" s="7">
        <v>149.5</v>
      </c>
      <c r="G275" s="7">
        <v>153.4</v>
      </c>
      <c r="H275" s="7">
        <v>140.4</v>
      </c>
      <c r="I275" s="7">
        <v>147</v>
      </c>
      <c r="J275" s="7">
        <v>178.8</v>
      </c>
      <c r="K275" s="7">
        <v>149.30000000000001</v>
      </c>
      <c r="L275" s="7">
        <v>115.1</v>
      </c>
      <c r="M275" s="7">
        <v>160</v>
      </c>
      <c r="N275" s="7">
        <v>145.4</v>
      </c>
      <c r="O275" s="7">
        <v>161.6</v>
      </c>
      <c r="P275" s="7">
        <v>156.1</v>
      </c>
      <c r="Q275" s="7">
        <v>182.9</v>
      </c>
      <c r="R275" s="7">
        <v>155.4</v>
      </c>
      <c r="S275" s="7">
        <v>149.9</v>
      </c>
      <c r="T275" s="7">
        <v>154.6</v>
      </c>
      <c r="U275" s="7" t="s">
        <v>32</v>
      </c>
      <c r="V275" s="7">
        <v>146.4</v>
      </c>
      <c r="W275" s="7">
        <v>151.6</v>
      </c>
      <c r="X275" s="7">
        <v>159.1</v>
      </c>
      <c r="Y275" s="7">
        <v>144.6</v>
      </c>
      <c r="Z275" s="7">
        <v>152.80000000000001</v>
      </c>
      <c r="AA275" s="7">
        <v>161.1</v>
      </c>
      <c r="AB275" s="7">
        <v>157.4</v>
      </c>
      <c r="AC275" s="7">
        <v>153.69999999999999</v>
      </c>
      <c r="AD275" s="7">
        <v>155.4</v>
      </c>
    </row>
    <row r="276" spans="1:30" hidden="1">
      <c r="A276" s="7" t="s">
        <v>33</v>
      </c>
      <c r="B276" s="7">
        <v>2020</v>
      </c>
      <c r="C276" s="7" t="s">
        <v>42</v>
      </c>
      <c r="D276" s="7">
        <v>151.5</v>
      </c>
      <c r="E276" s="7">
        <v>193.1</v>
      </c>
      <c r="F276" s="7">
        <v>157.30000000000001</v>
      </c>
      <c r="G276" s="7">
        <v>153.9</v>
      </c>
      <c r="H276" s="7">
        <v>134.4</v>
      </c>
      <c r="I276" s="7">
        <v>155.4</v>
      </c>
      <c r="J276" s="7">
        <v>202</v>
      </c>
      <c r="K276" s="7">
        <v>150.80000000000001</v>
      </c>
      <c r="L276" s="7">
        <v>118.9</v>
      </c>
      <c r="M276" s="7">
        <v>160.9</v>
      </c>
      <c r="N276" s="7">
        <v>137.69999999999999</v>
      </c>
      <c r="O276" s="7">
        <v>164.4</v>
      </c>
      <c r="P276" s="7">
        <v>161.30000000000001</v>
      </c>
      <c r="Q276" s="7">
        <v>188.7</v>
      </c>
      <c r="R276" s="7">
        <v>150.19999999999999</v>
      </c>
      <c r="S276" s="7">
        <v>136.30000000000001</v>
      </c>
      <c r="T276" s="7">
        <v>148.1</v>
      </c>
      <c r="U276" s="7">
        <v>156.30000000000001</v>
      </c>
      <c r="V276" s="7">
        <v>137.19999999999999</v>
      </c>
      <c r="W276" s="7">
        <v>145.4</v>
      </c>
      <c r="X276" s="7">
        <v>150</v>
      </c>
      <c r="Y276" s="7">
        <v>135.1</v>
      </c>
      <c r="Z276" s="7">
        <v>141.80000000000001</v>
      </c>
      <c r="AA276" s="7">
        <v>154.9</v>
      </c>
      <c r="AB276" s="7">
        <v>159.80000000000001</v>
      </c>
      <c r="AC276" s="7">
        <v>146</v>
      </c>
      <c r="AD276" s="7">
        <v>154</v>
      </c>
    </row>
    <row r="277" spans="1:30" hidden="1">
      <c r="A277" s="7" t="s">
        <v>34</v>
      </c>
      <c r="B277" s="7">
        <v>2020</v>
      </c>
      <c r="C277" s="7" t="s">
        <v>42</v>
      </c>
      <c r="D277" s="7">
        <v>148.4</v>
      </c>
      <c r="E277" s="7">
        <v>187.1</v>
      </c>
      <c r="F277" s="7">
        <v>152.5</v>
      </c>
      <c r="G277" s="7">
        <v>153.6</v>
      </c>
      <c r="H277" s="7">
        <v>138.19999999999999</v>
      </c>
      <c r="I277" s="7">
        <v>150.9</v>
      </c>
      <c r="J277" s="7">
        <v>186.7</v>
      </c>
      <c r="K277" s="7">
        <v>149.80000000000001</v>
      </c>
      <c r="L277" s="7">
        <v>116.4</v>
      </c>
      <c r="M277" s="7">
        <v>160.30000000000001</v>
      </c>
      <c r="N277" s="7">
        <v>142.19999999999999</v>
      </c>
      <c r="O277" s="7">
        <v>162.9</v>
      </c>
      <c r="P277" s="7">
        <v>158</v>
      </c>
      <c r="Q277" s="7">
        <v>184.4</v>
      </c>
      <c r="R277" s="7">
        <v>153.4</v>
      </c>
      <c r="S277" s="7">
        <v>144.30000000000001</v>
      </c>
      <c r="T277" s="7">
        <v>152</v>
      </c>
      <c r="U277" s="7">
        <v>156.30000000000001</v>
      </c>
      <c r="V277" s="7">
        <v>142.9</v>
      </c>
      <c r="W277" s="7">
        <v>148.69999999999999</v>
      </c>
      <c r="X277" s="7">
        <v>155.6</v>
      </c>
      <c r="Y277" s="7">
        <v>139.6</v>
      </c>
      <c r="Z277" s="7">
        <v>146.6</v>
      </c>
      <c r="AA277" s="7">
        <v>157.5</v>
      </c>
      <c r="AB277" s="7">
        <v>158.4</v>
      </c>
      <c r="AC277" s="7">
        <v>150</v>
      </c>
      <c r="AD277" s="7">
        <v>154.69999999999999</v>
      </c>
    </row>
    <row r="278" spans="1:30" hidden="1">
      <c r="A278" s="7" t="s">
        <v>30</v>
      </c>
      <c r="B278" s="7">
        <v>2020</v>
      </c>
      <c r="C278" s="7" t="s">
        <v>43</v>
      </c>
      <c r="D278" s="7">
        <v>146</v>
      </c>
      <c r="E278" s="7">
        <v>186.3</v>
      </c>
      <c r="F278" s="7">
        <v>159.19999999999999</v>
      </c>
      <c r="G278" s="7">
        <v>153.6</v>
      </c>
      <c r="H278" s="7">
        <v>142.6</v>
      </c>
      <c r="I278" s="7">
        <v>147.19999999999999</v>
      </c>
      <c r="J278" s="7">
        <v>200.6</v>
      </c>
      <c r="K278" s="7">
        <v>150.30000000000001</v>
      </c>
      <c r="L278" s="7">
        <v>115.3</v>
      </c>
      <c r="M278" s="7">
        <v>160.9</v>
      </c>
      <c r="N278" s="7">
        <v>147.4</v>
      </c>
      <c r="O278" s="7">
        <v>161.9</v>
      </c>
      <c r="P278" s="7">
        <v>159.6</v>
      </c>
      <c r="Q278" s="7">
        <v>182.7</v>
      </c>
      <c r="R278" s="7">
        <v>155.69999999999999</v>
      </c>
      <c r="S278" s="7">
        <v>150.6</v>
      </c>
      <c r="T278" s="7">
        <v>155</v>
      </c>
      <c r="U278" s="7" t="s">
        <v>32</v>
      </c>
      <c r="V278" s="7">
        <v>146.80000000000001</v>
      </c>
      <c r="W278" s="7">
        <v>152</v>
      </c>
      <c r="X278" s="7">
        <v>159.5</v>
      </c>
      <c r="Y278" s="7">
        <v>146.4</v>
      </c>
      <c r="Z278" s="7">
        <v>152.4</v>
      </c>
      <c r="AA278" s="7">
        <v>162.5</v>
      </c>
      <c r="AB278" s="7">
        <v>156.19999999999999</v>
      </c>
      <c r="AC278" s="7">
        <v>154.30000000000001</v>
      </c>
      <c r="AD278" s="7">
        <v>157.5</v>
      </c>
    </row>
    <row r="279" spans="1:30" hidden="1">
      <c r="A279" s="7" t="s">
        <v>33</v>
      </c>
      <c r="B279" s="7">
        <v>2020</v>
      </c>
      <c r="C279" s="7" t="s">
        <v>43</v>
      </c>
      <c r="D279" s="7">
        <v>150.6</v>
      </c>
      <c r="E279" s="7">
        <v>193.7</v>
      </c>
      <c r="F279" s="7">
        <v>164.8</v>
      </c>
      <c r="G279" s="7">
        <v>153.69999999999999</v>
      </c>
      <c r="H279" s="7">
        <v>135.69999999999999</v>
      </c>
      <c r="I279" s="7">
        <v>155.69999999999999</v>
      </c>
      <c r="J279" s="7">
        <v>226</v>
      </c>
      <c r="K279" s="7">
        <v>152.19999999999999</v>
      </c>
      <c r="L279" s="7">
        <v>118.1</v>
      </c>
      <c r="M279" s="7">
        <v>161.30000000000001</v>
      </c>
      <c r="N279" s="7">
        <v>139.19999999999999</v>
      </c>
      <c r="O279" s="7">
        <v>164.8</v>
      </c>
      <c r="P279" s="7">
        <v>164.4</v>
      </c>
      <c r="Q279" s="7">
        <v>188.7</v>
      </c>
      <c r="R279" s="7">
        <v>150.5</v>
      </c>
      <c r="S279" s="7">
        <v>136.1</v>
      </c>
      <c r="T279" s="7">
        <v>148.30000000000001</v>
      </c>
      <c r="U279" s="7">
        <v>156.5</v>
      </c>
      <c r="V279" s="7">
        <v>137.1</v>
      </c>
      <c r="W279" s="7">
        <v>145.1</v>
      </c>
      <c r="X279" s="7">
        <v>151</v>
      </c>
      <c r="Y279" s="7">
        <v>135.4</v>
      </c>
      <c r="Z279" s="7">
        <v>142</v>
      </c>
      <c r="AA279" s="7">
        <v>155.69999999999999</v>
      </c>
      <c r="AB279" s="7">
        <v>158.1</v>
      </c>
      <c r="AC279" s="7">
        <v>146.19999999999999</v>
      </c>
      <c r="AD279" s="7">
        <v>155.19999999999999</v>
      </c>
    </row>
    <row r="280" spans="1:30" hidden="1">
      <c r="A280" s="7" t="s">
        <v>34</v>
      </c>
      <c r="B280" s="7">
        <v>2020</v>
      </c>
      <c r="C280" s="7" t="s">
        <v>43</v>
      </c>
      <c r="D280" s="7">
        <v>147.5</v>
      </c>
      <c r="E280" s="7">
        <v>188.9</v>
      </c>
      <c r="F280" s="7">
        <v>161.4</v>
      </c>
      <c r="G280" s="7">
        <v>153.6</v>
      </c>
      <c r="H280" s="7">
        <v>140.1</v>
      </c>
      <c r="I280" s="7">
        <v>151.19999999999999</v>
      </c>
      <c r="J280" s="7">
        <v>209.2</v>
      </c>
      <c r="K280" s="7">
        <v>150.9</v>
      </c>
      <c r="L280" s="7">
        <v>116.2</v>
      </c>
      <c r="M280" s="7">
        <v>161</v>
      </c>
      <c r="N280" s="7">
        <v>144</v>
      </c>
      <c r="O280" s="7">
        <v>163.19999999999999</v>
      </c>
      <c r="P280" s="7">
        <v>161.4</v>
      </c>
      <c r="Q280" s="7">
        <v>184.3</v>
      </c>
      <c r="R280" s="7">
        <v>153.69999999999999</v>
      </c>
      <c r="S280" s="7">
        <v>144.6</v>
      </c>
      <c r="T280" s="7">
        <v>152.30000000000001</v>
      </c>
      <c r="U280" s="7">
        <v>156.5</v>
      </c>
      <c r="V280" s="7">
        <v>143.1</v>
      </c>
      <c r="W280" s="7">
        <v>148.69999999999999</v>
      </c>
      <c r="X280" s="7">
        <v>156.30000000000001</v>
      </c>
      <c r="Y280" s="7">
        <v>140.6</v>
      </c>
      <c r="Z280" s="7">
        <v>146.5</v>
      </c>
      <c r="AA280" s="7">
        <v>158.5</v>
      </c>
      <c r="AB280" s="7">
        <v>157</v>
      </c>
      <c r="AC280" s="7">
        <v>150.4</v>
      </c>
      <c r="AD280" s="7">
        <v>156.4</v>
      </c>
    </row>
    <row r="281" spans="1:30" hidden="1">
      <c r="A281" s="7" t="s">
        <v>30</v>
      </c>
      <c r="B281" s="7">
        <v>2020</v>
      </c>
      <c r="C281" s="7" t="s">
        <v>45</v>
      </c>
      <c r="D281" s="7">
        <v>145.4</v>
      </c>
      <c r="E281" s="7">
        <v>188.6</v>
      </c>
      <c r="F281" s="7">
        <v>171.6</v>
      </c>
      <c r="G281" s="7">
        <v>153.80000000000001</v>
      </c>
      <c r="H281" s="7">
        <v>145.4</v>
      </c>
      <c r="I281" s="7">
        <v>146.5</v>
      </c>
      <c r="J281" s="7">
        <v>222.2</v>
      </c>
      <c r="K281" s="7">
        <v>155.9</v>
      </c>
      <c r="L281" s="7">
        <v>114.9</v>
      </c>
      <c r="M281" s="7">
        <v>162</v>
      </c>
      <c r="N281" s="7">
        <v>150</v>
      </c>
      <c r="O281" s="7">
        <v>162.69999999999999</v>
      </c>
      <c r="P281" s="7">
        <v>163.4</v>
      </c>
      <c r="Q281" s="7">
        <v>183.4</v>
      </c>
      <c r="R281" s="7">
        <v>156.30000000000001</v>
      </c>
      <c r="S281" s="7">
        <v>151</v>
      </c>
      <c r="T281" s="7">
        <v>155.5</v>
      </c>
      <c r="U281" s="7" t="s">
        <v>32</v>
      </c>
      <c r="V281" s="7">
        <v>147.5</v>
      </c>
      <c r="W281" s="7">
        <v>152.80000000000001</v>
      </c>
      <c r="X281" s="7">
        <v>160.4</v>
      </c>
      <c r="Y281" s="7">
        <v>146.1</v>
      </c>
      <c r="Z281" s="7">
        <v>153.6</v>
      </c>
      <c r="AA281" s="7">
        <v>161.6</v>
      </c>
      <c r="AB281" s="7">
        <v>156.19999999999999</v>
      </c>
      <c r="AC281" s="7">
        <v>154.5</v>
      </c>
      <c r="AD281" s="7">
        <v>159.80000000000001</v>
      </c>
    </row>
    <row r="282" spans="1:30" hidden="1">
      <c r="A282" s="7" t="s">
        <v>33</v>
      </c>
      <c r="B282" s="7">
        <v>2020</v>
      </c>
      <c r="C282" s="7" t="s">
        <v>45</v>
      </c>
      <c r="D282" s="7">
        <v>149.69999999999999</v>
      </c>
      <c r="E282" s="7">
        <v>195.5</v>
      </c>
      <c r="F282" s="7">
        <v>176.9</v>
      </c>
      <c r="G282" s="7">
        <v>153.9</v>
      </c>
      <c r="H282" s="7">
        <v>138</v>
      </c>
      <c r="I282" s="7">
        <v>150.5</v>
      </c>
      <c r="J282" s="7">
        <v>245.3</v>
      </c>
      <c r="K282" s="7">
        <v>158.69999999999999</v>
      </c>
      <c r="L282" s="7">
        <v>117.2</v>
      </c>
      <c r="M282" s="7">
        <v>161.4</v>
      </c>
      <c r="N282" s="7">
        <v>141.5</v>
      </c>
      <c r="O282" s="7">
        <v>165.1</v>
      </c>
      <c r="P282" s="7">
        <v>167</v>
      </c>
      <c r="Q282" s="7">
        <v>188.8</v>
      </c>
      <c r="R282" s="7">
        <v>151.1</v>
      </c>
      <c r="S282" s="7">
        <v>136.4</v>
      </c>
      <c r="T282" s="7">
        <v>148.80000000000001</v>
      </c>
      <c r="U282" s="7">
        <v>158</v>
      </c>
      <c r="V282" s="7">
        <v>137.30000000000001</v>
      </c>
      <c r="W282" s="7">
        <v>145.1</v>
      </c>
      <c r="X282" s="7">
        <v>152</v>
      </c>
      <c r="Y282" s="7">
        <v>135.19999999999999</v>
      </c>
      <c r="Z282" s="7">
        <v>144.4</v>
      </c>
      <c r="AA282" s="7">
        <v>156.4</v>
      </c>
      <c r="AB282" s="7">
        <v>157.9</v>
      </c>
      <c r="AC282" s="7">
        <v>146.6</v>
      </c>
      <c r="AD282" s="7">
        <v>156.69999999999999</v>
      </c>
    </row>
    <row r="283" spans="1:30" hidden="1">
      <c r="A283" s="7" t="s">
        <v>34</v>
      </c>
      <c r="B283" s="7">
        <v>2020</v>
      </c>
      <c r="C283" s="7" t="s">
        <v>45</v>
      </c>
      <c r="D283" s="7">
        <v>146.80000000000001</v>
      </c>
      <c r="E283" s="7">
        <v>191</v>
      </c>
      <c r="F283" s="7">
        <v>173.6</v>
      </c>
      <c r="G283" s="7">
        <v>153.80000000000001</v>
      </c>
      <c r="H283" s="7">
        <v>142.69999999999999</v>
      </c>
      <c r="I283" s="7">
        <v>148.4</v>
      </c>
      <c r="J283" s="7">
        <v>230</v>
      </c>
      <c r="K283" s="7">
        <v>156.80000000000001</v>
      </c>
      <c r="L283" s="7">
        <v>115.7</v>
      </c>
      <c r="M283" s="7">
        <v>161.80000000000001</v>
      </c>
      <c r="N283" s="7">
        <v>146.5</v>
      </c>
      <c r="O283" s="7">
        <v>163.80000000000001</v>
      </c>
      <c r="P283" s="7">
        <v>164.7</v>
      </c>
      <c r="Q283" s="7">
        <v>184.8</v>
      </c>
      <c r="R283" s="7">
        <v>154.30000000000001</v>
      </c>
      <c r="S283" s="7">
        <v>144.9</v>
      </c>
      <c r="T283" s="7">
        <v>152.80000000000001</v>
      </c>
      <c r="U283" s="7">
        <v>158</v>
      </c>
      <c r="V283" s="7">
        <v>143.6</v>
      </c>
      <c r="W283" s="7">
        <v>149.19999999999999</v>
      </c>
      <c r="X283" s="7">
        <v>157.19999999999999</v>
      </c>
      <c r="Y283" s="7">
        <v>140.4</v>
      </c>
      <c r="Z283" s="7">
        <v>148.4</v>
      </c>
      <c r="AA283" s="7">
        <v>158.6</v>
      </c>
      <c r="AB283" s="7">
        <v>156.9</v>
      </c>
      <c r="AC283" s="7">
        <v>150.69999999999999</v>
      </c>
      <c r="AD283" s="7">
        <v>158.4</v>
      </c>
    </row>
    <row r="284" spans="1:30" hidden="1">
      <c r="A284" s="7" t="s">
        <v>30</v>
      </c>
      <c r="B284" s="7">
        <v>2020</v>
      </c>
      <c r="C284" s="7" t="s">
        <v>46</v>
      </c>
      <c r="D284" s="7">
        <v>144.6</v>
      </c>
      <c r="E284" s="7">
        <v>188.5</v>
      </c>
      <c r="F284" s="7">
        <v>173.4</v>
      </c>
      <c r="G284" s="7">
        <v>154</v>
      </c>
      <c r="H284" s="7">
        <v>150</v>
      </c>
      <c r="I284" s="7">
        <v>145.9</v>
      </c>
      <c r="J284" s="7">
        <v>225.2</v>
      </c>
      <c r="K284" s="7">
        <v>159.5</v>
      </c>
      <c r="L284" s="7">
        <v>114.4</v>
      </c>
      <c r="M284" s="7">
        <v>163.5</v>
      </c>
      <c r="N284" s="7">
        <v>153.4</v>
      </c>
      <c r="O284" s="7">
        <v>163.6</v>
      </c>
      <c r="P284" s="7">
        <v>164.5</v>
      </c>
      <c r="Q284" s="7">
        <v>183.6</v>
      </c>
      <c r="R284" s="7">
        <v>157</v>
      </c>
      <c r="S284" s="7">
        <v>151.6</v>
      </c>
      <c r="T284" s="7">
        <v>156.30000000000001</v>
      </c>
      <c r="U284" s="7" t="s">
        <v>32</v>
      </c>
      <c r="V284" s="7">
        <v>148.69999999999999</v>
      </c>
      <c r="W284" s="7">
        <v>153.4</v>
      </c>
      <c r="X284" s="7">
        <v>161.6</v>
      </c>
      <c r="Y284" s="7">
        <v>146.4</v>
      </c>
      <c r="Z284" s="7">
        <v>153.9</v>
      </c>
      <c r="AA284" s="7">
        <v>162.9</v>
      </c>
      <c r="AB284" s="7">
        <v>156.6</v>
      </c>
      <c r="AC284" s="7">
        <v>155.19999999999999</v>
      </c>
      <c r="AD284" s="7">
        <v>160.69999999999999</v>
      </c>
    </row>
    <row r="285" spans="1:30" hidden="1">
      <c r="A285" s="7" t="s">
        <v>33</v>
      </c>
      <c r="B285" s="7">
        <v>2020</v>
      </c>
      <c r="C285" s="7" t="s">
        <v>46</v>
      </c>
      <c r="D285" s="7">
        <v>149</v>
      </c>
      <c r="E285" s="7">
        <v>195.7</v>
      </c>
      <c r="F285" s="7">
        <v>178.3</v>
      </c>
      <c r="G285" s="7">
        <v>154.19999999999999</v>
      </c>
      <c r="H285" s="7">
        <v>140.69999999999999</v>
      </c>
      <c r="I285" s="7">
        <v>149.69999999999999</v>
      </c>
      <c r="J285" s="7">
        <v>240.9</v>
      </c>
      <c r="K285" s="7">
        <v>161.5</v>
      </c>
      <c r="L285" s="7">
        <v>117.1</v>
      </c>
      <c r="M285" s="7">
        <v>161.9</v>
      </c>
      <c r="N285" s="7">
        <v>143.30000000000001</v>
      </c>
      <c r="O285" s="7">
        <v>166.1</v>
      </c>
      <c r="P285" s="7">
        <v>167</v>
      </c>
      <c r="Q285" s="7">
        <v>190.2</v>
      </c>
      <c r="R285" s="7">
        <v>151.9</v>
      </c>
      <c r="S285" s="7">
        <v>136.69999999999999</v>
      </c>
      <c r="T285" s="7">
        <v>149.6</v>
      </c>
      <c r="U285" s="7">
        <v>158.4</v>
      </c>
      <c r="V285" s="7">
        <v>137.9</v>
      </c>
      <c r="W285" s="7">
        <v>145.5</v>
      </c>
      <c r="X285" s="7">
        <v>152.9</v>
      </c>
      <c r="Y285" s="7">
        <v>135.5</v>
      </c>
      <c r="Z285" s="7">
        <v>144.30000000000001</v>
      </c>
      <c r="AA285" s="7">
        <v>156.9</v>
      </c>
      <c r="AB285" s="7">
        <v>157.9</v>
      </c>
      <c r="AC285" s="7">
        <v>146.9</v>
      </c>
      <c r="AD285" s="7">
        <v>156.9</v>
      </c>
    </row>
    <row r="286" spans="1:30" hidden="1">
      <c r="A286" s="7" t="s">
        <v>34</v>
      </c>
      <c r="B286" s="7">
        <v>2020</v>
      </c>
      <c r="C286" s="7" t="s">
        <v>46</v>
      </c>
      <c r="D286" s="7">
        <v>146</v>
      </c>
      <c r="E286" s="7">
        <v>191</v>
      </c>
      <c r="F286" s="7">
        <v>175.3</v>
      </c>
      <c r="G286" s="7">
        <v>154.1</v>
      </c>
      <c r="H286" s="7">
        <v>146.6</v>
      </c>
      <c r="I286" s="7">
        <v>147.69999999999999</v>
      </c>
      <c r="J286" s="7">
        <v>230.5</v>
      </c>
      <c r="K286" s="7">
        <v>160.19999999999999</v>
      </c>
      <c r="L286" s="7">
        <v>115.3</v>
      </c>
      <c r="M286" s="7">
        <v>163</v>
      </c>
      <c r="N286" s="7">
        <v>149.19999999999999</v>
      </c>
      <c r="O286" s="7">
        <v>164.8</v>
      </c>
      <c r="P286" s="7">
        <v>165.4</v>
      </c>
      <c r="Q286" s="7">
        <v>185.4</v>
      </c>
      <c r="R286" s="7">
        <v>155</v>
      </c>
      <c r="S286" s="7">
        <v>145.4</v>
      </c>
      <c r="T286" s="7">
        <v>153.6</v>
      </c>
      <c r="U286" s="7">
        <v>158.4</v>
      </c>
      <c r="V286" s="7">
        <v>144.6</v>
      </c>
      <c r="W286" s="7">
        <v>149.69999999999999</v>
      </c>
      <c r="X286" s="7">
        <v>158.30000000000001</v>
      </c>
      <c r="Y286" s="7">
        <v>140.69999999999999</v>
      </c>
      <c r="Z286" s="7">
        <v>148.5</v>
      </c>
      <c r="AA286" s="7">
        <v>159.4</v>
      </c>
      <c r="AB286" s="7">
        <v>157.1</v>
      </c>
      <c r="AC286" s="7">
        <v>151.19999999999999</v>
      </c>
      <c r="AD286" s="7">
        <v>158.9</v>
      </c>
    </row>
    <row r="287" spans="1:30" hidden="1">
      <c r="A287" s="7" t="s">
        <v>30</v>
      </c>
      <c r="B287" s="7">
        <v>2021</v>
      </c>
      <c r="C287" s="7" t="s">
        <v>31</v>
      </c>
      <c r="D287" s="7">
        <v>143.4</v>
      </c>
      <c r="E287" s="7">
        <v>187.5</v>
      </c>
      <c r="F287" s="7">
        <v>173.4</v>
      </c>
      <c r="G287" s="7">
        <v>154</v>
      </c>
      <c r="H287" s="7">
        <v>154.80000000000001</v>
      </c>
      <c r="I287" s="7">
        <v>147</v>
      </c>
      <c r="J287" s="7">
        <v>187.8</v>
      </c>
      <c r="K287" s="7">
        <v>159.5</v>
      </c>
      <c r="L287" s="7">
        <v>113.8</v>
      </c>
      <c r="M287" s="7">
        <v>164.5</v>
      </c>
      <c r="N287" s="7">
        <v>156.1</v>
      </c>
      <c r="O287" s="7">
        <v>164.3</v>
      </c>
      <c r="P287" s="7">
        <v>159.6</v>
      </c>
      <c r="Q287" s="7">
        <v>184.6</v>
      </c>
      <c r="R287" s="7">
        <v>157.5</v>
      </c>
      <c r="S287" s="7">
        <v>152.4</v>
      </c>
      <c r="T287" s="7">
        <v>156.80000000000001</v>
      </c>
      <c r="U287" s="7" t="s">
        <v>32</v>
      </c>
      <c r="V287" s="7">
        <v>150.9</v>
      </c>
      <c r="W287" s="7">
        <v>153.9</v>
      </c>
      <c r="X287" s="7">
        <v>162.5</v>
      </c>
      <c r="Y287" s="7">
        <v>147.5</v>
      </c>
      <c r="Z287" s="7">
        <v>155.1</v>
      </c>
      <c r="AA287" s="7">
        <v>163.5</v>
      </c>
      <c r="AB287" s="7">
        <v>156.19999999999999</v>
      </c>
      <c r="AC287" s="7">
        <v>155.9</v>
      </c>
      <c r="AD287" s="7">
        <v>158.5</v>
      </c>
    </row>
    <row r="288" spans="1:30" hidden="1">
      <c r="A288" s="7" t="s">
        <v>33</v>
      </c>
      <c r="B288" s="7">
        <v>2021</v>
      </c>
      <c r="C288" s="7" t="s">
        <v>31</v>
      </c>
      <c r="D288" s="7">
        <v>148</v>
      </c>
      <c r="E288" s="7">
        <v>194.8</v>
      </c>
      <c r="F288" s="7">
        <v>178.4</v>
      </c>
      <c r="G288" s="7">
        <v>154.4</v>
      </c>
      <c r="H288" s="7">
        <v>144.1</v>
      </c>
      <c r="I288" s="7">
        <v>152.6</v>
      </c>
      <c r="J288" s="7">
        <v>206.8</v>
      </c>
      <c r="K288" s="7">
        <v>162.1</v>
      </c>
      <c r="L288" s="7">
        <v>116.3</v>
      </c>
      <c r="M288" s="7">
        <v>163</v>
      </c>
      <c r="N288" s="7">
        <v>145.9</v>
      </c>
      <c r="O288" s="7">
        <v>167.2</v>
      </c>
      <c r="P288" s="7">
        <v>163.4</v>
      </c>
      <c r="Q288" s="7">
        <v>191.8</v>
      </c>
      <c r="R288" s="7">
        <v>152.5</v>
      </c>
      <c r="S288" s="7">
        <v>137.30000000000001</v>
      </c>
      <c r="T288" s="7">
        <v>150.19999999999999</v>
      </c>
      <c r="U288" s="7">
        <v>157.69999999999999</v>
      </c>
      <c r="V288" s="7">
        <v>142.9</v>
      </c>
      <c r="W288" s="7">
        <v>145.69999999999999</v>
      </c>
      <c r="X288" s="7">
        <v>154.1</v>
      </c>
      <c r="Y288" s="7">
        <v>136.9</v>
      </c>
      <c r="Z288" s="7">
        <v>145.4</v>
      </c>
      <c r="AA288" s="7">
        <v>156.1</v>
      </c>
      <c r="AB288" s="7">
        <v>157.69999999999999</v>
      </c>
      <c r="AC288" s="7">
        <v>147.6</v>
      </c>
      <c r="AD288" s="7">
        <v>156</v>
      </c>
    </row>
    <row r="289" spans="1:30" hidden="1">
      <c r="A289" s="7" t="s">
        <v>34</v>
      </c>
      <c r="B289" s="7">
        <v>2021</v>
      </c>
      <c r="C289" s="7" t="s">
        <v>31</v>
      </c>
      <c r="D289" s="7">
        <v>144.9</v>
      </c>
      <c r="E289" s="7">
        <v>190.1</v>
      </c>
      <c r="F289" s="7">
        <v>175.3</v>
      </c>
      <c r="G289" s="7">
        <v>154.1</v>
      </c>
      <c r="H289" s="7">
        <v>150.9</v>
      </c>
      <c r="I289" s="7">
        <v>149.6</v>
      </c>
      <c r="J289" s="7">
        <v>194.2</v>
      </c>
      <c r="K289" s="7">
        <v>160.4</v>
      </c>
      <c r="L289" s="7">
        <v>114.6</v>
      </c>
      <c r="M289" s="7">
        <v>164</v>
      </c>
      <c r="N289" s="7">
        <v>151.80000000000001</v>
      </c>
      <c r="O289" s="7">
        <v>165.6</v>
      </c>
      <c r="P289" s="7">
        <v>161</v>
      </c>
      <c r="Q289" s="7">
        <v>186.5</v>
      </c>
      <c r="R289" s="7">
        <v>155.5</v>
      </c>
      <c r="S289" s="7">
        <v>146.1</v>
      </c>
      <c r="T289" s="7">
        <v>154.19999999999999</v>
      </c>
      <c r="U289" s="7">
        <v>157.69999999999999</v>
      </c>
      <c r="V289" s="7">
        <v>147.9</v>
      </c>
      <c r="W289" s="7">
        <v>150</v>
      </c>
      <c r="X289" s="7">
        <v>159.30000000000001</v>
      </c>
      <c r="Y289" s="7">
        <v>141.9</v>
      </c>
      <c r="Z289" s="7">
        <v>149.6</v>
      </c>
      <c r="AA289" s="7">
        <v>159.19999999999999</v>
      </c>
      <c r="AB289" s="7">
        <v>156.80000000000001</v>
      </c>
      <c r="AC289" s="7">
        <v>151.9</v>
      </c>
      <c r="AD289" s="7">
        <v>157.30000000000001</v>
      </c>
    </row>
    <row r="290" spans="1:30" hidden="1">
      <c r="A290" s="7" t="s">
        <v>30</v>
      </c>
      <c r="B290" s="7">
        <v>2021</v>
      </c>
      <c r="C290" s="7" t="s">
        <v>35</v>
      </c>
      <c r="D290" s="7">
        <v>142.80000000000001</v>
      </c>
      <c r="E290" s="7">
        <v>184</v>
      </c>
      <c r="F290" s="7">
        <v>168</v>
      </c>
      <c r="G290" s="7">
        <v>154.4</v>
      </c>
      <c r="H290" s="7">
        <v>163</v>
      </c>
      <c r="I290" s="7">
        <v>147.80000000000001</v>
      </c>
      <c r="J290" s="7">
        <v>149.69999999999999</v>
      </c>
      <c r="K290" s="7">
        <v>158.30000000000001</v>
      </c>
      <c r="L290" s="7">
        <v>111.8</v>
      </c>
      <c r="M290" s="7">
        <v>165</v>
      </c>
      <c r="N290" s="7">
        <v>160</v>
      </c>
      <c r="O290" s="7">
        <v>165.8</v>
      </c>
      <c r="P290" s="7">
        <v>154.69999999999999</v>
      </c>
      <c r="Q290" s="7">
        <v>186.5</v>
      </c>
      <c r="R290" s="7">
        <v>159.1</v>
      </c>
      <c r="S290" s="7">
        <v>153.9</v>
      </c>
      <c r="T290" s="7">
        <v>158.4</v>
      </c>
      <c r="U290" s="7" t="s">
        <v>32</v>
      </c>
      <c r="V290" s="7">
        <v>154.4</v>
      </c>
      <c r="W290" s="7">
        <v>154.80000000000001</v>
      </c>
      <c r="X290" s="7">
        <v>164.3</v>
      </c>
      <c r="Y290" s="7">
        <v>150.19999999999999</v>
      </c>
      <c r="Z290" s="7">
        <v>157</v>
      </c>
      <c r="AA290" s="7">
        <v>163.6</v>
      </c>
      <c r="AB290" s="7">
        <v>155.19999999999999</v>
      </c>
      <c r="AC290" s="7">
        <v>157.19999999999999</v>
      </c>
      <c r="AD290" s="7">
        <v>156.69999999999999</v>
      </c>
    </row>
    <row r="291" spans="1:30" hidden="1">
      <c r="A291" s="7" t="s">
        <v>33</v>
      </c>
      <c r="B291" s="7">
        <v>2021</v>
      </c>
      <c r="C291" s="7" t="s">
        <v>35</v>
      </c>
      <c r="D291" s="7">
        <v>147.6</v>
      </c>
      <c r="E291" s="7">
        <v>191.2</v>
      </c>
      <c r="F291" s="7">
        <v>169.9</v>
      </c>
      <c r="G291" s="7">
        <v>155.1</v>
      </c>
      <c r="H291" s="7">
        <v>151.4</v>
      </c>
      <c r="I291" s="7">
        <v>154</v>
      </c>
      <c r="J291" s="7">
        <v>180.2</v>
      </c>
      <c r="K291" s="7">
        <v>159.80000000000001</v>
      </c>
      <c r="L291" s="7">
        <v>114.9</v>
      </c>
      <c r="M291" s="7">
        <v>162.5</v>
      </c>
      <c r="N291" s="7">
        <v>149.19999999999999</v>
      </c>
      <c r="O291" s="7">
        <v>169.4</v>
      </c>
      <c r="P291" s="7">
        <v>160.80000000000001</v>
      </c>
      <c r="Q291" s="7">
        <v>193.3</v>
      </c>
      <c r="R291" s="7">
        <v>154.19999999999999</v>
      </c>
      <c r="S291" s="7">
        <v>138.19999999999999</v>
      </c>
      <c r="T291" s="7">
        <v>151.80000000000001</v>
      </c>
      <c r="U291" s="7">
        <v>159.80000000000001</v>
      </c>
      <c r="V291" s="7">
        <v>149.1</v>
      </c>
      <c r="W291" s="7">
        <v>146.5</v>
      </c>
      <c r="X291" s="7">
        <v>156.30000000000001</v>
      </c>
      <c r="Y291" s="7">
        <v>140.5</v>
      </c>
      <c r="Z291" s="7">
        <v>147.30000000000001</v>
      </c>
      <c r="AA291" s="7">
        <v>156.6</v>
      </c>
      <c r="AB291" s="7">
        <v>156.69999999999999</v>
      </c>
      <c r="AC291" s="7">
        <v>149.30000000000001</v>
      </c>
      <c r="AD291" s="7">
        <v>156.5</v>
      </c>
    </row>
    <row r="292" spans="1:30" hidden="1">
      <c r="A292" s="7" t="s">
        <v>34</v>
      </c>
      <c r="B292" s="7">
        <v>2021</v>
      </c>
      <c r="C292" s="7" t="s">
        <v>35</v>
      </c>
      <c r="D292" s="7">
        <v>144.30000000000001</v>
      </c>
      <c r="E292" s="7">
        <v>186.5</v>
      </c>
      <c r="F292" s="7">
        <v>168.7</v>
      </c>
      <c r="G292" s="7">
        <v>154.69999999999999</v>
      </c>
      <c r="H292" s="7">
        <v>158.69999999999999</v>
      </c>
      <c r="I292" s="7">
        <v>150.69999999999999</v>
      </c>
      <c r="J292" s="7">
        <v>160</v>
      </c>
      <c r="K292" s="7">
        <v>158.80000000000001</v>
      </c>
      <c r="L292" s="7">
        <v>112.8</v>
      </c>
      <c r="M292" s="7">
        <v>164.2</v>
      </c>
      <c r="N292" s="7">
        <v>155.5</v>
      </c>
      <c r="O292" s="7">
        <v>167.5</v>
      </c>
      <c r="P292" s="7">
        <v>156.9</v>
      </c>
      <c r="Q292" s="7">
        <v>188.3</v>
      </c>
      <c r="R292" s="7">
        <v>157.19999999999999</v>
      </c>
      <c r="S292" s="7">
        <v>147.4</v>
      </c>
      <c r="T292" s="7">
        <v>155.80000000000001</v>
      </c>
      <c r="U292" s="7">
        <v>159.80000000000001</v>
      </c>
      <c r="V292" s="7">
        <v>152.4</v>
      </c>
      <c r="W292" s="7">
        <v>150.9</v>
      </c>
      <c r="X292" s="7">
        <v>161.30000000000001</v>
      </c>
      <c r="Y292" s="7">
        <v>145.1</v>
      </c>
      <c r="Z292" s="7">
        <v>151.5</v>
      </c>
      <c r="AA292" s="7">
        <v>159.5</v>
      </c>
      <c r="AB292" s="7">
        <v>155.80000000000001</v>
      </c>
      <c r="AC292" s="7">
        <v>153.4</v>
      </c>
      <c r="AD292" s="7">
        <v>156.6</v>
      </c>
    </row>
    <row r="293" spans="1:30" hidden="1">
      <c r="A293" s="7" t="s">
        <v>30</v>
      </c>
      <c r="B293" s="7">
        <v>2021</v>
      </c>
      <c r="C293" s="7" t="s">
        <v>36</v>
      </c>
      <c r="D293" s="7">
        <v>142.5</v>
      </c>
      <c r="E293" s="7">
        <v>189.4</v>
      </c>
      <c r="F293" s="7">
        <v>163.19999999999999</v>
      </c>
      <c r="G293" s="7">
        <v>154.5</v>
      </c>
      <c r="H293" s="7">
        <v>168.2</v>
      </c>
      <c r="I293" s="7">
        <v>150.5</v>
      </c>
      <c r="J293" s="7">
        <v>141</v>
      </c>
      <c r="K293" s="7">
        <v>159.19999999999999</v>
      </c>
      <c r="L293" s="7">
        <v>111.7</v>
      </c>
      <c r="M293" s="7">
        <v>164</v>
      </c>
      <c r="N293" s="7">
        <v>160.6</v>
      </c>
      <c r="O293" s="7">
        <v>166.4</v>
      </c>
      <c r="P293" s="7">
        <v>154.5</v>
      </c>
      <c r="Q293" s="7">
        <v>186.1</v>
      </c>
      <c r="R293" s="7">
        <v>159.6</v>
      </c>
      <c r="S293" s="7">
        <v>154.4</v>
      </c>
      <c r="T293" s="7">
        <v>158.9</v>
      </c>
      <c r="U293" s="7" t="s">
        <v>48</v>
      </c>
      <c r="V293" s="7">
        <v>156</v>
      </c>
      <c r="W293" s="7">
        <v>154.80000000000001</v>
      </c>
      <c r="X293" s="7">
        <v>164.6</v>
      </c>
      <c r="Y293" s="7">
        <v>151.30000000000001</v>
      </c>
      <c r="Z293" s="7">
        <v>157.80000000000001</v>
      </c>
      <c r="AA293" s="7">
        <v>163.80000000000001</v>
      </c>
      <c r="AB293" s="7">
        <v>153.1</v>
      </c>
      <c r="AC293" s="7">
        <v>157.30000000000001</v>
      </c>
      <c r="AD293" s="7">
        <v>156.69999999999999</v>
      </c>
    </row>
    <row r="294" spans="1:30" hidden="1">
      <c r="A294" s="7" t="s">
        <v>33</v>
      </c>
      <c r="B294" s="7">
        <v>2021</v>
      </c>
      <c r="C294" s="7" t="s">
        <v>36</v>
      </c>
      <c r="D294" s="7">
        <v>147.5</v>
      </c>
      <c r="E294" s="7">
        <v>197.5</v>
      </c>
      <c r="F294" s="7">
        <v>164.7</v>
      </c>
      <c r="G294" s="7">
        <v>155.6</v>
      </c>
      <c r="H294" s="7">
        <v>156.4</v>
      </c>
      <c r="I294" s="7">
        <v>157.30000000000001</v>
      </c>
      <c r="J294" s="7">
        <v>166.1</v>
      </c>
      <c r="K294" s="7">
        <v>161.1</v>
      </c>
      <c r="L294" s="7">
        <v>114.3</v>
      </c>
      <c r="M294" s="7">
        <v>162.6</v>
      </c>
      <c r="N294" s="7">
        <v>150.69999999999999</v>
      </c>
      <c r="O294" s="7">
        <v>170.3</v>
      </c>
      <c r="P294" s="7">
        <v>160.4</v>
      </c>
      <c r="Q294" s="7">
        <v>193.5</v>
      </c>
      <c r="R294" s="7">
        <v>155.1</v>
      </c>
      <c r="S294" s="7">
        <v>138.69999999999999</v>
      </c>
      <c r="T294" s="7">
        <v>152.6</v>
      </c>
      <c r="U294" s="7">
        <v>159.9</v>
      </c>
      <c r="V294" s="7">
        <v>154.80000000000001</v>
      </c>
      <c r="W294" s="7">
        <v>147.19999999999999</v>
      </c>
      <c r="X294" s="7">
        <v>156.9</v>
      </c>
      <c r="Y294" s="7">
        <v>141.69999999999999</v>
      </c>
      <c r="Z294" s="7">
        <v>148.6</v>
      </c>
      <c r="AA294" s="7">
        <v>157.6</v>
      </c>
      <c r="AB294" s="7">
        <v>154.9</v>
      </c>
      <c r="AC294" s="7">
        <v>150</v>
      </c>
      <c r="AD294" s="7">
        <v>156.9</v>
      </c>
    </row>
    <row r="295" spans="1:30" hidden="1">
      <c r="A295" s="7" t="s">
        <v>34</v>
      </c>
      <c r="B295" s="7">
        <v>2021</v>
      </c>
      <c r="C295" s="7" t="s">
        <v>36</v>
      </c>
      <c r="D295" s="7">
        <v>144.1</v>
      </c>
      <c r="E295" s="7">
        <v>192.2</v>
      </c>
      <c r="F295" s="7">
        <v>163.80000000000001</v>
      </c>
      <c r="G295" s="7">
        <v>154.9</v>
      </c>
      <c r="H295" s="7">
        <v>163.9</v>
      </c>
      <c r="I295" s="7">
        <v>153.69999999999999</v>
      </c>
      <c r="J295" s="7">
        <v>149.5</v>
      </c>
      <c r="K295" s="7">
        <v>159.80000000000001</v>
      </c>
      <c r="L295" s="7">
        <v>112.6</v>
      </c>
      <c r="M295" s="7">
        <v>163.5</v>
      </c>
      <c r="N295" s="7">
        <v>156.5</v>
      </c>
      <c r="O295" s="7">
        <v>168.2</v>
      </c>
      <c r="P295" s="7">
        <v>156.69999999999999</v>
      </c>
      <c r="Q295" s="7">
        <v>188.1</v>
      </c>
      <c r="R295" s="7">
        <v>157.80000000000001</v>
      </c>
      <c r="S295" s="7">
        <v>147.9</v>
      </c>
      <c r="T295" s="7">
        <v>156.4</v>
      </c>
      <c r="U295" s="7">
        <v>159.9</v>
      </c>
      <c r="V295" s="7">
        <v>155.5</v>
      </c>
      <c r="W295" s="7">
        <v>151.19999999999999</v>
      </c>
      <c r="X295" s="7">
        <v>161.69999999999999</v>
      </c>
      <c r="Y295" s="7">
        <v>146.19999999999999</v>
      </c>
      <c r="Z295" s="7">
        <v>152.6</v>
      </c>
      <c r="AA295" s="7">
        <v>160.19999999999999</v>
      </c>
      <c r="AB295" s="7">
        <v>153.80000000000001</v>
      </c>
      <c r="AC295" s="7">
        <v>153.80000000000001</v>
      </c>
      <c r="AD295" s="7">
        <v>156.80000000000001</v>
      </c>
    </row>
    <row r="296" spans="1:30" hidden="1">
      <c r="A296" s="7" t="s">
        <v>30</v>
      </c>
      <c r="B296" s="7">
        <v>2021</v>
      </c>
      <c r="C296" s="7" t="s">
        <v>37</v>
      </c>
      <c r="D296" s="7">
        <v>142.69999999999999</v>
      </c>
      <c r="E296" s="7">
        <v>195.5</v>
      </c>
      <c r="F296" s="7">
        <v>163.4</v>
      </c>
      <c r="G296" s="7">
        <v>155</v>
      </c>
      <c r="H296" s="7">
        <v>175.2</v>
      </c>
      <c r="I296" s="7">
        <v>160.6</v>
      </c>
      <c r="J296" s="7">
        <v>135.1</v>
      </c>
      <c r="K296" s="7">
        <v>161.1</v>
      </c>
      <c r="L296" s="7">
        <v>112.2</v>
      </c>
      <c r="M296" s="7">
        <v>164.4</v>
      </c>
      <c r="N296" s="7">
        <v>161.9</v>
      </c>
      <c r="O296" s="7">
        <v>166.8</v>
      </c>
      <c r="P296" s="7">
        <v>155.6</v>
      </c>
      <c r="Q296" s="7">
        <v>186.8</v>
      </c>
      <c r="R296" s="7">
        <v>160.69999999999999</v>
      </c>
      <c r="S296" s="7">
        <v>155.1</v>
      </c>
      <c r="T296" s="7">
        <v>159.9</v>
      </c>
      <c r="U296" s="7" t="s">
        <v>48</v>
      </c>
      <c r="V296" s="7">
        <v>156</v>
      </c>
      <c r="W296" s="7">
        <v>155.5</v>
      </c>
      <c r="X296" s="7">
        <v>165.3</v>
      </c>
      <c r="Y296" s="7">
        <v>151.69999999999999</v>
      </c>
      <c r="Z296" s="7">
        <v>158.6</v>
      </c>
      <c r="AA296" s="7">
        <v>164.1</v>
      </c>
      <c r="AB296" s="7">
        <v>154.6</v>
      </c>
      <c r="AC296" s="7">
        <v>158</v>
      </c>
      <c r="AD296" s="7">
        <v>157.6</v>
      </c>
    </row>
    <row r="297" spans="1:30" hidden="1">
      <c r="A297" s="7" t="s">
        <v>33</v>
      </c>
      <c r="B297" s="7">
        <v>2021</v>
      </c>
      <c r="C297" s="7" t="s">
        <v>37</v>
      </c>
      <c r="D297" s="7">
        <v>147.6</v>
      </c>
      <c r="E297" s="7">
        <v>202.5</v>
      </c>
      <c r="F297" s="7">
        <v>166.4</v>
      </c>
      <c r="G297" s="7">
        <v>156</v>
      </c>
      <c r="H297" s="7">
        <v>161.4</v>
      </c>
      <c r="I297" s="7">
        <v>168.8</v>
      </c>
      <c r="J297" s="7">
        <v>161.6</v>
      </c>
      <c r="K297" s="7">
        <v>162.80000000000001</v>
      </c>
      <c r="L297" s="7">
        <v>114.8</v>
      </c>
      <c r="M297" s="7">
        <v>162.80000000000001</v>
      </c>
      <c r="N297" s="7">
        <v>151.5</v>
      </c>
      <c r="O297" s="7">
        <v>171.4</v>
      </c>
      <c r="P297" s="7">
        <v>162</v>
      </c>
      <c r="Q297" s="7">
        <v>194.4</v>
      </c>
      <c r="R297" s="7">
        <v>155.9</v>
      </c>
      <c r="S297" s="7">
        <v>139.30000000000001</v>
      </c>
      <c r="T297" s="7">
        <v>153.4</v>
      </c>
      <c r="U297" s="7">
        <v>161.4</v>
      </c>
      <c r="V297" s="7">
        <v>154.9</v>
      </c>
      <c r="W297" s="7">
        <v>147.6</v>
      </c>
      <c r="X297" s="7">
        <v>157.5</v>
      </c>
      <c r="Y297" s="7">
        <v>142.1</v>
      </c>
      <c r="Z297" s="7">
        <v>149.1</v>
      </c>
      <c r="AA297" s="7">
        <v>157.6</v>
      </c>
      <c r="AB297" s="7">
        <v>156.6</v>
      </c>
      <c r="AC297" s="7">
        <v>150.5</v>
      </c>
      <c r="AD297" s="7">
        <v>158</v>
      </c>
    </row>
    <row r="298" spans="1:30" hidden="1">
      <c r="A298" s="7" t="s">
        <v>34</v>
      </c>
      <c r="B298" s="7">
        <v>2021</v>
      </c>
      <c r="C298" s="7" t="s">
        <v>37</v>
      </c>
      <c r="D298" s="7">
        <v>144.30000000000001</v>
      </c>
      <c r="E298" s="7">
        <v>198</v>
      </c>
      <c r="F298" s="7">
        <v>164.6</v>
      </c>
      <c r="G298" s="7">
        <v>155.4</v>
      </c>
      <c r="H298" s="7">
        <v>170.1</v>
      </c>
      <c r="I298" s="7">
        <v>164.4</v>
      </c>
      <c r="J298" s="7">
        <v>144.1</v>
      </c>
      <c r="K298" s="7">
        <v>161.69999999999999</v>
      </c>
      <c r="L298" s="7">
        <v>113.1</v>
      </c>
      <c r="M298" s="7">
        <v>163.9</v>
      </c>
      <c r="N298" s="7">
        <v>157.6</v>
      </c>
      <c r="O298" s="7">
        <v>168.9</v>
      </c>
      <c r="P298" s="7">
        <v>158</v>
      </c>
      <c r="Q298" s="7">
        <v>188.8</v>
      </c>
      <c r="R298" s="7">
        <v>158.80000000000001</v>
      </c>
      <c r="S298" s="7">
        <v>148.5</v>
      </c>
      <c r="T298" s="7">
        <v>157.30000000000001</v>
      </c>
      <c r="U298" s="7">
        <v>161.4</v>
      </c>
      <c r="V298" s="7">
        <v>155.6</v>
      </c>
      <c r="W298" s="7">
        <v>151.80000000000001</v>
      </c>
      <c r="X298" s="7">
        <v>162.30000000000001</v>
      </c>
      <c r="Y298" s="7">
        <v>146.6</v>
      </c>
      <c r="Z298" s="7">
        <v>153.19999999999999</v>
      </c>
      <c r="AA298" s="7">
        <v>160.30000000000001</v>
      </c>
      <c r="AB298" s="7">
        <v>155.4</v>
      </c>
      <c r="AC298" s="7">
        <v>154.4</v>
      </c>
      <c r="AD298" s="7">
        <v>157.80000000000001</v>
      </c>
    </row>
    <row r="299" spans="1:30" hidden="1">
      <c r="A299" s="7" t="s">
        <v>30</v>
      </c>
      <c r="B299" s="7">
        <v>2021</v>
      </c>
      <c r="C299" s="7" t="s">
        <v>38</v>
      </c>
      <c r="D299" s="7">
        <v>145.1</v>
      </c>
      <c r="E299" s="7">
        <v>198.5</v>
      </c>
      <c r="F299" s="7">
        <v>168.6</v>
      </c>
      <c r="G299" s="7">
        <v>155.80000000000001</v>
      </c>
      <c r="H299" s="7">
        <v>184.4</v>
      </c>
      <c r="I299" s="7">
        <v>162.30000000000001</v>
      </c>
      <c r="J299" s="7">
        <v>138.4</v>
      </c>
      <c r="K299" s="7">
        <v>165.1</v>
      </c>
      <c r="L299" s="7">
        <v>114.3</v>
      </c>
      <c r="M299" s="7">
        <v>169.7</v>
      </c>
      <c r="N299" s="7">
        <v>164.6</v>
      </c>
      <c r="O299" s="7">
        <v>169.8</v>
      </c>
      <c r="P299" s="7">
        <v>158.69999999999999</v>
      </c>
      <c r="Q299" s="7">
        <v>189.6</v>
      </c>
      <c r="R299" s="7">
        <v>165.3</v>
      </c>
      <c r="S299" s="7">
        <v>160.6</v>
      </c>
      <c r="T299" s="7">
        <v>164.5</v>
      </c>
      <c r="U299" s="7" t="s">
        <v>32</v>
      </c>
      <c r="V299" s="7">
        <v>161.69999999999999</v>
      </c>
      <c r="W299" s="7">
        <v>158.80000000000001</v>
      </c>
      <c r="X299" s="7">
        <v>169.1</v>
      </c>
      <c r="Y299" s="7">
        <v>153.19999999999999</v>
      </c>
      <c r="Z299" s="7">
        <v>160</v>
      </c>
      <c r="AA299" s="7">
        <v>167.6</v>
      </c>
      <c r="AB299" s="7">
        <v>159.30000000000001</v>
      </c>
      <c r="AC299" s="7">
        <v>161.1</v>
      </c>
      <c r="AD299" s="7">
        <v>161.1</v>
      </c>
    </row>
    <row r="300" spans="1:30" hidden="1">
      <c r="A300" s="7" t="s">
        <v>33</v>
      </c>
      <c r="B300" s="7">
        <v>2021</v>
      </c>
      <c r="C300" s="7" t="s">
        <v>38</v>
      </c>
      <c r="D300" s="7">
        <v>148.80000000000001</v>
      </c>
      <c r="E300" s="7">
        <v>204.3</v>
      </c>
      <c r="F300" s="7">
        <v>173</v>
      </c>
      <c r="G300" s="7">
        <v>156.5</v>
      </c>
      <c r="H300" s="7">
        <v>168.8</v>
      </c>
      <c r="I300" s="7">
        <v>172.5</v>
      </c>
      <c r="J300" s="7">
        <v>166.5</v>
      </c>
      <c r="K300" s="7">
        <v>165.9</v>
      </c>
      <c r="L300" s="7">
        <v>115.9</v>
      </c>
      <c r="M300" s="7">
        <v>165.2</v>
      </c>
      <c r="N300" s="7">
        <v>152</v>
      </c>
      <c r="O300" s="7">
        <v>171.1</v>
      </c>
      <c r="P300" s="7">
        <v>164.2</v>
      </c>
      <c r="Q300" s="7">
        <v>198.2</v>
      </c>
      <c r="R300" s="7">
        <v>156.5</v>
      </c>
      <c r="S300" s="7">
        <v>140.19999999999999</v>
      </c>
      <c r="T300" s="7">
        <v>154.1</v>
      </c>
      <c r="U300" s="7">
        <v>161.6</v>
      </c>
      <c r="V300" s="7">
        <v>155.5</v>
      </c>
      <c r="W300" s="7">
        <v>150.1</v>
      </c>
      <c r="X300" s="7">
        <v>160.4</v>
      </c>
      <c r="Y300" s="7">
        <v>145</v>
      </c>
      <c r="Z300" s="7">
        <v>152.6</v>
      </c>
      <c r="AA300" s="7">
        <v>156.6</v>
      </c>
      <c r="AB300" s="7">
        <v>157.5</v>
      </c>
      <c r="AC300" s="7">
        <v>152.30000000000001</v>
      </c>
      <c r="AD300" s="7">
        <v>159.5</v>
      </c>
    </row>
    <row r="301" spans="1:30" hidden="1">
      <c r="A301" s="7" t="s">
        <v>34</v>
      </c>
      <c r="B301" s="7">
        <v>2021</v>
      </c>
      <c r="C301" s="7" t="s">
        <v>38</v>
      </c>
      <c r="D301" s="7">
        <v>146.30000000000001</v>
      </c>
      <c r="E301" s="7">
        <v>200.5</v>
      </c>
      <c r="F301" s="7">
        <v>170.3</v>
      </c>
      <c r="G301" s="7">
        <v>156.1</v>
      </c>
      <c r="H301" s="7">
        <v>178.7</v>
      </c>
      <c r="I301" s="7">
        <v>167.1</v>
      </c>
      <c r="J301" s="7">
        <v>147.9</v>
      </c>
      <c r="K301" s="7">
        <v>165.4</v>
      </c>
      <c r="L301" s="7">
        <v>114.8</v>
      </c>
      <c r="M301" s="7">
        <v>168.2</v>
      </c>
      <c r="N301" s="7">
        <v>159.30000000000001</v>
      </c>
      <c r="O301" s="7">
        <v>170.4</v>
      </c>
      <c r="P301" s="7">
        <v>160.69999999999999</v>
      </c>
      <c r="Q301" s="7">
        <v>191.9</v>
      </c>
      <c r="R301" s="7">
        <v>161.80000000000001</v>
      </c>
      <c r="S301" s="7">
        <v>152.1</v>
      </c>
      <c r="T301" s="7">
        <v>160.4</v>
      </c>
      <c r="U301" s="7">
        <v>161.6</v>
      </c>
      <c r="V301" s="7">
        <v>159.4</v>
      </c>
      <c r="W301" s="7">
        <v>154.69999999999999</v>
      </c>
      <c r="X301" s="7">
        <v>165.8</v>
      </c>
      <c r="Y301" s="7">
        <v>148.9</v>
      </c>
      <c r="Z301" s="7">
        <v>155.80000000000001</v>
      </c>
      <c r="AA301" s="7">
        <v>161.19999999999999</v>
      </c>
      <c r="AB301" s="7">
        <v>158.6</v>
      </c>
      <c r="AC301" s="7">
        <v>156.80000000000001</v>
      </c>
      <c r="AD301" s="7">
        <v>160.4</v>
      </c>
    </row>
    <row r="302" spans="1:30" hidden="1">
      <c r="A302" s="7" t="s">
        <v>30</v>
      </c>
      <c r="B302" s="7">
        <v>2021</v>
      </c>
      <c r="C302" s="7" t="s">
        <v>39</v>
      </c>
      <c r="D302" s="7">
        <v>145.6</v>
      </c>
      <c r="E302" s="7">
        <v>200.1</v>
      </c>
      <c r="F302" s="7">
        <v>179.3</v>
      </c>
      <c r="G302" s="7">
        <v>156.1</v>
      </c>
      <c r="H302" s="7">
        <v>190.4</v>
      </c>
      <c r="I302" s="7">
        <v>158.6</v>
      </c>
      <c r="J302" s="7">
        <v>144.69999999999999</v>
      </c>
      <c r="K302" s="7">
        <v>165.5</v>
      </c>
      <c r="L302" s="7">
        <v>114.6</v>
      </c>
      <c r="M302" s="7">
        <v>170</v>
      </c>
      <c r="N302" s="7">
        <v>165.5</v>
      </c>
      <c r="O302" s="7">
        <v>171.7</v>
      </c>
      <c r="P302" s="7">
        <v>160.5</v>
      </c>
      <c r="Q302" s="7">
        <v>189.1</v>
      </c>
      <c r="R302" s="7">
        <v>165.3</v>
      </c>
      <c r="S302" s="7">
        <v>159.9</v>
      </c>
      <c r="T302" s="7">
        <v>164.6</v>
      </c>
      <c r="U302" s="7" t="s">
        <v>32</v>
      </c>
      <c r="V302" s="7">
        <v>162.1</v>
      </c>
      <c r="W302" s="7">
        <v>159.19999999999999</v>
      </c>
      <c r="X302" s="7">
        <v>169.7</v>
      </c>
      <c r="Y302" s="7">
        <v>154.19999999999999</v>
      </c>
      <c r="Z302" s="7">
        <v>160.4</v>
      </c>
      <c r="AA302" s="7">
        <v>166.8</v>
      </c>
      <c r="AB302" s="7">
        <v>159.4</v>
      </c>
      <c r="AC302" s="7">
        <v>161.5</v>
      </c>
      <c r="AD302" s="7">
        <v>162.1</v>
      </c>
    </row>
    <row r="303" spans="1:30" hidden="1">
      <c r="A303" s="7" t="s">
        <v>33</v>
      </c>
      <c r="B303" s="7">
        <v>2021</v>
      </c>
      <c r="C303" s="7" t="s">
        <v>39</v>
      </c>
      <c r="D303" s="7">
        <v>149.19999999999999</v>
      </c>
      <c r="E303" s="7">
        <v>205.5</v>
      </c>
      <c r="F303" s="7">
        <v>182.8</v>
      </c>
      <c r="G303" s="7">
        <v>156.5</v>
      </c>
      <c r="H303" s="7">
        <v>172.2</v>
      </c>
      <c r="I303" s="7">
        <v>171.5</v>
      </c>
      <c r="J303" s="7">
        <v>176.2</v>
      </c>
      <c r="K303" s="7">
        <v>166.9</v>
      </c>
      <c r="L303" s="7">
        <v>116.1</v>
      </c>
      <c r="M303" s="7">
        <v>165.5</v>
      </c>
      <c r="N303" s="7">
        <v>152.30000000000001</v>
      </c>
      <c r="O303" s="7">
        <v>173.3</v>
      </c>
      <c r="P303" s="7">
        <v>166.2</v>
      </c>
      <c r="Q303" s="7">
        <v>195.6</v>
      </c>
      <c r="R303" s="7">
        <v>157.30000000000001</v>
      </c>
      <c r="S303" s="7">
        <v>140.5</v>
      </c>
      <c r="T303" s="7">
        <v>154.80000000000001</v>
      </c>
      <c r="U303" s="7">
        <v>160.5</v>
      </c>
      <c r="V303" s="7">
        <v>156.1</v>
      </c>
      <c r="W303" s="7">
        <v>149.80000000000001</v>
      </c>
      <c r="X303" s="7">
        <v>160.80000000000001</v>
      </c>
      <c r="Y303" s="7">
        <v>147.5</v>
      </c>
      <c r="Z303" s="7">
        <v>150.69999999999999</v>
      </c>
      <c r="AA303" s="7">
        <v>158.1</v>
      </c>
      <c r="AB303" s="7">
        <v>158</v>
      </c>
      <c r="AC303" s="7">
        <v>153.4</v>
      </c>
      <c r="AD303" s="7">
        <v>160.4</v>
      </c>
    </row>
    <row r="304" spans="1:30" hidden="1">
      <c r="A304" s="7" t="s">
        <v>34</v>
      </c>
      <c r="B304" s="7">
        <v>2021</v>
      </c>
      <c r="C304" s="7" t="s">
        <v>39</v>
      </c>
      <c r="D304" s="7">
        <v>146.69999999999999</v>
      </c>
      <c r="E304" s="7">
        <v>202</v>
      </c>
      <c r="F304" s="7">
        <v>180.7</v>
      </c>
      <c r="G304" s="7">
        <v>156.19999999999999</v>
      </c>
      <c r="H304" s="7">
        <v>183.7</v>
      </c>
      <c r="I304" s="7">
        <v>164.6</v>
      </c>
      <c r="J304" s="7">
        <v>155.4</v>
      </c>
      <c r="K304" s="7">
        <v>166</v>
      </c>
      <c r="L304" s="7">
        <v>115.1</v>
      </c>
      <c r="M304" s="7">
        <v>168.5</v>
      </c>
      <c r="N304" s="7">
        <v>160</v>
      </c>
      <c r="O304" s="7">
        <v>172.4</v>
      </c>
      <c r="P304" s="7">
        <v>162.6</v>
      </c>
      <c r="Q304" s="7">
        <v>190.8</v>
      </c>
      <c r="R304" s="7">
        <v>162.19999999999999</v>
      </c>
      <c r="S304" s="7">
        <v>151.80000000000001</v>
      </c>
      <c r="T304" s="7">
        <v>160.69999999999999</v>
      </c>
      <c r="U304" s="7">
        <v>160.5</v>
      </c>
      <c r="V304" s="7">
        <v>159.80000000000001</v>
      </c>
      <c r="W304" s="7">
        <v>154.80000000000001</v>
      </c>
      <c r="X304" s="7">
        <v>166.3</v>
      </c>
      <c r="Y304" s="7">
        <v>150.69999999999999</v>
      </c>
      <c r="Z304" s="7">
        <v>154.9</v>
      </c>
      <c r="AA304" s="7">
        <v>161.69999999999999</v>
      </c>
      <c r="AB304" s="7">
        <v>158.80000000000001</v>
      </c>
      <c r="AC304" s="7">
        <v>157.6</v>
      </c>
      <c r="AD304" s="7">
        <v>161.30000000000001</v>
      </c>
    </row>
    <row r="305" spans="1:30" hidden="1">
      <c r="A305" s="7" t="s">
        <v>30</v>
      </c>
      <c r="B305" s="7">
        <v>2021</v>
      </c>
      <c r="C305" s="7" t="s">
        <v>40</v>
      </c>
      <c r="D305" s="7">
        <v>145.1</v>
      </c>
      <c r="E305" s="7">
        <v>204.5</v>
      </c>
      <c r="F305" s="7">
        <v>180.4</v>
      </c>
      <c r="G305" s="7">
        <v>157.1</v>
      </c>
      <c r="H305" s="7">
        <v>188.7</v>
      </c>
      <c r="I305" s="7">
        <v>157.69999999999999</v>
      </c>
      <c r="J305" s="7">
        <v>152.80000000000001</v>
      </c>
      <c r="K305" s="7">
        <v>163.6</v>
      </c>
      <c r="L305" s="7">
        <v>113.9</v>
      </c>
      <c r="M305" s="7">
        <v>169.7</v>
      </c>
      <c r="N305" s="7">
        <v>166.2</v>
      </c>
      <c r="O305" s="7">
        <v>171</v>
      </c>
      <c r="P305" s="7">
        <v>161.69999999999999</v>
      </c>
      <c r="Q305" s="7">
        <v>189.7</v>
      </c>
      <c r="R305" s="7">
        <v>166</v>
      </c>
      <c r="S305" s="7">
        <v>161.1</v>
      </c>
      <c r="T305" s="7">
        <v>165.3</v>
      </c>
      <c r="U305" s="7" t="s">
        <v>32</v>
      </c>
      <c r="V305" s="7">
        <v>162.5</v>
      </c>
      <c r="W305" s="7">
        <v>160.30000000000001</v>
      </c>
      <c r="X305" s="7">
        <v>170.4</v>
      </c>
      <c r="Y305" s="7">
        <v>157.1</v>
      </c>
      <c r="Z305" s="7">
        <v>160.69999999999999</v>
      </c>
      <c r="AA305" s="7">
        <v>167.2</v>
      </c>
      <c r="AB305" s="7">
        <v>160.4</v>
      </c>
      <c r="AC305" s="7">
        <v>162.80000000000001</v>
      </c>
      <c r="AD305" s="7">
        <v>163.19999999999999</v>
      </c>
    </row>
    <row r="306" spans="1:30" hidden="1">
      <c r="A306" s="7" t="s">
        <v>33</v>
      </c>
      <c r="B306" s="7">
        <v>2021</v>
      </c>
      <c r="C306" s="7" t="s">
        <v>40</v>
      </c>
      <c r="D306" s="7">
        <v>149.1</v>
      </c>
      <c r="E306" s="7">
        <v>210.9</v>
      </c>
      <c r="F306" s="7">
        <v>185</v>
      </c>
      <c r="G306" s="7">
        <v>158.19999999999999</v>
      </c>
      <c r="H306" s="7">
        <v>170.6</v>
      </c>
      <c r="I306" s="7">
        <v>170.9</v>
      </c>
      <c r="J306" s="7">
        <v>186.4</v>
      </c>
      <c r="K306" s="7">
        <v>164.7</v>
      </c>
      <c r="L306" s="7">
        <v>115.7</v>
      </c>
      <c r="M306" s="7">
        <v>165.5</v>
      </c>
      <c r="N306" s="7">
        <v>153.4</v>
      </c>
      <c r="O306" s="7">
        <v>173.5</v>
      </c>
      <c r="P306" s="7">
        <v>167.9</v>
      </c>
      <c r="Q306" s="7">
        <v>195.5</v>
      </c>
      <c r="R306" s="7">
        <v>157.9</v>
      </c>
      <c r="S306" s="7">
        <v>141.9</v>
      </c>
      <c r="T306" s="7">
        <v>155.5</v>
      </c>
      <c r="U306" s="7">
        <v>161.5</v>
      </c>
      <c r="V306" s="7">
        <v>157.69999999999999</v>
      </c>
      <c r="W306" s="7">
        <v>150.69999999999999</v>
      </c>
      <c r="X306" s="7">
        <v>161.5</v>
      </c>
      <c r="Y306" s="7">
        <v>149.5</v>
      </c>
      <c r="Z306" s="7">
        <v>151.19999999999999</v>
      </c>
      <c r="AA306" s="7">
        <v>160.30000000000001</v>
      </c>
      <c r="AB306" s="7">
        <v>159.6</v>
      </c>
      <c r="AC306" s="7">
        <v>155</v>
      </c>
      <c r="AD306" s="7">
        <v>161.80000000000001</v>
      </c>
    </row>
    <row r="307" spans="1:30" hidden="1">
      <c r="A307" s="7" t="s">
        <v>34</v>
      </c>
      <c r="B307" s="7">
        <v>2021</v>
      </c>
      <c r="C307" s="7" t="s">
        <v>40</v>
      </c>
      <c r="D307" s="7">
        <v>146.4</v>
      </c>
      <c r="E307" s="7">
        <v>206.8</v>
      </c>
      <c r="F307" s="7">
        <v>182.2</v>
      </c>
      <c r="G307" s="7">
        <v>157.5</v>
      </c>
      <c r="H307" s="7">
        <v>182.1</v>
      </c>
      <c r="I307" s="7">
        <v>163.9</v>
      </c>
      <c r="J307" s="7">
        <v>164.2</v>
      </c>
      <c r="K307" s="7">
        <v>164</v>
      </c>
      <c r="L307" s="7">
        <v>114.5</v>
      </c>
      <c r="M307" s="7">
        <v>168.3</v>
      </c>
      <c r="N307" s="7">
        <v>160.9</v>
      </c>
      <c r="O307" s="7">
        <v>172.2</v>
      </c>
      <c r="P307" s="7">
        <v>164</v>
      </c>
      <c r="Q307" s="7">
        <v>191.2</v>
      </c>
      <c r="R307" s="7">
        <v>162.80000000000001</v>
      </c>
      <c r="S307" s="7">
        <v>153.1</v>
      </c>
      <c r="T307" s="7">
        <v>161.4</v>
      </c>
      <c r="U307" s="7">
        <v>161.5</v>
      </c>
      <c r="V307" s="7">
        <v>160.69999999999999</v>
      </c>
      <c r="W307" s="7">
        <v>155.80000000000001</v>
      </c>
      <c r="X307" s="7">
        <v>167</v>
      </c>
      <c r="Y307" s="7">
        <v>153.1</v>
      </c>
      <c r="Z307" s="7">
        <v>155.30000000000001</v>
      </c>
      <c r="AA307" s="7">
        <v>163.19999999999999</v>
      </c>
      <c r="AB307" s="7">
        <v>160.1</v>
      </c>
      <c r="AC307" s="7">
        <v>159</v>
      </c>
      <c r="AD307" s="7">
        <v>162.5</v>
      </c>
    </row>
    <row r="308" spans="1:30" hidden="1">
      <c r="A308" s="7" t="s">
        <v>30</v>
      </c>
      <c r="B308" s="7">
        <v>2021</v>
      </c>
      <c r="C308" s="7" t="s">
        <v>41</v>
      </c>
      <c r="D308" s="7">
        <v>144.9</v>
      </c>
      <c r="E308" s="7">
        <v>202.3</v>
      </c>
      <c r="F308" s="7">
        <v>176.5</v>
      </c>
      <c r="G308" s="7">
        <v>157.5</v>
      </c>
      <c r="H308" s="7">
        <v>190.9</v>
      </c>
      <c r="I308" s="7">
        <v>155.69999999999999</v>
      </c>
      <c r="J308" s="7">
        <v>153.9</v>
      </c>
      <c r="K308" s="7">
        <v>162.80000000000001</v>
      </c>
      <c r="L308" s="7">
        <v>115.2</v>
      </c>
      <c r="M308" s="7">
        <v>169.8</v>
      </c>
      <c r="N308" s="7">
        <v>167.6</v>
      </c>
      <c r="O308" s="7">
        <v>171.9</v>
      </c>
      <c r="P308" s="7">
        <v>161.80000000000001</v>
      </c>
      <c r="Q308" s="7">
        <v>190.2</v>
      </c>
      <c r="R308" s="7">
        <v>167</v>
      </c>
      <c r="S308" s="7">
        <v>162.6</v>
      </c>
      <c r="T308" s="7">
        <v>166.3</v>
      </c>
      <c r="U308" s="7" t="s">
        <v>32</v>
      </c>
      <c r="V308" s="7">
        <v>163.1</v>
      </c>
      <c r="W308" s="7">
        <v>160.9</v>
      </c>
      <c r="X308" s="7">
        <v>171.1</v>
      </c>
      <c r="Y308" s="7">
        <v>157.69999999999999</v>
      </c>
      <c r="Z308" s="7">
        <v>161.1</v>
      </c>
      <c r="AA308" s="7">
        <v>167.5</v>
      </c>
      <c r="AB308" s="7">
        <v>160.30000000000001</v>
      </c>
      <c r="AC308" s="7">
        <v>163.30000000000001</v>
      </c>
      <c r="AD308" s="7">
        <v>163.6</v>
      </c>
    </row>
    <row r="309" spans="1:30" hidden="1">
      <c r="A309" s="7" t="s">
        <v>33</v>
      </c>
      <c r="B309" s="7">
        <v>2021</v>
      </c>
      <c r="C309" s="7" t="s">
        <v>41</v>
      </c>
      <c r="D309" s="7">
        <v>149.30000000000001</v>
      </c>
      <c r="E309" s="7">
        <v>207.4</v>
      </c>
      <c r="F309" s="7">
        <v>174.1</v>
      </c>
      <c r="G309" s="7">
        <v>159.19999999999999</v>
      </c>
      <c r="H309" s="7">
        <v>175</v>
      </c>
      <c r="I309" s="7">
        <v>161.30000000000001</v>
      </c>
      <c r="J309" s="7">
        <v>183.3</v>
      </c>
      <c r="K309" s="7">
        <v>164.5</v>
      </c>
      <c r="L309" s="7">
        <v>120.4</v>
      </c>
      <c r="M309" s="7">
        <v>166.2</v>
      </c>
      <c r="N309" s="7">
        <v>154.80000000000001</v>
      </c>
      <c r="O309" s="7">
        <v>175.1</v>
      </c>
      <c r="P309" s="7">
        <v>167.3</v>
      </c>
      <c r="Q309" s="7">
        <v>196.5</v>
      </c>
      <c r="R309" s="7">
        <v>159.80000000000001</v>
      </c>
      <c r="S309" s="7">
        <v>143.6</v>
      </c>
      <c r="T309" s="7">
        <v>157.30000000000001</v>
      </c>
      <c r="U309" s="7">
        <v>162.1</v>
      </c>
      <c r="V309" s="7">
        <v>160.69999999999999</v>
      </c>
      <c r="W309" s="7">
        <v>153.19999999999999</v>
      </c>
      <c r="X309" s="7">
        <v>162.80000000000001</v>
      </c>
      <c r="Y309" s="7">
        <v>150.4</v>
      </c>
      <c r="Z309" s="7">
        <v>153.69999999999999</v>
      </c>
      <c r="AA309" s="7">
        <v>160.4</v>
      </c>
      <c r="AB309" s="7">
        <v>159.6</v>
      </c>
      <c r="AC309" s="7">
        <v>156</v>
      </c>
      <c r="AD309" s="7">
        <v>162.30000000000001</v>
      </c>
    </row>
    <row r="310" spans="1:30" hidden="1">
      <c r="A310" s="7" t="s">
        <v>34</v>
      </c>
      <c r="B310" s="7">
        <v>2021</v>
      </c>
      <c r="C310" s="7" t="s">
        <v>41</v>
      </c>
      <c r="D310" s="7">
        <v>146.6</v>
      </c>
      <c r="E310" s="7">
        <v>204</v>
      </c>
      <c r="F310" s="7">
        <v>172.8</v>
      </c>
      <c r="G310" s="7">
        <v>158.4</v>
      </c>
      <c r="H310" s="7">
        <v>188</v>
      </c>
      <c r="I310" s="7">
        <v>156.80000000000001</v>
      </c>
      <c r="J310" s="7">
        <v>162.19999999999999</v>
      </c>
      <c r="K310" s="7">
        <v>164.1</v>
      </c>
      <c r="L310" s="7">
        <v>119.7</v>
      </c>
      <c r="M310" s="7">
        <v>168.8</v>
      </c>
      <c r="N310" s="7">
        <v>162.69999999999999</v>
      </c>
      <c r="O310" s="7">
        <v>173.9</v>
      </c>
      <c r="P310" s="7">
        <v>164</v>
      </c>
      <c r="Q310" s="7">
        <v>192.1</v>
      </c>
      <c r="R310" s="7">
        <v>164.5</v>
      </c>
      <c r="S310" s="7">
        <v>155.30000000000001</v>
      </c>
      <c r="T310" s="7">
        <v>163.19999999999999</v>
      </c>
      <c r="U310" s="7">
        <v>162.1</v>
      </c>
      <c r="V310" s="7">
        <v>162.6</v>
      </c>
      <c r="W310" s="7">
        <v>157.5</v>
      </c>
      <c r="X310" s="7">
        <v>168.4</v>
      </c>
      <c r="Y310" s="7">
        <v>154</v>
      </c>
      <c r="Z310" s="7">
        <v>157.6</v>
      </c>
      <c r="AA310" s="7">
        <v>163.80000000000001</v>
      </c>
      <c r="AB310" s="7">
        <v>160</v>
      </c>
      <c r="AC310" s="7">
        <v>160</v>
      </c>
      <c r="AD310" s="7">
        <v>163.19999999999999</v>
      </c>
    </row>
    <row r="311" spans="1:30" hidden="1">
      <c r="A311" s="7" t="s">
        <v>30</v>
      </c>
      <c r="B311" s="7">
        <v>2021</v>
      </c>
      <c r="C311" s="7" t="s">
        <v>42</v>
      </c>
      <c r="D311" s="7">
        <v>145.4</v>
      </c>
      <c r="E311" s="7">
        <v>202.1</v>
      </c>
      <c r="F311" s="7">
        <v>172</v>
      </c>
      <c r="G311" s="7">
        <v>158</v>
      </c>
      <c r="H311" s="7">
        <v>195.5</v>
      </c>
      <c r="I311" s="7">
        <v>152.69999999999999</v>
      </c>
      <c r="J311" s="7">
        <v>151.4</v>
      </c>
      <c r="K311" s="7">
        <v>163.9</v>
      </c>
      <c r="L311" s="7">
        <v>119.3</v>
      </c>
      <c r="M311" s="7">
        <v>170.1</v>
      </c>
      <c r="N311" s="7">
        <v>168.3</v>
      </c>
      <c r="O311" s="7">
        <v>172.8</v>
      </c>
      <c r="P311" s="7">
        <v>162.1</v>
      </c>
      <c r="Q311" s="7">
        <v>190.5</v>
      </c>
      <c r="R311" s="7">
        <v>167.7</v>
      </c>
      <c r="S311" s="7">
        <v>163.6</v>
      </c>
      <c r="T311" s="7">
        <v>167.1</v>
      </c>
      <c r="U311" s="7" t="s">
        <v>32</v>
      </c>
      <c r="V311" s="7">
        <v>163.69999999999999</v>
      </c>
      <c r="W311" s="7">
        <v>161.30000000000001</v>
      </c>
      <c r="X311" s="7">
        <v>171.9</v>
      </c>
      <c r="Y311" s="7">
        <v>157.80000000000001</v>
      </c>
      <c r="Z311" s="7">
        <v>162.69999999999999</v>
      </c>
      <c r="AA311" s="7">
        <v>168.5</v>
      </c>
      <c r="AB311" s="7">
        <v>160.19999999999999</v>
      </c>
      <c r="AC311" s="7">
        <v>163.80000000000001</v>
      </c>
      <c r="AD311" s="7">
        <v>164</v>
      </c>
    </row>
    <row r="312" spans="1:30" hidden="1">
      <c r="A312" s="7" t="s">
        <v>33</v>
      </c>
      <c r="B312" s="7">
        <v>2021</v>
      </c>
      <c r="C312" s="7" t="s">
        <v>42</v>
      </c>
      <c r="D312" s="7">
        <v>149.30000000000001</v>
      </c>
      <c r="E312" s="7">
        <v>207.4</v>
      </c>
      <c r="F312" s="7">
        <v>174.1</v>
      </c>
      <c r="G312" s="7">
        <v>159.1</v>
      </c>
      <c r="H312" s="7">
        <v>175</v>
      </c>
      <c r="I312" s="7">
        <v>161.19999999999999</v>
      </c>
      <c r="J312" s="7">
        <v>183.5</v>
      </c>
      <c r="K312" s="7">
        <v>164.5</v>
      </c>
      <c r="L312" s="7">
        <v>120.4</v>
      </c>
      <c r="M312" s="7">
        <v>166.2</v>
      </c>
      <c r="N312" s="7">
        <v>154.80000000000001</v>
      </c>
      <c r="O312" s="7">
        <v>175.1</v>
      </c>
      <c r="P312" s="7">
        <v>167.3</v>
      </c>
      <c r="Q312" s="7">
        <v>196.5</v>
      </c>
      <c r="R312" s="7">
        <v>159.80000000000001</v>
      </c>
      <c r="S312" s="7">
        <v>143.6</v>
      </c>
      <c r="T312" s="7">
        <v>157.4</v>
      </c>
      <c r="U312" s="7">
        <v>162.1</v>
      </c>
      <c r="V312" s="7">
        <v>160.80000000000001</v>
      </c>
      <c r="W312" s="7">
        <v>153.30000000000001</v>
      </c>
      <c r="X312" s="7">
        <v>162.80000000000001</v>
      </c>
      <c r="Y312" s="7">
        <v>150.5</v>
      </c>
      <c r="Z312" s="7">
        <v>153.9</v>
      </c>
      <c r="AA312" s="7">
        <v>160.30000000000001</v>
      </c>
      <c r="AB312" s="7">
        <v>159.6</v>
      </c>
      <c r="AC312" s="7">
        <v>156</v>
      </c>
      <c r="AD312" s="7">
        <v>162.30000000000001</v>
      </c>
    </row>
    <row r="313" spans="1:30" hidden="1">
      <c r="A313" s="7" t="s">
        <v>34</v>
      </c>
      <c r="B313" s="7">
        <v>2021</v>
      </c>
      <c r="C313" s="7" t="s">
        <v>42</v>
      </c>
      <c r="D313" s="7">
        <v>146.6</v>
      </c>
      <c r="E313" s="7">
        <v>204</v>
      </c>
      <c r="F313" s="7">
        <v>172.8</v>
      </c>
      <c r="G313" s="7">
        <v>158.4</v>
      </c>
      <c r="H313" s="7">
        <v>188</v>
      </c>
      <c r="I313" s="7">
        <v>156.69999999999999</v>
      </c>
      <c r="J313" s="7">
        <v>162.30000000000001</v>
      </c>
      <c r="K313" s="7">
        <v>164.1</v>
      </c>
      <c r="L313" s="7">
        <v>119.7</v>
      </c>
      <c r="M313" s="7">
        <v>168.8</v>
      </c>
      <c r="N313" s="7">
        <v>162.69999999999999</v>
      </c>
      <c r="O313" s="7">
        <v>173.9</v>
      </c>
      <c r="P313" s="7">
        <v>164</v>
      </c>
      <c r="Q313" s="7">
        <v>192.1</v>
      </c>
      <c r="R313" s="7">
        <v>164.6</v>
      </c>
      <c r="S313" s="7">
        <v>155.30000000000001</v>
      </c>
      <c r="T313" s="7">
        <v>163.30000000000001</v>
      </c>
      <c r="U313" s="7">
        <v>162.1</v>
      </c>
      <c r="V313" s="7">
        <v>162.6</v>
      </c>
      <c r="W313" s="7">
        <v>157.5</v>
      </c>
      <c r="X313" s="7">
        <v>168.4</v>
      </c>
      <c r="Y313" s="7">
        <v>154</v>
      </c>
      <c r="Z313" s="7">
        <v>157.69999999999999</v>
      </c>
      <c r="AA313" s="7">
        <v>163.69999999999999</v>
      </c>
      <c r="AB313" s="7">
        <v>160</v>
      </c>
      <c r="AC313" s="7">
        <v>160</v>
      </c>
      <c r="AD313" s="7">
        <v>163.19999999999999</v>
      </c>
    </row>
    <row r="314" spans="1:30" hidden="1">
      <c r="A314" s="7" t="s">
        <v>30</v>
      </c>
      <c r="B314" s="7">
        <v>2021</v>
      </c>
      <c r="C314" s="7" t="s">
        <v>43</v>
      </c>
      <c r="D314" s="7">
        <v>146.1</v>
      </c>
      <c r="E314" s="7">
        <v>202.5</v>
      </c>
      <c r="F314" s="7">
        <v>170.1</v>
      </c>
      <c r="G314" s="7">
        <v>158.4</v>
      </c>
      <c r="H314" s="7">
        <v>198.8</v>
      </c>
      <c r="I314" s="7">
        <v>152.6</v>
      </c>
      <c r="J314" s="7">
        <v>170.4</v>
      </c>
      <c r="K314" s="7">
        <v>165.2</v>
      </c>
      <c r="L314" s="7">
        <v>121.6</v>
      </c>
      <c r="M314" s="7">
        <v>170.6</v>
      </c>
      <c r="N314" s="7">
        <v>168.8</v>
      </c>
      <c r="O314" s="7">
        <v>173.6</v>
      </c>
      <c r="P314" s="7">
        <v>165.5</v>
      </c>
      <c r="Q314" s="7">
        <v>191.2</v>
      </c>
      <c r="R314" s="7">
        <v>168.9</v>
      </c>
      <c r="S314" s="7">
        <v>164.8</v>
      </c>
      <c r="T314" s="7">
        <v>168.3</v>
      </c>
      <c r="U314" s="7" t="s">
        <v>32</v>
      </c>
      <c r="V314" s="7">
        <v>165.5</v>
      </c>
      <c r="W314" s="7">
        <v>162</v>
      </c>
      <c r="X314" s="7">
        <v>172.5</v>
      </c>
      <c r="Y314" s="7">
        <v>159.5</v>
      </c>
      <c r="Z314" s="7">
        <v>163.19999999999999</v>
      </c>
      <c r="AA314" s="7">
        <v>169</v>
      </c>
      <c r="AB314" s="7">
        <v>161.1</v>
      </c>
      <c r="AC314" s="7">
        <v>164.7</v>
      </c>
      <c r="AD314" s="7">
        <v>166.3</v>
      </c>
    </row>
    <row r="315" spans="1:30" hidden="1">
      <c r="A315" s="7" t="s">
        <v>33</v>
      </c>
      <c r="B315" s="7">
        <v>2021</v>
      </c>
      <c r="C315" s="7" t="s">
        <v>43</v>
      </c>
      <c r="D315" s="7">
        <v>150.1</v>
      </c>
      <c r="E315" s="7">
        <v>208.4</v>
      </c>
      <c r="F315" s="7">
        <v>173</v>
      </c>
      <c r="G315" s="7">
        <v>159.19999999999999</v>
      </c>
      <c r="H315" s="7">
        <v>176.6</v>
      </c>
      <c r="I315" s="7">
        <v>159.30000000000001</v>
      </c>
      <c r="J315" s="7">
        <v>214.4</v>
      </c>
      <c r="K315" s="7">
        <v>165.3</v>
      </c>
      <c r="L315" s="7">
        <v>122.5</v>
      </c>
      <c r="M315" s="7">
        <v>166.8</v>
      </c>
      <c r="N315" s="7">
        <v>155.4</v>
      </c>
      <c r="O315" s="7">
        <v>175.9</v>
      </c>
      <c r="P315" s="7">
        <v>171.5</v>
      </c>
      <c r="Q315" s="7">
        <v>197</v>
      </c>
      <c r="R315" s="7">
        <v>160.80000000000001</v>
      </c>
      <c r="S315" s="7">
        <v>144.4</v>
      </c>
      <c r="T315" s="7">
        <v>158.30000000000001</v>
      </c>
      <c r="U315" s="7">
        <v>163.6</v>
      </c>
      <c r="V315" s="7">
        <v>162.19999999999999</v>
      </c>
      <c r="W315" s="7">
        <v>154.30000000000001</v>
      </c>
      <c r="X315" s="7">
        <v>163.5</v>
      </c>
      <c r="Y315" s="7">
        <v>152.19999999999999</v>
      </c>
      <c r="Z315" s="7">
        <v>155.1</v>
      </c>
      <c r="AA315" s="7">
        <v>160.30000000000001</v>
      </c>
      <c r="AB315" s="7">
        <v>160.30000000000001</v>
      </c>
      <c r="AC315" s="7">
        <v>157</v>
      </c>
      <c r="AD315" s="7">
        <v>164.6</v>
      </c>
    </row>
    <row r="316" spans="1:30" hidden="1">
      <c r="A316" s="7" t="s">
        <v>34</v>
      </c>
      <c r="B316" s="7">
        <v>2021</v>
      </c>
      <c r="C316" s="7" t="s">
        <v>43</v>
      </c>
      <c r="D316" s="7">
        <v>147.4</v>
      </c>
      <c r="E316" s="7">
        <v>204.6</v>
      </c>
      <c r="F316" s="7">
        <v>171.2</v>
      </c>
      <c r="G316" s="7">
        <v>158.69999999999999</v>
      </c>
      <c r="H316" s="7">
        <v>190.6</v>
      </c>
      <c r="I316" s="7">
        <v>155.69999999999999</v>
      </c>
      <c r="J316" s="7">
        <v>185.3</v>
      </c>
      <c r="K316" s="7">
        <v>165.2</v>
      </c>
      <c r="L316" s="7">
        <v>121.9</v>
      </c>
      <c r="M316" s="7">
        <v>169.3</v>
      </c>
      <c r="N316" s="7">
        <v>163.19999999999999</v>
      </c>
      <c r="O316" s="7">
        <v>174.7</v>
      </c>
      <c r="P316" s="7">
        <v>167.7</v>
      </c>
      <c r="Q316" s="7">
        <v>192.7</v>
      </c>
      <c r="R316" s="7">
        <v>165.7</v>
      </c>
      <c r="S316" s="7">
        <v>156.30000000000001</v>
      </c>
      <c r="T316" s="7">
        <v>164.3</v>
      </c>
      <c r="U316" s="7">
        <v>163.6</v>
      </c>
      <c r="V316" s="7">
        <v>164.2</v>
      </c>
      <c r="W316" s="7">
        <v>158.4</v>
      </c>
      <c r="X316" s="7">
        <v>169.1</v>
      </c>
      <c r="Y316" s="7">
        <v>155.69999999999999</v>
      </c>
      <c r="Z316" s="7">
        <v>158.6</v>
      </c>
      <c r="AA316" s="7">
        <v>163.9</v>
      </c>
      <c r="AB316" s="7">
        <v>160.80000000000001</v>
      </c>
      <c r="AC316" s="7">
        <v>161</v>
      </c>
      <c r="AD316" s="7">
        <v>165.5</v>
      </c>
    </row>
    <row r="317" spans="1:30" hidden="1">
      <c r="A317" s="7" t="s">
        <v>30</v>
      </c>
      <c r="B317" s="7">
        <v>2021</v>
      </c>
      <c r="C317" s="7" t="s">
        <v>45</v>
      </c>
      <c r="D317" s="7">
        <v>146.9</v>
      </c>
      <c r="E317" s="7">
        <v>199.8</v>
      </c>
      <c r="F317" s="7">
        <v>171.5</v>
      </c>
      <c r="G317" s="7">
        <v>159.1</v>
      </c>
      <c r="H317" s="7">
        <v>198.4</v>
      </c>
      <c r="I317" s="7">
        <v>153.19999999999999</v>
      </c>
      <c r="J317" s="7">
        <v>183.9</v>
      </c>
      <c r="K317" s="7">
        <v>165.4</v>
      </c>
      <c r="L317" s="7">
        <v>122.1</v>
      </c>
      <c r="M317" s="7">
        <v>170.8</v>
      </c>
      <c r="N317" s="7">
        <v>169.1</v>
      </c>
      <c r="O317" s="7">
        <v>174.3</v>
      </c>
      <c r="P317" s="7">
        <v>167.5</v>
      </c>
      <c r="Q317" s="7">
        <v>191.4</v>
      </c>
      <c r="R317" s="7">
        <v>170.4</v>
      </c>
      <c r="S317" s="7">
        <v>166</v>
      </c>
      <c r="T317" s="7">
        <v>169.8</v>
      </c>
      <c r="U317" s="7" t="s">
        <v>32</v>
      </c>
      <c r="V317" s="7">
        <v>165.3</v>
      </c>
      <c r="W317" s="7">
        <v>162.9</v>
      </c>
      <c r="X317" s="7">
        <v>173.4</v>
      </c>
      <c r="Y317" s="7">
        <v>158.9</v>
      </c>
      <c r="Z317" s="7">
        <v>163.80000000000001</v>
      </c>
      <c r="AA317" s="7">
        <v>169.3</v>
      </c>
      <c r="AB317" s="7">
        <v>162.4</v>
      </c>
      <c r="AC317" s="7">
        <v>165.2</v>
      </c>
      <c r="AD317" s="7">
        <v>167.6</v>
      </c>
    </row>
    <row r="318" spans="1:30" hidden="1">
      <c r="A318" s="7" t="s">
        <v>33</v>
      </c>
      <c r="B318" s="7">
        <v>2021</v>
      </c>
      <c r="C318" s="7" t="s">
        <v>45</v>
      </c>
      <c r="D318" s="7">
        <v>151</v>
      </c>
      <c r="E318" s="7">
        <v>204.9</v>
      </c>
      <c r="F318" s="7">
        <v>175.4</v>
      </c>
      <c r="G318" s="7">
        <v>159.6</v>
      </c>
      <c r="H318" s="7">
        <v>175.8</v>
      </c>
      <c r="I318" s="7">
        <v>160.30000000000001</v>
      </c>
      <c r="J318" s="7">
        <v>229.1</v>
      </c>
      <c r="K318" s="7">
        <v>165.1</v>
      </c>
      <c r="L318" s="7">
        <v>123.1</v>
      </c>
      <c r="M318" s="7">
        <v>167.2</v>
      </c>
      <c r="N318" s="7">
        <v>156.1</v>
      </c>
      <c r="O318" s="7">
        <v>176.8</v>
      </c>
      <c r="P318" s="7">
        <v>173.5</v>
      </c>
      <c r="Q318" s="7">
        <v>197</v>
      </c>
      <c r="R318" s="7">
        <v>162.30000000000001</v>
      </c>
      <c r="S318" s="7">
        <v>145.30000000000001</v>
      </c>
      <c r="T318" s="7">
        <v>159.69999999999999</v>
      </c>
      <c r="U318" s="7">
        <v>164.2</v>
      </c>
      <c r="V318" s="7">
        <v>161.6</v>
      </c>
      <c r="W318" s="7">
        <v>155.19999999999999</v>
      </c>
      <c r="X318" s="7">
        <v>164.2</v>
      </c>
      <c r="Y318" s="7">
        <v>151.19999999999999</v>
      </c>
      <c r="Z318" s="7">
        <v>156.69999999999999</v>
      </c>
      <c r="AA318" s="7">
        <v>160.80000000000001</v>
      </c>
      <c r="AB318" s="7">
        <v>161.80000000000001</v>
      </c>
      <c r="AC318" s="7">
        <v>157.30000000000001</v>
      </c>
      <c r="AD318" s="7">
        <v>165.6</v>
      </c>
    </row>
    <row r="319" spans="1:30" hidden="1">
      <c r="A319" s="7" t="s">
        <v>34</v>
      </c>
      <c r="B319" s="7">
        <v>2021</v>
      </c>
      <c r="C319" s="7" t="s">
        <v>45</v>
      </c>
      <c r="D319" s="7">
        <v>148.19999999999999</v>
      </c>
      <c r="E319" s="7">
        <v>201.6</v>
      </c>
      <c r="F319" s="7">
        <v>173</v>
      </c>
      <c r="G319" s="7">
        <v>159.30000000000001</v>
      </c>
      <c r="H319" s="7">
        <v>190.1</v>
      </c>
      <c r="I319" s="7">
        <v>156.5</v>
      </c>
      <c r="J319" s="7">
        <v>199.2</v>
      </c>
      <c r="K319" s="7">
        <v>165.3</v>
      </c>
      <c r="L319" s="7">
        <v>122.4</v>
      </c>
      <c r="M319" s="7">
        <v>169.6</v>
      </c>
      <c r="N319" s="7">
        <v>163.69999999999999</v>
      </c>
      <c r="O319" s="7">
        <v>175.5</v>
      </c>
      <c r="P319" s="7">
        <v>169.7</v>
      </c>
      <c r="Q319" s="7">
        <v>192.9</v>
      </c>
      <c r="R319" s="7">
        <v>167.2</v>
      </c>
      <c r="S319" s="7">
        <v>157.4</v>
      </c>
      <c r="T319" s="7">
        <v>165.8</v>
      </c>
      <c r="U319" s="7">
        <v>164.2</v>
      </c>
      <c r="V319" s="7">
        <v>163.9</v>
      </c>
      <c r="W319" s="7">
        <v>159.30000000000001</v>
      </c>
      <c r="X319" s="7">
        <v>169.9</v>
      </c>
      <c r="Y319" s="7">
        <v>154.80000000000001</v>
      </c>
      <c r="Z319" s="7">
        <v>159.80000000000001</v>
      </c>
      <c r="AA319" s="7">
        <v>164.3</v>
      </c>
      <c r="AB319" s="7">
        <v>162.19999999999999</v>
      </c>
      <c r="AC319" s="7">
        <v>161.4</v>
      </c>
      <c r="AD319" s="7">
        <v>166.7</v>
      </c>
    </row>
    <row r="320" spans="1:30" hidden="1">
      <c r="A320" s="7" t="s">
        <v>30</v>
      </c>
      <c r="B320" s="7">
        <v>2021</v>
      </c>
      <c r="C320" s="7" t="s">
        <v>46</v>
      </c>
      <c r="D320" s="7">
        <v>147.4</v>
      </c>
      <c r="E320" s="7">
        <v>197</v>
      </c>
      <c r="F320" s="7">
        <v>176.5</v>
      </c>
      <c r="G320" s="7">
        <v>159.80000000000001</v>
      </c>
      <c r="H320" s="7">
        <v>195.8</v>
      </c>
      <c r="I320" s="7">
        <v>152</v>
      </c>
      <c r="J320" s="7">
        <v>172.3</v>
      </c>
      <c r="K320" s="7">
        <v>164.5</v>
      </c>
      <c r="L320" s="7">
        <v>120.6</v>
      </c>
      <c r="M320" s="7">
        <v>171.7</v>
      </c>
      <c r="N320" s="7">
        <v>169.7</v>
      </c>
      <c r="O320" s="7">
        <v>175.1</v>
      </c>
      <c r="P320" s="7">
        <v>165.8</v>
      </c>
      <c r="Q320" s="7">
        <v>190.8</v>
      </c>
      <c r="R320" s="7">
        <v>171.8</v>
      </c>
      <c r="S320" s="7">
        <v>167.3</v>
      </c>
      <c r="T320" s="7">
        <v>171.2</v>
      </c>
      <c r="U320" s="7" t="s">
        <v>32</v>
      </c>
      <c r="V320" s="7">
        <v>165.6</v>
      </c>
      <c r="W320" s="7">
        <v>163.9</v>
      </c>
      <c r="X320" s="7">
        <v>174</v>
      </c>
      <c r="Y320" s="7">
        <v>160.1</v>
      </c>
      <c r="Z320" s="7">
        <v>164.5</v>
      </c>
      <c r="AA320" s="7">
        <v>169.7</v>
      </c>
      <c r="AB320" s="7">
        <v>162.80000000000001</v>
      </c>
      <c r="AC320" s="7">
        <v>166</v>
      </c>
      <c r="AD320" s="7">
        <v>167</v>
      </c>
    </row>
    <row r="321" spans="1:30" hidden="1">
      <c r="A321" s="7" t="s">
        <v>33</v>
      </c>
      <c r="B321" s="7">
        <v>2021</v>
      </c>
      <c r="C321" s="7" t="s">
        <v>46</v>
      </c>
      <c r="D321" s="7">
        <v>151.6</v>
      </c>
      <c r="E321" s="7">
        <v>202.2</v>
      </c>
      <c r="F321" s="7">
        <v>180</v>
      </c>
      <c r="G321" s="7">
        <v>160</v>
      </c>
      <c r="H321" s="7">
        <v>173.5</v>
      </c>
      <c r="I321" s="7">
        <v>158.30000000000001</v>
      </c>
      <c r="J321" s="7">
        <v>219.5</v>
      </c>
      <c r="K321" s="7">
        <v>164.2</v>
      </c>
      <c r="L321" s="7">
        <v>121.9</v>
      </c>
      <c r="M321" s="7">
        <v>168.2</v>
      </c>
      <c r="N321" s="7">
        <v>156.5</v>
      </c>
      <c r="O321" s="7">
        <v>178.2</v>
      </c>
      <c r="P321" s="7">
        <v>172.2</v>
      </c>
      <c r="Q321" s="7">
        <v>196.8</v>
      </c>
      <c r="R321" s="7">
        <v>163.30000000000001</v>
      </c>
      <c r="S321" s="7">
        <v>146.69999999999999</v>
      </c>
      <c r="T321" s="7">
        <v>160.69999999999999</v>
      </c>
      <c r="U321" s="7">
        <v>163.4</v>
      </c>
      <c r="V321" s="7">
        <v>161.69999999999999</v>
      </c>
      <c r="W321" s="7">
        <v>156</v>
      </c>
      <c r="X321" s="7">
        <v>165.1</v>
      </c>
      <c r="Y321" s="7">
        <v>151.80000000000001</v>
      </c>
      <c r="Z321" s="7">
        <v>157.6</v>
      </c>
      <c r="AA321" s="7">
        <v>160.6</v>
      </c>
      <c r="AB321" s="7">
        <v>162.4</v>
      </c>
      <c r="AC321" s="7">
        <v>157.80000000000001</v>
      </c>
      <c r="AD321" s="7">
        <v>165.2</v>
      </c>
    </row>
    <row r="322" spans="1:30" hidden="1">
      <c r="A322" s="7" t="s">
        <v>34</v>
      </c>
      <c r="B322" s="7">
        <v>2021</v>
      </c>
      <c r="C322" s="7" t="s">
        <v>46</v>
      </c>
      <c r="D322" s="7">
        <v>148.69999999999999</v>
      </c>
      <c r="E322" s="7">
        <v>198.8</v>
      </c>
      <c r="F322" s="7">
        <v>177.9</v>
      </c>
      <c r="G322" s="7">
        <v>159.9</v>
      </c>
      <c r="H322" s="7">
        <v>187.6</v>
      </c>
      <c r="I322" s="7">
        <v>154.9</v>
      </c>
      <c r="J322" s="7">
        <v>188.3</v>
      </c>
      <c r="K322" s="7">
        <v>164.4</v>
      </c>
      <c r="L322" s="7">
        <v>121</v>
      </c>
      <c r="M322" s="7">
        <v>170.5</v>
      </c>
      <c r="N322" s="7">
        <v>164.2</v>
      </c>
      <c r="O322" s="7">
        <v>176.5</v>
      </c>
      <c r="P322" s="7">
        <v>168.2</v>
      </c>
      <c r="Q322" s="7">
        <v>192.4</v>
      </c>
      <c r="R322" s="7">
        <v>168.5</v>
      </c>
      <c r="S322" s="7">
        <v>158.69999999999999</v>
      </c>
      <c r="T322" s="7">
        <v>167</v>
      </c>
      <c r="U322" s="7">
        <v>163.4</v>
      </c>
      <c r="V322" s="7">
        <v>164.1</v>
      </c>
      <c r="W322" s="7">
        <v>160.19999999999999</v>
      </c>
      <c r="X322" s="7">
        <v>170.6</v>
      </c>
      <c r="Y322" s="7">
        <v>155.69999999999999</v>
      </c>
      <c r="Z322" s="7">
        <v>160.6</v>
      </c>
      <c r="AA322" s="7">
        <v>164.4</v>
      </c>
      <c r="AB322" s="7">
        <v>162.6</v>
      </c>
      <c r="AC322" s="7">
        <v>162</v>
      </c>
      <c r="AD322" s="7">
        <v>166.2</v>
      </c>
    </row>
    <row r="323" spans="1:30" hidden="1">
      <c r="A323" s="7" t="s">
        <v>30</v>
      </c>
      <c r="B323" s="7">
        <v>2022</v>
      </c>
      <c r="C323" s="7" t="s">
        <v>31</v>
      </c>
      <c r="D323" s="7">
        <v>148.30000000000001</v>
      </c>
      <c r="E323" s="7">
        <v>196.9</v>
      </c>
      <c r="F323" s="7">
        <v>178</v>
      </c>
      <c r="G323" s="7">
        <v>160.5</v>
      </c>
      <c r="H323" s="7">
        <v>192.6</v>
      </c>
      <c r="I323" s="7">
        <v>151.19999999999999</v>
      </c>
      <c r="J323" s="7">
        <v>159.19999999999999</v>
      </c>
      <c r="K323" s="7">
        <v>164</v>
      </c>
      <c r="L323" s="7">
        <v>119.3</v>
      </c>
      <c r="M323" s="7">
        <v>173.3</v>
      </c>
      <c r="N323" s="7">
        <v>169.8</v>
      </c>
      <c r="O323" s="7">
        <v>175.8</v>
      </c>
      <c r="P323" s="7">
        <v>164.1</v>
      </c>
      <c r="Q323" s="7">
        <v>190.7</v>
      </c>
      <c r="R323" s="7">
        <v>173.2</v>
      </c>
      <c r="S323" s="7">
        <v>169.3</v>
      </c>
      <c r="T323" s="7">
        <v>172.7</v>
      </c>
      <c r="U323" s="7" t="s">
        <v>32</v>
      </c>
      <c r="V323" s="7">
        <v>165.8</v>
      </c>
      <c r="W323" s="7">
        <v>164.9</v>
      </c>
      <c r="X323" s="7">
        <v>174.7</v>
      </c>
      <c r="Y323" s="7">
        <v>160.80000000000001</v>
      </c>
      <c r="Z323" s="7">
        <v>164.9</v>
      </c>
      <c r="AA323" s="7">
        <v>169.9</v>
      </c>
      <c r="AB323" s="7">
        <v>163.19999999999999</v>
      </c>
      <c r="AC323" s="7">
        <v>166.6</v>
      </c>
      <c r="AD323" s="7">
        <v>166.4</v>
      </c>
    </row>
    <row r="324" spans="1:30" hidden="1">
      <c r="A324" s="7" t="s">
        <v>33</v>
      </c>
      <c r="B324" s="7">
        <v>2022</v>
      </c>
      <c r="C324" s="7" t="s">
        <v>31</v>
      </c>
      <c r="D324" s="7">
        <v>152.19999999999999</v>
      </c>
      <c r="E324" s="7">
        <v>202.1</v>
      </c>
      <c r="F324" s="7">
        <v>180.1</v>
      </c>
      <c r="G324" s="7">
        <v>160.4</v>
      </c>
      <c r="H324" s="7">
        <v>171</v>
      </c>
      <c r="I324" s="7">
        <v>156.5</v>
      </c>
      <c r="J324" s="7">
        <v>203.6</v>
      </c>
      <c r="K324" s="7">
        <v>163.80000000000001</v>
      </c>
      <c r="L324" s="7">
        <v>121.3</v>
      </c>
      <c r="M324" s="7">
        <v>169.8</v>
      </c>
      <c r="N324" s="7">
        <v>156.6</v>
      </c>
      <c r="O324" s="7">
        <v>179</v>
      </c>
      <c r="P324" s="7">
        <v>170.3</v>
      </c>
      <c r="Q324" s="7">
        <v>196.4</v>
      </c>
      <c r="R324" s="7">
        <v>164.7</v>
      </c>
      <c r="S324" s="7">
        <v>148.5</v>
      </c>
      <c r="T324" s="7">
        <v>162.19999999999999</v>
      </c>
      <c r="U324" s="7">
        <v>164.5</v>
      </c>
      <c r="V324" s="7">
        <v>161.6</v>
      </c>
      <c r="W324" s="7">
        <v>156.80000000000001</v>
      </c>
      <c r="X324" s="7">
        <v>166.1</v>
      </c>
      <c r="Y324" s="7">
        <v>152.69999999999999</v>
      </c>
      <c r="Z324" s="7">
        <v>158.4</v>
      </c>
      <c r="AA324" s="7">
        <v>161</v>
      </c>
      <c r="AB324" s="7">
        <v>162.80000000000001</v>
      </c>
      <c r="AC324" s="7">
        <v>158.6</v>
      </c>
      <c r="AD324" s="7">
        <v>165</v>
      </c>
    </row>
    <row r="325" spans="1:30" hidden="1">
      <c r="A325" s="7" t="s">
        <v>34</v>
      </c>
      <c r="B325" s="7">
        <v>2022</v>
      </c>
      <c r="C325" s="7" t="s">
        <v>31</v>
      </c>
      <c r="D325" s="7">
        <v>149.5</v>
      </c>
      <c r="E325" s="7">
        <v>198.7</v>
      </c>
      <c r="F325" s="7">
        <v>178.8</v>
      </c>
      <c r="G325" s="7">
        <v>160.5</v>
      </c>
      <c r="H325" s="7">
        <v>184.7</v>
      </c>
      <c r="I325" s="7">
        <v>153.69999999999999</v>
      </c>
      <c r="J325" s="7">
        <v>174.3</v>
      </c>
      <c r="K325" s="7">
        <v>163.9</v>
      </c>
      <c r="L325" s="7">
        <v>120</v>
      </c>
      <c r="M325" s="7">
        <v>172.1</v>
      </c>
      <c r="N325" s="7">
        <v>164.3</v>
      </c>
      <c r="O325" s="7">
        <v>177.3</v>
      </c>
      <c r="P325" s="7">
        <v>166.4</v>
      </c>
      <c r="Q325" s="7">
        <v>192.2</v>
      </c>
      <c r="R325" s="7">
        <v>169.9</v>
      </c>
      <c r="S325" s="7">
        <v>160.69999999999999</v>
      </c>
      <c r="T325" s="7">
        <v>168.5</v>
      </c>
      <c r="U325" s="7">
        <v>164.5</v>
      </c>
      <c r="V325" s="7">
        <v>164.2</v>
      </c>
      <c r="W325" s="7">
        <v>161.1</v>
      </c>
      <c r="X325" s="7">
        <v>171.4</v>
      </c>
      <c r="Y325" s="7">
        <v>156.5</v>
      </c>
      <c r="Z325" s="7">
        <v>161.19999999999999</v>
      </c>
      <c r="AA325" s="7">
        <v>164.7</v>
      </c>
      <c r="AB325" s="7">
        <v>163</v>
      </c>
      <c r="AC325" s="7">
        <v>162.69999999999999</v>
      </c>
      <c r="AD325" s="7">
        <v>165.7</v>
      </c>
    </row>
    <row r="326" spans="1:30" hidden="1">
      <c r="A326" s="7" t="s">
        <v>30</v>
      </c>
      <c r="B326" s="7">
        <v>2022</v>
      </c>
      <c r="C326" s="7" t="s">
        <v>35</v>
      </c>
      <c r="D326" s="7">
        <v>148.80000000000001</v>
      </c>
      <c r="E326" s="7">
        <v>198.1</v>
      </c>
      <c r="F326" s="7">
        <v>175.5</v>
      </c>
      <c r="G326" s="7">
        <v>160.69999999999999</v>
      </c>
      <c r="H326" s="7">
        <v>192.6</v>
      </c>
      <c r="I326" s="7">
        <v>151.4</v>
      </c>
      <c r="J326" s="7">
        <v>155.19999999999999</v>
      </c>
      <c r="K326" s="7">
        <v>163.9</v>
      </c>
      <c r="L326" s="7">
        <v>118.1</v>
      </c>
      <c r="M326" s="7">
        <v>175.4</v>
      </c>
      <c r="N326" s="7">
        <v>170.5</v>
      </c>
      <c r="O326" s="7">
        <v>176.3</v>
      </c>
      <c r="P326" s="7">
        <v>163.9</v>
      </c>
      <c r="Q326" s="7">
        <v>191.5</v>
      </c>
      <c r="R326" s="7">
        <v>174.1</v>
      </c>
      <c r="S326" s="7">
        <v>171</v>
      </c>
      <c r="T326" s="7">
        <v>173.7</v>
      </c>
      <c r="U326" s="7" t="s">
        <v>32</v>
      </c>
      <c r="V326" s="7">
        <v>167.4</v>
      </c>
      <c r="W326" s="7">
        <v>165.7</v>
      </c>
      <c r="X326" s="7">
        <v>175.3</v>
      </c>
      <c r="Y326" s="7">
        <v>161.19999999999999</v>
      </c>
      <c r="Z326" s="7">
        <v>165.5</v>
      </c>
      <c r="AA326" s="7">
        <v>170.3</v>
      </c>
      <c r="AB326" s="7">
        <v>164.5</v>
      </c>
      <c r="AC326" s="7">
        <v>167.3</v>
      </c>
      <c r="AD326" s="7">
        <v>166.7</v>
      </c>
    </row>
    <row r="327" spans="1:30" hidden="1">
      <c r="A327" s="7" t="s">
        <v>33</v>
      </c>
      <c r="B327" s="7">
        <v>2022</v>
      </c>
      <c r="C327" s="7" t="s">
        <v>35</v>
      </c>
      <c r="D327" s="7">
        <v>152.5</v>
      </c>
      <c r="E327" s="7">
        <v>205.2</v>
      </c>
      <c r="F327" s="7">
        <v>176.4</v>
      </c>
      <c r="G327" s="7">
        <v>160.6</v>
      </c>
      <c r="H327" s="7">
        <v>171.5</v>
      </c>
      <c r="I327" s="7">
        <v>156.4</v>
      </c>
      <c r="J327" s="7">
        <v>198</v>
      </c>
      <c r="K327" s="7">
        <v>163.19999999999999</v>
      </c>
      <c r="L327" s="7">
        <v>120.6</v>
      </c>
      <c r="M327" s="7">
        <v>172.2</v>
      </c>
      <c r="N327" s="7">
        <v>156.69999999999999</v>
      </c>
      <c r="O327" s="7">
        <v>180</v>
      </c>
      <c r="P327" s="7">
        <v>170.2</v>
      </c>
      <c r="Q327" s="7">
        <v>196.5</v>
      </c>
      <c r="R327" s="7">
        <v>165.7</v>
      </c>
      <c r="S327" s="7">
        <v>150.4</v>
      </c>
      <c r="T327" s="7">
        <v>163.4</v>
      </c>
      <c r="U327" s="7">
        <v>165.5</v>
      </c>
      <c r="V327" s="7">
        <v>163</v>
      </c>
      <c r="W327" s="7">
        <v>157.4</v>
      </c>
      <c r="X327" s="7">
        <v>167.2</v>
      </c>
      <c r="Y327" s="7">
        <v>153.1</v>
      </c>
      <c r="Z327" s="7">
        <v>159.5</v>
      </c>
      <c r="AA327" s="7">
        <v>162</v>
      </c>
      <c r="AB327" s="7">
        <v>164.2</v>
      </c>
      <c r="AC327" s="7">
        <v>159.4</v>
      </c>
      <c r="AD327" s="7">
        <v>165.5</v>
      </c>
    </row>
    <row r="328" spans="1:30" hidden="1">
      <c r="A328" s="7" t="s">
        <v>34</v>
      </c>
      <c r="B328" s="7">
        <v>2022</v>
      </c>
      <c r="C328" s="7" t="s">
        <v>35</v>
      </c>
      <c r="D328" s="7">
        <v>150</v>
      </c>
      <c r="E328" s="7">
        <v>200.6</v>
      </c>
      <c r="F328" s="7">
        <v>175.8</v>
      </c>
      <c r="G328" s="7">
        <v>160.69999999999999</v>
      </c>
      <c r="H328" s="7">
        <v>184.9</v>
      </c>
      <c r="I328" s="7">
        <v>153.69999999999999</v>
      </c>
      <c r="J328" s="7">
        <v>169.7</v>
      </c>
      <c r="K328" s="7">
        <v>163.69999999999999</v>
      </c>
      <c r="L328" s="7">
        <v>118.9</v>
      </c>
      <c r="M328" s="7">
        <v>174.3</v>
      </c>
      <c r="N328" s="7">
        <v>164.7</v>
      </c>
      <c r="O328" s="7">
        <v>178</v>
      </c>
      <c r="P328" s="7">
        <v>166.2</v>
      </c>
      <c r="Q328" s="7">
        <v>192.8</v>
      </c>
      <c r="R328" s="7">
        <v>170.8</v>
      </c>
      <c r="S328" s="7">
        <v>162.4</v>
      </c>
      <c r="T328" s="7">
        <v>169.6</v>
      </c>
      <c r="U328" s="7">
        <v>165.5</v>
      </c>
      <c r="V328" s="7">
        <v>165.7</v>
      </c>
      <c r="W328" s="7">
        <v>161.80000000000001</v>
      </c>
      <c r="X328" s="7">
        <v>172.2</v>
      </c>
      <c r="Y328" s="7">
        <v>156.9</v>
      </c>
      <c r="Z328" s="7">
        <v>162.1</v>
      </c>
      <c r="AA328" s="7">
        <v>165.4</v>
      </c>
      <c r="AB328" s="7">
        <v>164.4</v>
      </c>
      <c r="AC328" s="7">
        <v>163.5</v>
      </c>
      <c r="AD328" s="7">
        <v>166.1</v>
      </c>
    </row>
    <row r="329" spans="1:30" hidden="1">
      <c r="A329" s="7" t="s">
        <v>30</v>
      </c>
      <c r="B329" s="7">
        <v>2022</v>
      </c>
      <c r="C329" s="7" t="s">
        <v>36</v>
      </c>
      <c r="D329" s="7">
        <v>150.19999999999999</v>
      </c>
      <c r="E329" s="7">
        <v>208</v>
      </c>
      <c r="F329" s="7">
        <v>167.9</v>
      </c>
      <c r="G329" s="7">
        <v>162</v>
      </c>
      <c r="H329" s="7">
        <v>203.1</v>
      </c>
      <c r="I329" s="7">
        <v>155.9</v>
      </c>
      <c r="J329" s="7">
        <v>155.80000000000001</v>
      </c>
      <c r="K329" s="7">
        <v>164.2</v>
      </c>
      <c r="L329" s="7">
        <v>118.1</v>
      </c>
      <c r="M329" s="7">
        <v>178.7</v>
      </c>
      <c r="N329" s="7">
        <v>171.2</v>
      </c>
      <c r="O329" s="7">
        <v>177.4</v>
      </c>
      <c r="P329" s="7">
        <v>166.6</v>
      </c>
      <c r="Q329" s="7">
        <v>192.3</v>
      </c>
      <c r="R329" s="7">
        <v>175.4</v>
      </c>
      <c r="S329" s="7">
        <v>173.2</v>
      </c>
      <c r="T329" s="7">
        <v>175.1</v>
      </c>
      <c r="U329" s="7" t="s">
        <v>32</v>
      </c>
      <c r="V329" s="7">
        <v>168.9</v>
      </c>
      <c r="W329" s="7">
        <v>166.5</v>
      </c>
      <c r="X329" s="7">
        <v>176</v>
      </c>
      <c r="Y329" s="7">
        <v>162</v>
      </c>
      <c r="Z329" s="7">
        <v>166.6</v>
      </c>
      <c r="AA329" s="7">
        <v>170.6</v>
      </c>
      <c r="AB329" s="7">
        <v>167.4</v>
      </c>
      <c r="AC329" s="7">
        <v>168.3</v>
      </c>
      <c r="AD329" s="7">
        <v>168.7</v>
      </c>
    </row>
    <row r="330" spans="1:30" hidden="1">
      <c r="A330" s="7" t="s">
        <v>33</v>
      </c>
      <c r="B330" s="7">
        <v>2022</v>
      </c>
      <c r="C330" s="7" t="s">
        <v>36</v>
      </c>
      <c r="D330" s="7">
        <v>153.69999999999999</v>
      </c>
      <c r="E330" s="7">
        <v>215.8</v>
      </c>
      <c r="F330" s="7">
        <v>167.7</v>
      </c>
      <c r="G330" s="7">
        <v>162.6</v>
      </c>
      <c r="H330" s="7">
        <v>180</v>
      </c>
      <c r="I330" s="7">
        <v>159.6</v>
      </c>
      <c r="J330" s="7">
        <v>188.4</v>
      </c>
      <c r="K330" s="7">
        <v>163.4</v>
      </c>
      <c r="L330" s="7">
        <v>120.3</v>
      </c>
      <c r="M330" s="7">
        <v>174.7</v>
      </c>
      <c r="N330" s="7">
        <v>157.1</v>
      </c>
      <c r="O330" s="7">
        <v>181.5</v>
      </c>
      <c r="P330" s="7">
        <v>171.5</v>
      </c>
      <c r="Q330" s="7">
        <v>197.5</v>
      </c>
      <c r="R330" s="7">
        <v>167.1</v>
      </c>
      <c r="S330" s="7">
        <v>152.6</v>
      </c>
      <c r="T330" s="7">
        <v>164.9</v>
      </c>
      <c r="U330" s="7">
        <v>165.3</v>
      </c>
      <c r="V330" s="7">
        <v>164.5</v>
      </c>
      <c r="W330" s="7">
        <v>158.6</v>
      </c>
      <c r="X330" s="7">
        <v>168.2</v>
      </c>
      <c r="Y330" s="7">
        <v>154.19999999999999</v>
      </c>
      <c r="Z330" s="7">
        <v>160.80000000000001</v>
      </c>
      <c r="AA330" s="7">
        <v>162.69999999999999</v>
      </c>
      <c r="AB330" s="7">
        <v>166.8</v>
      </c>
      <c r="AC330" s="7">
        <v>160.6</v>
      </c>
      <c r="AD330" s="7">
        <v>166.5</v>
      </c>
    </row>
    <row r="331" spans="1:30" hidden="1">
      <c r="A331" s="7" t="s">
        <v>34</v>
      </c>
      <c r="B331" s="7">
        <v>2022</v>
      </c>
      <c r="C331" s="7" t="s">
        <v>36</v>
      </c>
      <c r="D331" s="7">
        <v>151.30000000000001</v>
      </c>
      <c r="E331" s="7">
        <v>210.7</v>
      </c>
      <c r="F331" s="7">
        <v>167.8</v>
      </c>
      <c r="G331" s="7">
        <v>162.19999999999999</v>
      </c>
      <c r="H331" s="7">
        <v>194.6</v>
      </c>
      <c r="I331" s="7">
        <v>157.6</v>
      </c>
      <c r="J331" s="7">
        <v>166.9</v>
      </c>
      <c r="K331" s="7">
        <v>163.9</v>
      </c>
      <c r="L331" s="7">
        <v>118.8</v>
      </c>
      <c r="M331" s="7">
        <v>177.4</v>
      </c>
      <c r="N331" s="7">
        <v>165.3</v>
      </c>
      <c r="O331" s="7">
        <v>179.3</v>
      </c>
      <c r="P331" s="7">
        <v>168.4</v>
      </c>
      <c r="Q331" s="7">
        <v>193.7</v>
      </c>
      <c r="R331" s="7">
        <v>172.1</v>
      </c>
      <c r="S331" s="7">
        <v>164.6</v>
      </c>
      <c r="T331" s="7">
        <v>171.1</v>
      </c>
      <c r="U331" s="7">
        <v>165.3</v>
      </c>
      <c r="V331" s="7">
        <v>167.2</v>
      </c>
      <c r="W331" s="7">
        <v>162.80000000000001</v>
      </c>
      <c r="X331" s="7">
        <v>173</v>
      </c>
      <c r="Y331" s="7">
        <v>157.9</v>
      </c>
      <c r="Z331" s="7">
        <v>163.30000000000001</v>
      </c>
      <c r="AA331" s="7">
        <v>166</v>
      </c>
      <c r="AB331" s="7">
        <v>167.2</v>
      </c>
      <c r="AC331" s="7">
        <v>164.6</v>
      </c>
      <c r="AD331" s="7">
        <v>167.7</v>
      </c>
    </row>
    <row r="332" spans="1:30" hidden="1">
      <c r="A332" s="7" t="s">
        <v>30</v>
      </c>
      <c r="B332" s="7">
        <v>2022</v>
      </c>
      <c r="C332" s="7" t="s">
        <v>37</v>
      </c>
      <c r="D332" s="7">
        <v>151.80000000000001</v>
      </c>
      <c r="E332" s="7">
        <v>209.7</v>
      </c>
      <c r="F332" s="7">
        <v>164.5</v>
      </c>
      <c r="G332" s="7">
        <v>163.80000000000001</v>
      </c>
      <c r="H332" s="7">
        <v>207.4</v>
      </c>
      <c r="I332" s="7">
        <v>169.7</v>
      </c>
      <c r="J332" s="7">
        <v>153.6</v>
      </c>
      <c r="K332" s="7">
        <v>165.1</v>
      </c>
      <c r="L332" s="7">
        <v>118.2</v>
      </c>
      <c r="M332" s="7">
        <v>182.9</v>
      </c>
      <c r="N332" s="7">
        <v>172.4</v>
      </c>
      <c r="O332" s="7">
        <v>178.9</v>
      </c>
      <c r="P332" s="7">
        <v>168.6</v>
      </c>
      <c r="Q332" s="7">
        <v>192.8</v>
      </c>
      <c r="R332" s="7">
        <v>177.5</v>
      </c>
      <c r="S332" s="7">
        <v>175.1</v>
      </c>
      <c r="T332" s="7">
        <v>177.1</v>
      </c>
      <c r="U332" s="7" t="s">
        <v>32</v>
      </c>
      <c r="V332" s="7">
        <v>173.3</v>
      </c>
      <c r="W332" s="7">
        <v>167.7</v>
      </c>
      <c r="X332" s="7">
        <v>177</v>
      </c>
      <c r="Y332" s="7">
        <v>166.2</v>
      </c>
      <c r="Z332" s="7">
        <v>167.2</v>
      </c>
      <c r="AA332" s="7">
        <v>170.9</v>
      </c>
      <c r="AB332" s="7">
        <v>169</v>
      </c>
      <c r="AC332" s="7">
        <v>170.2</v>
      </c>
      <c r="AD332" s="7">
        <v>170.8</v>
      </c>
    </row>
    <row r="333" spans="1:30" hidden="1">
      <c r="A333" s="7" t="s">
        <v>33</v>
      </c>
      <c r="B333" s="7">
        <v>2022</v>
      </c>
      <c r="C333" s="7" t="s">
        <v>37</v>
      </c>
      <c r="D333" s="7">
        <v>155.4</v>
      </c>
      <c r="E333" s="7">
        <v>215.8</v>
      </c>
      <c r="F333" s="7">
        <v>164.6</v>
      </c>
      <c r="G333" s="7">
        <v>164.2</v>
      </c>
      <c r="H333" s="7">
        <v>186</v>
      </c>
      <c r="I333" s="7">
        <v>175.9</v>
      </c>
      <c r="J333" s="7">
        <v>190.7</v>
      </c>
      <c r="K333" s="7">
        <v>164</v>
      </c>
      <c r="L333" s="7">
        <v>120.5</v>
      </c>
      <c r="M333" s="7">
        <v>178</v>
      </c>
      <c r="N333" s="7">
        <v>157.5</v>
      </c>
      <c r="O333" s="7">
        <v>183.3</v>
      </c>
      <c r="P333" s="7">
        <v>174.5</v>
      </c>
      <c r="Q333" s="7">
        <v>197.1</v>
      </c>
      <c r="R333" s="7">
        <v>168.4</v>
      </c>
      <c r="S333" s="7">
        <v>154.5</v>
      </c>
      <c r="T333" s="7">
        <v>166.3</v>
      </c>
      <c r="U333" s="7">
        <v>167</v>
      </c>
      <c r="V333" s="7">
        <v>170.5</v>
      </c>
      <c r="W333" s="7">
        <v>159.80000000000001</v>
      </c>
      <c r="X333" s="7">
        <v>169</v>
      </c>
      <c r="Y333" s="7">
        <v>159.30000000000001</v>
      </c>
      <c r="Z333" s="7">
        <v>162.19999999999999</v>
      </c>
      <c r="AA333" s="7">
        <v>164</v>
      </c>
      <c r="AB333" s="7">
        <v>168.4</v>
      </c>
      <c r="AC333" s="7">
        <v>163.1</v>
      </c>
      <c r="AD333" s="7">
        <v>169.2</v>
      </c>
    </row>
    <row r="334" spans="1:30" hidden="1">
      <c r="A334" s="7" t="s">
        <v>34</v>
      </c>
      <c r="B334" s="7">
        <v>2022</v>
      </c>
      <c r="C334" s="7" t="s">
        <v>37</v>
      </c>
      <c r="D334" s="7">
        <v>152.9</v>
      </c>
      <c r="E334" s="7">
        <v>211.8</v>
      </c>
      <c r="F334" s="7">
        <v>164.5</v>
      </c>
      <c r="G334" s="7">
        <v>163.9</v>
      </c>
      <c r="H334" s="7">
        <v>199.5</v>
      </c>
      <c r="I334" s="7">
        <v>172.6</v>
      </c>
      <c r="J334" s="7">
        <v>166.2</v>
      </c>
      <c r="K334" s="7">
        <v>164.7</v>
      </c>
      <c r="L334" s="7">
        <v>119</v>
      </c>
      <c r="M334" s="7">
        <v>181.3</v>
      </c>
      <c r="N334" s="7">
        <v>166.2</v>
      </c>
      <c r="O334" s="7">
        <v>180.9</v>
      </c>
      <c r="P334" s="7">
        <v>170.8</v>
      </c>
      <c r="Q334" s="7">
        <v>193.9</v>
      </c>
      <c r="R334" s="7">
        <v>173.9</v>
      </c>
      <c r="S334" s="7">
        <v>166.5</v>
      </c>
      <c r="T334" s="7">
        <v>172.8</v>
      </c>
      <c r="U334" s="7">
        <v>167</v>
      </c>
      <c r="V334" s="7">
        <v>172.2</v>
      </c>
      <c r="W334" s="7">
        <v>164</v>
      </c>
      <c r="X334" s="7">
        <v>174</v>
      </c>
      <c r="Y334" s="7">
        <v>162.6</v>
      </c>
      <c r="Z334" s="7">
        <v>164.4</v>
      </c>
      <c r="AA334" s="7">
        <v>166.9</v>
      </c>
      <c r="AB334" s="7">
        <v>168.8</v>
      </c>
      <c r="AC334" s="7">
        <v>166.8</v>
      </c>
      <c r="AD334" s="7">
        <v>170.1</v>
      </c>
    </row>
    <row r="335" spans="1:30" hidden="1">
      <c r="A335" s="7" t="s">
        <v>30</v>
      </c>
      <c r="B335" s="7">
        <v>2022</v>
      </c>
      <c r="C335" s="7" t="s">
        <v>38</v>
      </c>
      <c r="D335" s="7">
        <v>152.9</v>
      </c>
      <c r="E335" s="7">
        <v>214.7</v>
      </c>
      <c r="F335" s="7">
        <v>161.4</v>
      </c>
      <c r="G335" s="7">
        <v>164.6</v>
      </c>
      <c r="H335" s="7">
        <v>209.9</v>
      </c>
      <c r="I335" s="7">
        <v>168</v>
      </c>
      <c r="J335" s="7">
        <v>160.4</v>
      </c>
      <c r="K335" s="7">
        <v>165</v>
      </c>
      <c r="L335" s="7">
        <v>118.9</v>
      </c>
      <c r="M335" s="7">
        <v>186.6</v>
      </c>
      <c r="N335" s="7">
        <v>173.2</v>
      </c>
      <c r="O335" s="7">
        <v>180.4</v>
      </c>
      <c r="P335" s="7">
        <v>170.8</v>
      </c>
      <c r="Q335" s="7">
        <v>192.9</v>
      </c>
      <c r="R335" s="7">
        <v>179.3</v>
      </c>
      <c r="S335" s="7">
        <v>177.2</v>
      </c>
      <c r="T335" s="7">
        <v>179</v>
      </c>
      <c r="U335" s="7" t="s">
        <v>32</v>
      </c>
      <c r="V335" s="7">
        <v>175.3</v>
      </c>
      <c r="W335" s="7">
        <v>168.9</v>
      </c>
      <c r="X335" s="7">
        <v>177.7</v>
      </c>
      <c r="Y335" s="7">
        <v>167.1</v>
      </c>
      <c r="Z335" s="7">
        <v>167.6</v>
      </c>
      <c r="AA335" s="7">
        <v>171.8</v>
      </c>
      <c r="AB335" s="7">
        <v>168.5</v>
      </c>
      <c r="AC335" s="7">
        <v>170.9</v>
      </c>
      <c r="AD335" s="7">
        <v>172.5</v>
      </c>
    </row>
    <row r="336" spans="1:30" hidden="1">
      <c r="A336" s="7" t="s">
        <v>33</v>
      </c>
      <c r="B336" s="7">
        <v>2022</v>
      </c>
      <c r="C336" s="7" t="s">
        <v>38</v>
      </c>
      <c r="D336" s="7">
        <v>156.69999999999999</v>
      </c>
      <c r="E336" s="7">
        <v>221.2</v>
      </c>
      <c r="F336" s="7">
        <v>164.1</v>
      </c>
      <c r="G336" s="7">
        <v>165.4</v>
      </c>
      <c r="H336" s="7">
        <v>189.5</v>
      </c>
      <c r="I336" s="7">
        <v>174.5</v>
      </c>
      <c r="J336" s="7">
        <v>203.2</v>
      </c>
      <c r="K336" s="7">
        <v>164.1</v>
      </c>
      <c r="L336" s="7">
        <v>121.2</v>
      </c>
      <c r="M336" s="7">
        <v>181.4</v>
      </c>
      <c r="N336" s="7">
        <v>158.5</v>
      </c>
      <c r="O336" s="7">
        <v>184.9</v>
      </c>
      <c r="P336" s="7">
        <v>177.5</v>
      </c>
      <c r="Q336" s="7">
        <v>197.5</v>
      </c>
      <c r="R336" s="7">
        <v>170</v>
      </c>
      <c r="S336" s="7">
        <v>155.9</v>
      </c>
      <c r="T336" s="7">
        <v>167.8</v>
      </c>
      <c r="U336" s="7">
        <v>167.5</v>
      </c>
      <c r="V336" s="7">
        <v>173.5</v>
      </c>
      <c r="W336" s="7">
        <v>161.1</v>
      </c>
      <c r="X336" s="7">
        <v>170.1</v>
      </c>
      <c r="Y336" s="7">
        <v>159.4</v>
      </c>
      <c r="Z336" s="7">
        <v>163.19999999999999</v>
      </c>
      <c r="AA336" s="7">
        <v>165.2</v>
      </c>
      <c r="AB336" s="7">
        <v>168.2</v>
      </c>
      <c r="AC336" s="7">
        <v>163.80000000000001</v>
      </c>
      <c r="AD336" s="7">
        <v>170.8</v>
      </c>
    </row>
    <row r="337" spans="1:30" hidden="1">
      <c r="A337" s="7" t="s">
        <v>34</v>
      </c>
      <c r="B337" s="7">
        <v>2022</v>
      </c>
      <c r="C337" s="7" t="s">
        <v>38</v>
      </c>
      <c r="D337" s="7">
        <v>154.1</v>
      </c>
      <c r="E337" s="7">
        <v>217</v>
      </c>
      <c r="F337" s="7">
        <v>162.4</v>
      </c>
      <c r="G337" s="7">
        <v>164.9</v>
      </c>
      <c r="H337" s="7">
        <v>202.4</v>
      </c>
      <c r="I337" s="7">
        <v>171</v>
      </c>
      <c r="J337" s="7">
        <v>174.9</v>
      </c>
      <c r="K337" s="7">
        <v>164.7</v>
      </c>
      <c r="L337" s="7">
        <v>119.7</v>
      </c>
      <c r="M337" s="7">
        <v>184.9</v>
      </c>
      <c r="N337" s="7">
        <v>167.1</v>
      </c>
      <c r="O337" s="7">
        <v>182.5</v>
      </c>
      <c r="P337" s="7">
        <v>173.3</v>
      </c>
      <c r="Q337" s="7">
        <v>194.1</v>
      </c>
      <c r="R337" s="7">
        <v>175.6</v>
      </c>
      <c r="S337" s="7">
        <v>168.4</v>
      </c>
      <c r="T337" s="7">
        <v>174.6</v>
      </c>
      <c r="U337" s="7">
        <v>167.5</v>
      </c>
      <c r="V337" s="7">
        <v>174.6</v>
      </c>
      <c r="W337" s="7">
        <v>165.2</v>
      </c>
      <c r="X337" s="7">
        <v>174.8</v>
      </c>
      <c r="Y337" s="7">
        <v>163</v>
      </c>
      <c r="Z337" s="7">
        <v>165.1</v>
      </c>
      <c r="AA337" s="7">
        <v>167.9</v>
      </c>
      <c r="AB337" s="7">
        <v>168.4</v>
      </c>
      <c r="AC337" s="7">
        <v>167.5</v>
      </c>
      <c r="AD337" s="7">
        <v>171.7</v>
      </c>
    </row>
    <row r="338" spans="1:30" hidden="1">
      <c r="A338" s="7" t="s">
        <v>30</v>
      </c>
      <c r="B338" s="7">
        <v>2022</v>
      </c>
      <c r="C338" s="7" t="s">
        <v>39</v>
      </c>
      <c r="D338" s="7">
        <v>153.80000000000001</v>
      </c>
      <c r="E338" s="7">
        <v>217.2</v>
      </c>
      <c r="F338" s="7">
        <v>169.6</v>
      </c>
      <c r="G338" s="7">
        <v>165.4</v>
      </c>
      <c r="H338" s="7">
        <v>208.1</v>
      </c>
      <c r="I338" s="7">
        <v>165.8</v>
      </c>
      <c r="J338" s="7">
        <v>167.3</v>
      </c>
      <c r="K338" s="7">
        <v>164.6</v>
      </c>
      <c r="L338" s="7">
        <v>119.1</v>
      </c>
      <c r="M338" s="7">
        <v>188.9</v>
      </c>
      <c r="N338" s="7">
        <v>174.2</v>
      </c>
      <c r="O338" s="7">
        <v>181.9</v>
      </c>
      <c r="P338" s="7">
        <v>172.4</v>
      </c>
      <c r="Q338" s="7">
        <v>192.9</v>
      </c>
      <c r="R338" s="7">
        <v>180.7</v>
      </c>
      <c r="S338" s="7">
        <v>178.7</v>
      </c>
      <c r="T338" s="7">
        <v>180.4</v>
      </c>
      <c r="U338" s="7" t="s">
        <v>32</v>
      </c>
      <c r="V338" s="7">
        <v>176.7</v>
      </c>
      <c r="W338" s="7">
        <v>170.3</v>
      </c>
      <c r="X338" s="7">
        <v>178.2</v>
      </c>
      <c r="Y338" s="7">
        <v>165.5</v>
      </c>
      <c r="Z338" s="7">
        <v>168</v>
      </c>
      <c r="AA338" s="7">
        <v>172.6</v>
      </c>
      <c r="AB338" s="7">
        <v>169.5</v>
      </c>
      <c r="AC338" s="7">
        <v>171</v>
      </c>
      <c r="AD338" s="7">
        <v>173.6</v>
      </c>
    </row>
    <row r="339" spans="1:30" hidden="1">
      <c r="A339" s="7" t="s">
        <v>33</v>
      </c>
      <c r="B339" s="7">
        <v>2022</v>
      </c>
      <c r="C339" s="7" t="s">
        <v>39</v>
      </c>
      <c r="D339" s="7">
        <v>157.5</v>
      </c>
      <c r="E339" s="7">
        <v>223.4</v>
      </c>
      <c r="F339" s="7">
        <v>172.8</v>
      </c>
      <c r="G339" s="7">
        <v>166.4</v>
      </c>
      <c r="H339" s="7">
        <v>188.6</v>
      </c>
      <c r="I339" s="7">
        <v>174.1</v>
      </c>
      <c r="J339" s="7">
        <v>211.5</v>
      </c>
      <c r="K339" s="7">
        <v>163.6</v>
      </c>
      <c r="L339" s="7">
        <v>121.4</v>
      </c>
      <c r="M339" s="7">
        <v>183.5</v>
      </c>
      <c r="N339" s="7">
        <v>159.1</v>
      </c>
      <c r="O339" s="7">
        <v>186.3</v>
      </c>
      <c r="P339" s="7">
        <v>179.3</v>
      </c>
      <c r="Q339" s="7">
        <v>198.3</v>
      </c>
      <c r="R339" s="7">
        <v>171.6</v>
      </c>
      <c r="S339" s="7">
        <v>157.4</v>
      </c>
      <c r="T339" s="7">
        <v>169.4</v>
      </c>
      <c r="U339" s="7">
        <v>166.8</v>
      </c>
      <c r="V339" s="7">
        <v>174.9</v>
      </c>
      <c r="W339" s="7">
        <v>162.1</v>
      </c>
      <c r="X339" s="7">
        <v>170.9</v>
      </c>
      <c r="Y339" s="7">
        <v>157.19999999999999</v>
      </c>
      <c r="Z339" s="7">
        <v>164.1</v>
      </c>
      <c r="AA339" s="7">
        <v>166.5</v>
      </c>
      <c r="AB339" s="7">
        <v>169.2</v>
      </c>
      <c r="AC339" s="7">
        <v>163.80000000000001</v>
      </c>
      <c r="AD339" s="7">
        <v>171.4</v>
      </c>
    </row>
    <row r="340" spans="1:30" hidden="1">
      <c r="A340" s="7" t="s">
        <v>34</v>
      </c>
      <c r="B340" s="7">
        <v>2022</v>
      </c>
      <c r="C340" s="7" t="s">
        <v>39</v>
      </c>
      <c r="D340" s="7">
        <v>155</v>
      </c>
      <c r="E340" s="7">
        <v>219.4</v>
      </c>
      <c r="F340" s="7">
        <v>170.8</v>
      </c>
      <c r="G340" s="7">
        <v>165.8</v>
      </c>
      <c r="H340" s="7">
        <v>200.9</v>
      </c>
      <c r="I340" s="7">
        <v>169.7</v>
      </c>
      <c r="J340" s="7">
        <v>182.3</v>
      </c>
      <c r="K340" s="7">
        <v>164.3</v>
      </c>
      <c r="L340" s="7">
        <v>119.9</v>
      </c>
      <c r="M340" s="7">
        <v>187.1</v>
      </c>
      <c r="N340" s="7">
        <v>167.9</v>
      </c>
      <c r="O340" s="7">
        <v>183.9</v>
      </c>
      <c r="P340" s="7">
        <v>174.9</v>
      </c>
      <c r="Q340" s="7">
        <v>194.3</v>
      </c>
      <c r="R340" s="7">
        <v>177.1</v>
      </c>
      <c r="S340" s="7">
        <v>169.9</v>
      </c>
      <c r="T340" s="7">
        <v>176</v>
      </c>
      <c r="U340" s="7">
        <v>166.8</v>
      </c>
      <c r="V340" s="7">
        <v>176</v>
      </c>
      <c r="W340" s="7">
        <v>166.4</v>
      </c>
      <c r="X340" s="7">
        <v>175.4</v>
      </c>
      <c r="Y340" s="7">
        <v>161.1</v>
      </c>
      <c r="Z340" s="7">
        <v>165.8</v>
      </c>
      <c r="AA340" s="7">
        <v>169</v>
      </c>
      <c r="AB340" s="7">
        <v>169.4</v>
      </c>
      <c r="AC340" s="7">
        <v>167.5</v>
      </c>
      <c r="AD340" s="7">
        <v>172.6</v>
      </c>
    </row>
    <row r="341" spans="1:30" hidden="1">
      <c r="A341" s="7" t="s">
        <v>30</v>
      </c>
      <c r="B341" s="7">
        <v>2022</v>
      </c>
      <c r="C341" s="7" t="s">
        <v>40</v>
      </c>
      <c r="D341" s="7">
        <v>155.19999999999999</v>
      </c>
      <c r="E341" s="7">
        <v>210.8</v>
      </c>
      <c r="F341" s="7">
        <v>174.3</v>
      </c>
      <c r="G341" s="7">
        <v>166.3</v>
      </c>
      <c r="H341" s="7">
        <v>202.2</v>
      </c>
      <c r="I341" s="7">
        <v>169.6</v>
      </c>
      <c r="J341" s="7">
        <v>168.6</v>
      </c>
      <c r="K341" s="7">
        <v>164.4</v>
      </c>
      <c r="L341" s="7">
        <v>119.2</v>
      </c>
      <c r="M341" s="7">
        <v>191.8</v>
      </c>
      <c r="N341" s="7">
        <v>174.5</v>
      </c>
      <c r="O341" s="7">
        <v>183.1</v>
      </c>
      <c r="P341" s="7">
        <v>172.5</v>
      </c>
      <c r="Q341" s="7">
        <v>193.2</v>
      </c>
      <c r="R341" s="7">
        <v>182</v>
      </c>
      <c r="S341" s="7">
        <v>180.3</v>
      </c>
      <c r="T341" s="7">
        <v>181.7</v>
      </c>
      <c r="U341" s="7" t="s">
        <v>32</v>
      </c>
      <c r="V341" s="7">
        <v>179.6</v>
      </c>
      <c r="W341" s="7">
        <v>171.3</v>
      </c>
      <c r="X341" s="7">
        <v>178.8</v>
      </c>
      <c r="Y341" s="7">
        <v>166.3</v>
      </c>
      <c r="Z341" s="7">
        <v>168.6</v>
      </c>
      <c r="AA341" s="7">
        <v>174.7</v>
      </c>
      <c r="AB341" s="7">
        <v>169.7</v>
      </c>
      <c r="AC341" s="7">
        <v>171.8</v>
      </c>
      <c r="AD341" s="7">
        <v>174.3</v>
      </c>
    </row>
    <row r="342" spans="1:30" hidden="1">
      <c r="A342" s="7" t="s">
        <v>33</v>
      </c>
      <c r="B342" s="7">
        <v>2022</v>
      </c>
      <c r="C342" s="7" t="s">
        <v>40</v>
      </c>
      <c r="D342" s="7">
        <v>159.30000000000001</v>
      </c>
      <c r="E342" s="7">
        <v>217.1</v>
      </c>
      <c r="F342" s="7">
        <v>176.6</v>
      </c>
      <c r="G342" s="7">
        <v>167.1</v>
      </c>
      <c r="H342" s="7">
        <v>184.8</v>
      </c>
      <c r="I342" s="7">
        <v>179.5</v>
      </c>
      <c r="J342" s="7">
        <v>208.5</v>
      </c>
      <c r="K342" s="7">
        <v>164</v>
      </c>
      <c r="L342" s="7">
        <v>121.5</v>
      </c>
      <c r="M342" s="7">
        <v>186.3</v>
      </c>
      <c r="N342" s="7">
        <v>159.80000000000001</v>
      </c>
      <c r="O342" s="7">
        <v>187.7</v>
      </c>
      <c r="P342" s="7">
        <v>179.4</v>
      </c>
      <c r="Q342" s="7">
        <v>198.6</v>
      </c>
      <c r="R342" s="7">
        <v>172.7</v>
      </c>
      <c r="S342" s="7">
        <v>158.69999999999999</v>
      </c>
      <c r="T342" s="7">
        <v>170.6</v>
      </c>
      <c r="U342" s="7">
        <v>167.8</v>
      </c>
      <c r="V342" s="7">
        <v>179.5</v>
      </c>
      <c r="W342" s="7">
        <v>163.1</v>
      </c>
      <c r="X342" s="7">
        <v>171.7</v>
      </c>
      <c r="Y342" s="7">
        <v>157.4</v>
      </c>
      <c r="Z342" s="7">
        <v>164.6</v>
      </c>
      <c r="AA342" s="7">
        <v>169.1</v>
      </c>
      <c r="AB342" s="7">
        <v>169.8</v>
      </c>
      <c r="AC342" s="7">
        <v>164.7</v>
      </c>
      <c r="AD342" s="7">
        <v>172.3</v>
      </c>
    </row>
    <row r="343" spans="1:30" hidden="1">
      <c r="A343" s="7" t="s">
        <v>34</v>
      </c>
      <c r="B343" s="7">
        <v>2022</v>
      </c>
      <c r="C343" s="7" t="s">
        <v>40</v>
      </c>
      <c r="D343" s="7">
        <v>156.5</v>
      </c>
      <c r="E343" s="7">
        <v>213</v>
      </c>
      <c r="F343" s="7">
        <v>175.2</v>
      </c>
      <c r="G343" s="7">
        <v>166.6</v>
      </c>
      <c r="H343" s="7">
        <v>195.8</v>
      </c>
      <c r="I343" s="7">
        <v>174.2</v>
      </c>
      <c r="J343" s="7">
        <v>182.1</v>
      </c>
      <c r="K343" s="7">
        <v>164.3</v>
      </c>
      <c r="L343" s="7">
        <v>120</v>
      </c>
      <c r="M343" s="7">
        <v>190</v>
      </c>
      <c r="N343" s="7">
        <v>168.4</v>
      </c>
      <c r="O343" s="7">
        <v>185.2</v>
      </c>
      <c r="P343" s="7">
        <v>175</v>
      </c>
      <c r="Q343" s="7">
        <v>194.6</v>
      </c>
      <c r="R343" s="7">
        <v>178.3</v>
      </c>
      <c r="S343" s="7">
        <v>171.3</v>
      </c>
      <c r="T343" s="7">
        <v>177.3</v>
      </c>
      <c r="U343" s="7">
        <v>167.8</v>
      </c>
      <c r="V343" s="7">
        <v>179.6</v>
      </c>
      <c r="W343" s="7">
        <v>167.4</v>
      </c>
      <c r="X343" s="7">
        <v>176.1</v>
      </c>
      <c r="Y343" s="7">
        <v>161.6</v>
      </c>
      <c r="Z343" s="7">
        <v>166.3</v>
      </c>
      <c r="AA343" s="7">
        <v>171.4</v>
      </c>
      <c r="AB343" s="7">
        <v>169.7</v>
      </c>
      <c r="AC343" s="7">
        <v>168.4</v>
      </c>
      <c r="AD343" s="7">
        <v>173.4</v>
      </c>
    </row>
    <row r="344" spans="1:30" hidden="1">
      <c r="A344" s="7" t="s">
        <v>30</v>
      </c>
      <c r="B344" s="7">
        <v>2022</v>
      </c>
      <c r="C344" s="7" t="s">
        <v>41</v>
      </c>
      <c r="D344" s="7">
        <v>159.5</v>
      </c>
      <c r="E344" s="7">
        <v>204.1</v>
      </c>
      <c r="F344" s="7">
        <v>168.3</v>
      </c>
      <c r="G344" s="7">
        <v>167.9</v>
      </c>
      <c r="H344" s="7">
        <v>198.1</v>
      </c>
      <c r="I344" s="7">
        <v>169.2</v>
      </c>
      <c r="J344" s="7">
        <v>173.1</v>
      </c>
      <c r="K344" s="7">
        <v>167.1</v>
      </c>
      <c r="L344" s="7">
        <v>120.2</v>
      </c>
      <c r="M344" s="7">
        <v>195.6</v>
      </c>
      <c r="N344" s="7">
        <v>174.8</v>
      </c>
      <c r="O344" s="7">
        <v>184</v>
      </c>
      <c r="P344" s="7">
        <v>173.9</v>
      </c>
      <c r="Q344" s="7">
        <v>193.7</v>
      </c>
      <c r="R344" s="7">
        <v>183.2</v>
      </c>
      <c r="S344" s="7">
        <v>181.7</v>
      </c>
      <c r="T344" s="7">
        <v>183</v>
      </c>
      <c r="U344" s="7" t="s">
        <v>32</v>
      </c>
      <c r="V344" s="7">
        <v>179.1</v>
      </c>
      <c r="W344" s="7">
        <v>172.3</v>
      </c>
      <c r="X344" s="7">
        <v>179.4</v>
      </c>
      <c r="Y344" s="7">
        <v>166.6</v>
      </c>
      <c r="Z344" s="7">
        <v>169.3</v>
      </c>
      <c r="AA344" s="7">
        <v>175.7</v>
      </c>
      <c r="AB344" s="7">
        <v>171.1</v>
      </c>
      <c r="AC344" s="7">
        <v>172.6</v>
      </c>
      <c r="AD344" s="7">
        <v>175.3</v>
      </c>
    </row>
    <row r="345" spans="1:30" hidden="1">
      <c r="A345" s="7" t="s">
        <v>33</v>
      </c>
      <c r="B345" s="7">
        <v>2022</v>
      </c>
      <c r="C345" s="7" t="s">
        <v>41</v>
      </c>
      <c r="D345" s="7">
        <v>162.1</v>
      </c>
      <c r="E345" s="7">
        <v>210.9</v>
      </c>
      <c r="F345" s="7">
        <v>170.6</v>
      </c>
      <c r="G345" s="7">
        <v>168.4</v>
      </c>
      <c r="H345" s="7">
        <v>182.5</v>
      </c>
      <c r="I345" s="7">
        <v>177.1</v>
      </c>
      <c r="J345" s="7">
        <v>213.1</v>
      </c>
      <c r="K345" s="7">
        <v>167.3</v>
      </c>
      <c r="L345" s="7">
        <v>122.2</v>
      </c>
      <c r="M345" s="7">
        <v>189.7</v>
      </c>
      <c r="N345" s="7">
        <v>160.5</v>
      </c>
      <c r="O345" s="7">
        <v>188.9</v>
      </c>
      <c r="P345" s="7">
        <v>180.4</v>
      </c>
      <c r="Q345" s="7">
        <v>198.7</v>
      </c>
      <c r="R345" s="7">
        <v>173.7</v>
      </c>
      <c r="S345" s="7">
        <v>160</v>
      </c>
      <c r="T345" s="7">
        <v>171.6</v>
      </c>
      <c r="U345" s="7">
        <v>169</v>
      </c>
      <c r="V345" s="7">
        <v>178.4</v>
      </c>
      <c r="W345" s="7">
        <v>164.2</v>
      </c>
      <c r="X345" s="7">
        <v>172.6</v>
      </c>
      <c r="Y345" s="7">
        <v>157.69999999999999</v>
      </c>
      <c r="Z345" s="7">
        <v>165.1</v>
      </c>
      <c r="AA345" s="7">
        <v>169.9</v>
      </c>
      <c r="AB345" s="7">
        <v>171.4</v>
      </c>
      <c r="AC345" s="7">
        <v>165.4</v>
      </c>
      <c r="AD345" s="7">
        <v>173.1</v>
      </c>
    </row>
    <row r="346" spans="1:30" hidden="1">
      <c r="A346" s="7" t="s">
        <v>34</v>
      </c>
      <c r="B346" s="7">
        <v>2022</v>
      </c>
      <c r="C346" s="7" t="s">
        <v>41</v>
      </c>
      <c r="D346" s="7">
        <v>160.30000000000001</v>
      </c>
      <c r="E346" s="7">
        <v>206.5</v>
      </c>
      <c r="F346" s="7">
        <v>169.2</v>
      </c>
      <c r="G346" s="7">
        <v>168.1</v>
      </c>
      <c r="H346" s="7">
        <v>192.4</v>
      </c>
      <c r="I346" s="7">
        <v>172.9</v>
      </c>
      <c r="J346" s="7">
        <v>186.7</v>
      </c>
      <c r="K346" s="7">
        <v>167.2</v>
      </c>
      <c r="L346" s="7">
        <v>120.9</v>
      </c>
      <c r="M346" s="7">
        <v>193.6</v>
      </c>
      <c r="N346" s="7">
        <v>168.8</v>
      </c>
      <c r="O346" s="7">
        <v>186.3</v>
      </c>
      <c r="P346" s="7">
        <v>176.3</v>
      </c>
      <c r="Q346" s="7">
        <v>195</v>
      </c>
      <c r="R346" s="7">
        <v>179.5</v>
      </c>
      <c r="S346" s="7">
        <v>172.7</v>
      </c>
      <c r="T346" s="7">
        <v>178.5</v>
      </c>
      <c r="U346" s="7">
        <v>169</v>
      </c>
      <c r="V346" s="7">
        <v>178.8</v>
      </c>
      <c r="W346" s="7">
        <v>168.5</v>
      </c>
      <c r="X346" s="7">
        <v>176.8</v>
      </c>
      <c r="Y346" s="7">
        <v>161.9</v>
      </c>
      <c r="Z346" s="7">
        <v>166.9</v>
      </c>
      <c r="AA346" s="7">
        <v>172.3</v>
      </c>
      <c r="AB346" s="7">
        <v>171.2</v>
      </c>
      <c r="AC346" s="7">
        <v>169.1</v>
      </c>
      <c r="AD346" s="7">
        <v>174.3</v>
      </c>
    </row>
    <row r="347" spans="1:30" hidden="1">
      <c r="A347" s="7" t="s">
        <v>30</v>
      </c>
      <c r="B347" s="7">
        <v>2022</v>
      </c>
      <c r="C347" s="7" t="s">
        <v>42</v>
      </c>
      <c r="D347" s="7">
        <v>162.9</v>
      </c>
      <c r="E347" s="7">
        <v>206.7</v>
      </c>
      <c r="F347" s="7">
        <v>169</v>
      </c>
      <c r="G347" s="7">
        <v>169.5</v>
      </c>
      <c r="H347" s="7">
        <v>194.1</v>
      </c>
      <c r="I347" s="7">
        <v>164.1</v>
      </c>
      <c r="J347" s="7">
        <v>176.9</v>
      </c>
      <c r="K347" s="7">
        <v>169</v>
      </c>
      <c r="L347" s="7">
        <v>120.8</v>
      </c>
      <c r="M347" s="7">
        <v>199.1</v>
      </c>
      <c r="N347" s="7">
        <v>175.4</v>
      </c>
      <c r="O347" s="7">
        <v>184.8</v>
      </c>
      <c r="P347" s="7">
        <v>175.5</v>
      </c>
      <c r="Q347" s="7">
        <v>194.5</v>
      </c>
      <c r="R347" s="7">
        <v>184.7</v>
      </c>
      <c r="S347" s="7">
        <v>183.3</v>
      </c>
      <c r="T347" s="7">
        <v>184.5</v>
      </c>
      <c r="U347" s="7" t="s">
        <v>32</v>
      </c>
      <c r="V347" s="7">
        <v>179.7</v>
      </c>
      <c r="W347" s="7">
        <v>173.6</v>
      </c>
      <c r="X347" s="7">
        <v>180.2</v>
      </c>
      <c r="Y347" s="7">
        <v>166.9</v>
      </c>
      <c r="Z347" s="7">
        <v>170</v>
      </c>
      <c r="AA347" s="7">
        <v>176.2</v>
      </c>
      <c r="AB347" s="7">
        <v>170.8</v>
      </c>
      <c r="AC347" s="7">
        <v>173.1</v>
      </c>
      <c r="AD347" s="7">
        <v>176.4</v>
      </c>
    </row>
    <row r="348" spans="1:30" hidden="1">
      <c r="A348" s="7" t="s">
        <v>33</v>
      </c>
      <c r="B348" s="7">
        <v>2022</v>
      </c>
      <c r="C348" s="7" t="s">
        <v>42</v>
      </c>
      <c r="D348" s="7">
        <v>164.9</v>
      </c>
      <c r="E348" s="7">
        <v>213.7</v>
      </c>
      <c r="F348" s="7">
        <v>170.9</v>
      </c>
      <c r="G348" s="7">
        <v>170.1</v>
      </c>
      <c r="H348" s="7">
        <v>179.3</v>
      </c>
      <c r="I348" s="7">
        <v>167.5</v>
      </c>
      <c r="J348" s="7">
        <v>220.8</v>
      </c>
      <c r="K348" s="7">
        <v>169.2</v>
      </c>
      <c r="L348" s="7">
        <v>123.1</v>
      </c>
      <c r="M348" s="7">
        <v>193.6</v>
      </c>
      <c r="N348" s="7">
        <v>161.1</v>
      </c>
      <c r="O348" s="7">
        <v>190.4</v>
      </c>
      <c r="P348" s="7">
        <v>181.8</v>
      </c>
      <c r="Q348" s="7">
        <v>199.7</v>
      </c>
      <c r="R348" s="7">
        <v>175</v>
      </c>
      <c r="S348" s="7">
        <v>161.69999999999999</v>
      </c>
      <c r="T348" s="7">
        <v>173</v>
      </c>
      <c r="U348" s="7">
        <v>169.5</v>
      </c>
      <c r="V348" s="7">
        <v>179.2</v>
      </c>
      <c r="W348" s="7">
        <v>165</v>
      </c>
      <c r="X348" s="7">
        <v>173.8</v>
      </c>
      <c r="Y348" s="7">
        <v>158.19999999999999</v>
      </c>
      <c r="Z348" s="7">
        <v>165.8</v>
      </c>
      <c r="AA348" s="7">
        <v>170.9</v>
      </c>
      <c r="AB348" s="7">
        <v>171.1</v>
      </c>
      <c r="AC348" s="7">
        <v>166.1</v>
      </c>
      <c r="AD348" s="7">
        <v>174.1</v>
      </c>
    </row>
    <row r="349" spans="1:30" hidden="1">
      <c r="A349" s="7" t="s">
        <v>34</v>
      </c>
      <c r="B349" s="7">
        <v>2022</v>
      </c>
      <c r="C349" s="7" t="s">
        <v>42</v>
      </c>
      <c r="D349" s="7">
        <v>163.5</v>
      </c>
      <c r="E349" s="7">
        <v>209.2</v>
      </c>
      <c r="F349" s="7">
        <v>169.7</v>
      </c>
      <c r="G349" s="7">
        <v>169.7</v>
      </c>
      <c r="H349" s="7">
        <v>188.7</v>
      </c>
      <c r="I349" s="7">
        <v>165.7</v>
      </c>
      <c r="J349" s="7">
        <v>191.8</v>
      </c>
      <c r="K349" s="7">
        <v>169.1</v>
      </c>
      <c r="L349" s="7">
        <v>121.6</v>
      </c>
      <c r="M349" s="7">
        <v>197.3</v>
      </c>
      <c r="N349" s="7">
        <v>169.4</v>
      </c>
      <c r="O349" s="7">
        <v>187.4</v>
      </c>
      <c r="P349" s="7">
        <v>177.8</v>
      </c>
      <c r="Q349" s="7">
        <v>195.9</v>
      </c>
      <c r="R349" s="7">
        <v>180.9</v>
      </c>
      <c r="S349" s="7">
        <v>174.3</v>
      </c>
      <c r="T349" s="7">
        <v>179.9</v>
      </c>
      <c r="U349" s="7">
        <v>169.5</v>
      </c>
      <c r="V349" s="7">
        <v>179.5</v>
      </c>
      <c r="W349" s="7">
        <v>169.5</v>
      </c>
      <c r="X349" s="7">
        <v>177.8</v>
      </c>
      <c r="Y349" s="7">
        <v>162.30000000000001</v>
      </c>
      <c r="Z349" s="7">
        <v>167.6</v>
      </c>
      <c r="AA349" s="7">
        <v>173.1</v>
      </c>
      <c r="AB349" s="7">
        <v>170.9</v>
      </c>
      <c r="AC349" s="7">
        <v>169.7</v>
      </c>
      <c r="AD349" s="7">
        <v>175.3</v>
      </c>
    </row>
    <row r="350" spans="1:30" hidden="1">
      <c r="A350" s="7" t="s">
        <v>30</v>
      </c>
      <c r="B350" s="7">
        <v>2022</v>
      </c>
      <c r="C350" s="7" t="s">
        <v>43</v>
      </c>
      <c r="D350" s="7">
        <v>164.7</v>
      </c>
      <c r="E350" s="7">
        <v>208.8</v>
      </c>
      <c r="F350" s="7">
        <v>170.3</v>
      </c>
      <c r="G350" s="7">
        <v>170.9</v>
      </c>
      <c r="H350" s="7">
        <v>191.6</v>
      </c>
      <c r="I350" s="7">
        <v>162.19999999999999</v>
      </c>
      <c r="J350" s="7">
        <v>184.8</v>
      </c>
      <c r="K350" s="7">
        <v>169.7</v>
      </c>
      <c r="L350" s="7">
        <v>121.1</v>
      </c>
      <c r="M350" s="7">
        <v>201.6</v>
      </c>
      <c r="N350" s="7">
        <v>175.8</v>
      </c>
      <c r="O350" s="7">
        <v>185.6</v>
      </c>
      <c r="P350" s="7">
        <v>177.4</v>
      </c>
      <c r="Q350" s="7">
        <v>194.9</v>
      </c>
      <c r="R350" s="7">
        <v>186.1</v>
      </c>
      <c r="S350" s="7">
        <v>184.4</v>
      </c>
      <c r="T350" s="7">
        <v>185.9</v>
      </c>
      <c r="U350" s="7" t="s">
        <v>32</v>
      </c>
      <c r="V350" s="7">
        <v>180.8</v>
      </c>
      <c r="W350" s="7">
        <v>174.4</v>
      </c>
      <c r="X350" s="7">
        <v>181.2</v>
      </c>
      <c r="Y350" s="7">
        <v>167.4</v>
      </c>
      <c r="Z350" s="7">
        <v>170.6</v>
      </c>
      <c r="AA350" s="7">
        <v>176.5</v>
      </c>
      <c r="AB350" s="7">
        <v>172</v>
      </c>
      <c r="AC350" s="7">
        <v>173.9</v>
      </c>
      <c r="AD350" s="7">
        <v>177.9</v>
      </c>
    </row>
    <row r="351" spans="1:30" hidden="1">
      <c r="A351" s="7" t="s">
        <v>33</v>
      </c>
      <c r="B351" s="7">
        <v>2022</v>
      </c>
      <c r="C351" s="7" t="s">
        <v>43</v>
      </c>
      <c r="D351" s="7">
        <v>166.4</v>
      </c>
      <c r="E351" s="7">
        <v>214.9</v>
      </c>
      <c r="F351" s="7">
        <v>171.9</v>
      </c>
      <c r="G351" s="7">
        <v>171</v>
      </c>
      <c r="H351" s="7">
        <v>177.7</v>
      </c>
      <c r="I351" s="7">
        <v>165.7</v>
      </c>
      <c r="J351" s="7">
        <v>228.6</v>
      </c>
      <c r="K351" s="7">
        <v>169.9</v>
      </c>
      <c r="L351" s="7">
        <v>123.4</v>
      </c>
      <c r="M351" s="7">
        <v>196.4</v>
      </c>
      <c r="N351" s="7">
        <v>161.6</v>
      </c>
      <c r="O351" s="7">
        <v>191.5</v>
      </c>
      <c r="P351" s="7">
        <v>183.3</v>
      </c>
      <c r="Q351" s="7">
        <v>200.1</v>
      </c>
      <c r="R351" s="7">
        <v>175.5</v>
      </c>
      <c r="S351" s="7">
        <v>162.6</v>
      </c>
      <c r="T351" s="7">
        <v>173.6</v>
      </c>
      <c r="U351" s="7">
        <v>171.2</v>
      </c>
      <c r="V351" s="7">
        <v>180</v>
      </c>
      <c r="W351" s="7">
        <v>166</v>
      </c>
      <c r="X351" s="7">
        <v>174.7</v>
      </c>
      <c r="Y351" s="7">
        <v>158.80000000000001</v>
      </c>
      <c r="Z351" s="7">
        <v>166.3</v>
      </c>
      <c r="AA351" s="7">
        <v>171.2</v>
      </c>
      <c r="AB351" s="7">
        <v>172.3</v>
      </c>
      <c r="AC351" s="7">
        <v>166.8</v>
      </c>
      <c r="AD351" s="7">
        <v>175.3</v>
      </c>
    </row>
    <row r="352" spans="1:30" hidden="1">
      <c r="A352" s="7" t="s">
        <v>34</v>
      </c>
      <c r="B352" s="7">
        <v>2022</v>
      </c>
      <c r="C352" s="7" t="s">
        <v>43</v>
      </c>
      <c r="D352" s="7">
        <v>165.2</v>
      </c>
      <c r="E352" s="7">
        <v>210.9</v>
      </c>
      <c r="F352" s="7">
        <v>170.9</v>
      </c>
      <c r="G352" s="7">
        <v>170.9</v>
      </c>
      <c r="H352" s="7">
        <v>186.5</v>
      </c>
      <c r="I352" s="7">
        <v>163.80000000000001</v>
      </c>
      <c r="J352" s="7">
        <v>199.7</v>
      </c>
      <c r="K352" s="7">
        <v>169.8</v>
      </c>
      <c r="L352" s="7">
        <v>121.9</v>
      </c>
      <c r="M352" s="7">
        <v>199.9</v>
      </c>
      <c r="N352" s="7">
        <v>169.9</v>
      </c>
      <c r="O352" s="7">
        <v>188.3</v>
      </c>
      <c r="P352" s="7">
        <v>179.6</v>
      </c>
      <c r="Q352" s="7">
        <v>196.3</v>
      </c>
      <c r="R352" s="7">
        <v>181.9</v>
      </c>
      <c r="S352" s="7">
        <v>175.3</v>
      </c>
      <c r="T352" s="7">
        <v>181</v>
      </c>
      <c r="U352" s="7">
        <v>171.2</v>
      </c>
      <c r="V352" s="7">
        <v>180.5</v>
      </c>
      <c r="W352" s="7">
        <v>170.4</v>
      </c>
      <c r="X352" s="7">
        <v>178.7</v>
      </c>
      <c r="Y352" s="7">
        <v>162.9</v>
      </c>
      <c r="Z352" s="7">
        <v>168.2</v>
      </c>
      <c r="AA352" s="7">
        <v>173.4</v>
      </c>
      <c r="AB352" s="7">
        <v>172.1</v>
      </c>
      <c r="AC352" s="7">
        <v>170.5</v>
      </c>
      <c r="AD352" s="7">
        <v>176.7</v>
      </c>
    </row>
    <row r="353" spans="1:30" hidden="1">
      <c r="A353" s="7" t="s">
        <v>30</v>
      </c>
      <c r="B353" s="7">
        <v>2022</v>
      </c>
      <c r="C353" s="7" t="s">
        <v>45</v>
      </c>
      <c r="D353" s="7">
        <v>166.9</v>
      </c>
      <c r="E353" s="7">
        <v>207.2</v>
      </c>
      <c r="F353" s="7">
        <v>180.2</v>
      </c>
      <c r="G353" s="7">
        <v>172.3</v>
      </c>
      <c r="H353" s="7">
        <v>194</v>
      </c>
      <c r="I353" s="7">
        <v>159.1</v>
      </c>
      <c r="J353" s="7">
        <v>171.6</v>
      </c>
      <c r="K353" s="7">
        <v>170.2</v>
      </c>
      <c r="L353" s="7">
        <v>121.5</v>
      </c>
      <c r="M353" s="7">
        <v>204.8</v>
      </c>
      <c r="N353" s="7">
        <v>176.4</v>
      </c>
      <c r="O353" s="7">
        <v>186.9</v>
      </c>
      <c r="P353" s="7">
        <v>176.6</v>
      </c>
      <c r="Q353" s="7">
        <v>195.5</v>
      </c>
      <c r="R353" s="7">
        <v>187.2</v>
      </c>
      <c r="S353" s="7">
        <v>185.2</v>
      </c>
      <c r="T353" s="7">
        <v>186.9</v>
      </c>
      <c r="U353" s="7" t="s">
        <v>32</v>
      </c>
      <c r="V353" s="7">
        <v>181.9</v>
      </c>
      <c r="W353" s="7">
        <v>175.5</v>
      </c>
      <c r="X353" s="7">
        <v>182.3</v>
      </c>
      <c r="Y353" s="7">
        <v>167.5</v>
      </c>
      <c r="Z353" s="7">
        <v>170.8</v>
      </c>
      <c r="AA353" s="7">
        <v>176.9</v>
      </c>
      <c r="AB353" s="7">
        <v>173.4</v>
      </c>
      <c r="AC353" s="7">
        <v>174.6</v>
      </c>
      <c r="AD353" s="7">
        <v>177.8</v>
      </c>
    </row>
    <row r="354" spans="1:30" hidden="1">
      <c r="A354" s="7" t="s">
        <v>33</v>
      </c>
      <c r="B354" s="7">
        <v>2022</v>
      </c>
      <c r="C354" s="7" t="s">
        <v>45</v>
      </c>
      <c r="D354" s="7">
        <v>168.4</v>
      </c>
      <c r="E354" s="7">
        <v>213.4</v>
      </c>
      <c r="F354" s="7">
        <v>183.2</v>
      </c>
      <c r="G354" s="7">
        <v>172.3</v>
      </c>
      <c r="H354" s="7">
        <v>180</v>
      </c>
      <c r="I354" s="7">
        <v>162.6</v>
      </c>
      <c r="J354" s="7">
        <v>205.5</v>
      </c>
      <c r="K354" s="7">
        <v>171</v>
      </c>
      <c r="L354" s="7">
        <v>123.4</v>
      </c>
      <c r="M354" s="7">
        <v>198.8</v>
      </c>
      <c r="N354" s="7">
        <v>162.1</v>
      </c>
      <c r="O354" s="7">
        <v>192.4</v>
      </c>
      <c r="P354" s="7">
        <v>181.3</v>
      </c>
      <c r="Q354" s="7">
        <v>200.6</v>
      </c>
      <c r="R354" s="7">
        <v>176.7</v>
      </c>
      <c r="S354" s="7">
        <v>163.5</v>
      </c>
      <c r="T354" s="7">
        <v>174.7</v>
      </c>
      <c r="U354" s="7">
        <v>171.8</v>
      </c>
      <c r="V354" s="7">
        <v>180.3</v>
      </c>
      <c r="W354" s="7">
        <v>166.9</v>
      </c>
      <c r="X354" s="7">
        <v>175.8</v>
      </c>
      <c r="Y354" s="7">
        <v>158.9</v>
      </c>
      <c r="Z354" s="7">
        <v>166.7</v>
      </c>
      <c r="AA354" s="7">
        <v>171.5</v>
      </c>
      <c r="AB354" s="7">
        <v>173.8</v>
      </c>
      <c r="AC354" s="7">
        <v>167.4</v>
      </c>
      <c r="AD354" s="7">
        <v>174.1</v>
      </c>
    </row>
    <row r="355" spans="1:30" hidden="1">
      <c r="A355" s="7" t="s">
        <v>34</v>
      </c>
      <c r="B355" s="7">
        <v>2022</v>
      </c>
      <c r="C355" s="7" t="s">
        <v>45</v>
      </c>
      <c r="D355" s="7">
        <v>167.4</v>
      </c>
      <c r="E355" s="7">
        <v>209.4</v>
      </c>
      <c r="F355" s="7">
        <v>181.4</v>
      </c>
      <c r="G355" s="7">
        <v>172.3</v>
      </c>
      <c r="H355" s="7">
        <v>188.9</v>
      </c>
      <c r="I355" s="7">
        <v>160.69999999999999</v>
      </c>
      <c r="J355" s="7">
        <v>183.1</v>
      </c>
      <c r="K355" s="7">
        <v>170.5</v>
      </c>
      <c r="L355" s="7">
        <v>122.1</v>
      </c>
      <c r="M355" s="7">
        <v>202.8</v>
      </c>
      <c r="N355" s="7">
        <v>170.4</v>
      </c>
      <c r="O355" s="7">
        <v>189.5</v>
      </c>
      <c r="P355" s="7">
        <v>178.3</v>
      </c>
      <c r="Q355" s="7">
        <v>196.9</v>
      </c>
      <c r="R355" s="7">
        <v>183.1</v>
      </c>
      <c r="S355" s="7">
        <v>176.2</v>
      </c>
      <c r="T355" s="7">
        <v>182.1</v>
      </c>
      <c r="U355" s="7">
        <v>171.8</v>
      </c>
      <c r="V355" s="7">
        <v>181.3</v>
      </c>
      <c r="W355" s="7">
        <v>171.4</v>
      </c>
      <c r="X355" s="7">
        <v>179.8</v>
      </c>
      <c r="Y355" s="7">
        <v>163</v>
      </c>
      <c r="Z355" s="7">
        <v>168.5</v>
      </c>
      <c r="AA355" s="7">
        <v>173.7</v>
      </c>
      <c r="AB355" s="7">
        <v>173.6</v>
      </c>
      <c r="AC355" s="7">
        <v>171.1</v>
      </c>
      <c r="AD355" s="7">
        <v>176.5</v>
      </c>
    </row>
    <row r="356" spans="1:30" hidden="1">
      <c r="A356" s="7" t="s">
        <v>30</v>
      </c>
      <c r="B356" s="7">
        <v>2022</v>
      </c>
      <c r="C356" s="7" t="s">
        <v>46</v>
      </c>
      <c r="D356" s="7">
        <v>168.8</v>
      </c>
      <c r="E356" s="7">
        <v>206.9</v>
      </c>
      <c r="F356" s="7">
        <v>189.1</v>
      </c>
      <c r="G356" s="7">
        <v>173.4</v>
      </c>
      <c r="H356" s="7">
        <v>193.9</v>
      </c>
      <c r="I356" s="7">
        <v>156.69999999999999</v>
      </c>
      <c r="J356" s="7">
        <v>150.19999999999999</v>
      </c>
      <c r="K356" s="7">
        <v>170.5</v>
      </c>
      <c r="L356" s="7">
        <v>121.2</v>
      </c>
      <c r="M356" s="7">
        <v>207.5</v>
      </c>
      <c r="N356" s="7">
        <v>176.8</v>
      </c>
      <c r="O356" s="7">
        <v>187.7</v>
      </c>
      <c r="P356" s="7">
        <v>174.4</v>
      </c>
      <c r="Q356" s="7">
        <v>195.9</v>
      </c>
      <c r="R356" s="7">
        <v>188.1</v>
      </c>
      <c r="S356" s="7">
        <v>185.9</v>
      </c>
      <c r="T356" s="7">
        <v>187.8</v>
      </c>
      <c r="U356" s="7" t="s">
        <v>32</v>
      </c>
      <c r="V356" s="7">
        <v>182.8</v>
      </c>
      <c r="W356" s="7">
        <v>176.4</v>
      </c>
      <c r="X356" s="7">
        <v>183.5</v>
      </c>
      <c r="Y356" s="7">
        <v>167.8</v>
      </c>
      <c r="Z356" s="7">
        <v>171.2</v>
      </c>
      <c r="AA356" s="7">
        <v>177.3</v>
      </c>
      <c r="AB356" s="7">
        <v>175.7</v>
      </c>
      <c r="AC356" s="7">
        <v>175.5</v>
      </c>
      <c r="AD356" s="7">
        <v>177.1</v>
      </c>
    </row>
    <row r="357" spans="1:30" hidden="1">
      <c r="A357" s="7" t="s">
        <v>33</v>
      </c>
      <c r="B357" s="7">
        <v>2022</v>
      </c>
      <c r="C357" s="7" t="s">
        <v>46</v>
      </c>
      <c r="D357" s="7">
        <v>170.2</v>
      </c>
      <c r="E357" s="7">
        <v>212.9</v>
      </c>
      <c r="F357" s="7">
        <v>191.9</v>
      </c>
      <c r="G357" s="7">
        <v>173.9</v>
      </c>
      <c r="H357" s="7">
        <v>179.1</v>
      </c>
      <c r="I357" s="7">
        <v>159.5</v>
      </c>
      <c r="J357" s="7">
        <v>178.7</v>
      </c>
      <c r="K357" s="7">
        <v>171.3</v>
      </c>
      <c r="L357" s="7">
        <v>123.1</v>
      </c>
      <c r="M357" s="7">
        <v>200.5</v>
      </c>
      <c r="N357" s="7">
        <v>162.80000000000001</v>
      </c>
      <c r="O357" s="7">
        <v>193.3</v>
      </c>
      <c r="P357" s="7">
        <v>178.6</v>
      </c>
      <c r="Q357" s="7">
        <v>201.1</v>
      </c>
      <c r="R357" s="7">
        <v>177.7</v>
      </c>
      <c r="S357" s="7">
        <v>164.5</v>
      </c>
      <c r="T357" s="7">
        <v>175.7</v>
      </c>
      <c r="U357" s="7">
        <v>170.7</v>
      </c>
      <c r="V357" s="7">
        <v>180.6</v>
      </c>
      <c r="W357" s="7">
        <v>167.3</v>
      </c>
      <c r="X357" s="7">
        <v>177.2</v>
      </c>
      <c r="Y357" s="7">
        <v>159.4</v>
      </c>
      <c r="Z357" s="7">
        <v>167.1</v>
      </c>
      <c r="AA357" s="7">
        <v>171.8</v>
      </c>
      <c r="AB357" s="7">
        <v>176</v>
      </c>
      <c r="AC357" s="7">
        <v>168.2</v>
      </c>
      <c r="AD357" s="7">
        <v>174.1</v>
      </c>
    </row>
    <row r="358" spans="1:30" hidden="1">
      <c r="A358" s="7" t="s">
        <v>34</v>
      </c>
      <c r="B358" s="7">
        <v>2022</v>
      </c>
      <c r="C358" s="7" t="s">
        <v>46</v>
      </c>
      <c r="D358" s="7">
        <v>169.2</v>
      </c>
      <c r="E358" s="7">
        <v>209</v>
      </c>
      <c r="F358" s="7">
        <v>190.2</v>
      </c>
      <c r="G358" s="7">
        <v>173.6</v>
      </c>
      <c r="H358" s="7">
        <v>188.5</v>
      </c>
      <c r="I358" s="7">
        <v>158</v>
      </c>
      <c r="J358" s="7">
        <v>159.9</v>
      </c>
      <c r="K358" s="7">
        <v>170.8</v>
      </c>
      <c r="L358" s="7">
        <v>121.8</v>
      </c>
      <c r="M358" s="7">
        <v>205.2</v>
      </c>
      <c r="N358" s="7">
        <v>171</v>
      </c>
      <c r="O358" s="7">
        <v>190.3</v>
      </c>
      <c r="P358" s="7">
        <v>175.9</v>
      </c>
      <c r="Q358" s="7">
        <v>197.3</v>
      </c>
      <c r="R358" s="7">
        <v>184</v>
      </c>
      <c r="S358" s="7">
        <v>177</v>
      </c>
      <c r="T358" s="7">
        <v>183</v>
      </c>
      <c r="U358" s="7">
        <v>170.7</v>
      </c>
      <c r="V358" s="7">
        <v>182</v>
      </c>
      <c r="W358" s="7">
        <v>172.1</v>
      </c>
      <c r="X358" s="7">
        <v>181.1</v>
      </c>
      <c r="Y358" s="7">
        <v>163.4</v>
      </c>
      <c r="Z358" s="7">
        <v>168.9</v>
      </c>
      <c r="AA358" s="7">
        <v>174.1</v>
      </c>
      <c r="AB358" s="7">
        <v>175.8</v>
      </c>
      <c r="AC358" s="7">
        <v>172</v>
      </c>
      <c r="AD358" s="7">
        <v>175.7</v>
      </c>
    </row>
    <row r="359" spans="1:30" hidden="1">
      <c r="A359" s="7" t="s">
        <v>30</v>
      </c>
      <c r="B359" s="7">
        <v>2023</v>
      </c>
      <c r="C359" s="7" t="s">
        <v>31</v>
      </c>
      <c r="D359" s="7">
        <v>174</v>
      </c>
      <c r="E359" s="7">
        <v>208.3</v>
      </c>
      <c r="F359" s="7">
        <v>192.9</v>
      </c>
      <c r="G359" s="7">
        <v>174.3</v>
      </c>
      <c r="H359" s="7">
        <v>192.6</v>
      </c>
      <c r="I359" s="7">
        <v>156.30000000000001</v>
      </c>
      <c r="J359" s="7">
        <v>142.9</v>
      </c>
      <c r="K359" s="7">
        <v>170.7</v>
      </c>
      <c r="L359" s="7">
        <v>120.3</v>
      </c>
      <c r="M359" s="7">
        <v>210.5</v>
      </c>
      <c r="N359" s="7">
        <v>176.9</v>
      </c>
      <c r="O359" s="7">
        <v>188.5</v>
      </c>
      <c r="P359" s="7">
        <v>175</v>
      </c>
      <c r="Q359" s="7">
        <v>196.9</v>
      </c>
      <c r="R359" s="7">
        <v>189</v>
      </c>
      <c r="S359" s="7">
        <v>186.3</v>
      </c>
      <c r="T359" s="7">
        <v>188.6</v>
      </c>
      <c r="U359" s="7" t="s">
        <v>32</v>
      </c>
      <c r="V359" s="7">
        <v>183.2</v>
      </c>
      <c r="W359" s="7">
        <v>177.2</v>
      </c>
      <c r="X359" s="7">
        <v>184.7</v>
      </c>
      <c r="Y359" s="7">
        <v>168.2</v>
      </c>
      <c r="Z359" s="7">
        <v>171.8</v>
      </c>
      <c r="AA359" s="7">
        <v>177.8</v>
      </c>
      <c r="AB359" s="7">
        <v>178.4</v>
      </c>
      <c r="AC359" s="7">
        <v>176.5</v>
      </c>
      <c r="AD359" s="7">
        <v>177.8</v>
      </c>
    </row>
    <row r="360" spans="1:30" hidden="1">
      <c r="A360" s="7" t="s">
        <v>33</v>
      </c>
      <c r="B360" s="7">
        <v>2023</v>
      </c>
      <c r="C360" s="7" t="s">
        <v>31</v>
      </c>
      <c r="D360" s="7">
        <v>173.3</v>
      </c>
      <c r="E360" s="7">
        <v>215.2</v>
      </c>
      <c r="F360" s="7">
        <v>197</v>
      </c>
      <c r="G360" s="7">
        <v>175.2</v>
      </c>
      <c r="H360" s="7">
        <v>178</v>
      </c>
      <c r="I360" s="7">
        <v>160.5</v>
      </c>
      <c r="J360" s="7">
        <v>175.3</v>
      </c>
      <c r="K360" s="7">
        <v>171.2</v>
      </c>
      <c r="L360" s="7">
        <v>122.7</v>
      </c>
      <c r="M360" s="7">
        <v>204.3</v>
      </c>
      <c r="N360" s="7">
        <v>163.69999999999999</v>
      </c>
      <c r="O360" s="7">
        <v>194.3</v>
      </c>
      <c r="P360" s="7">
        <v>179.5</v>
      </c>
      <c r="Q360" s="7">
        <v>201.6</v>
      </c>
      <c r="R360" s="7">
        <v>178.7</v>
      </c>
      <c r="S360" s="7">
        <v>165.3</v>
      </c>
      <c r="T360" s="7">
        <v>176.6</v>
      </c>
      <c r="U360" s="7">
        <v>172.1</v>
      </c>
      <c r="V360" s="7">
        <v>180.1</v>
      </c>
      <c r="W360" s="7">
        <v>168</v>
      </c>
      <c r="X360" s="7">
        <v>178.5</v>
      </c>
      <c r="Y360" s="7">
        <v>159.5</v>
      </c>
      <c r="Z360" s="7">
        <v>167.8</v>
      </c>
      <c r="AA360" s="7">
        <v>171.8</v>
      </c>
      <c r="AB360" s="7">
        <v>178.8</v>
      </c>
      <c r="AC360" s="7">
        <v>168.9</v>
      </c>
      <c r="AD360" s="7">
        <v>174.9</v>
      </c>
    </row>
    <row r="361" spans="1:30" hidden="1">
      <c r="A361" s="7" t="s">
        <v>34</v>
      </c>
      <c r="B361" s="7">
        <v>2023</v>
      </c>
      <c r="C361" s="7" t="s">
        <v>31</v>
      </c>
      <c r="D361" s="7">
        <v>173.8</v>
      </c>
      <c r="E361" s="7">
        <v>210.7</v>
      </c>
      <c r="F361" s="7">
        <v>194.5</v>
      </c>
      <c r="G361" s="7">
        <v>174.6</v>
      </c>
      <c r="H361" s="7">
        <v>187.2</v>
      </c>
      <c r="I361" s="7">
        <v>158.30000000000001</v>
      </c>
      <c r="J361" s="7">
        <v>153.9</v>
      </c>
      <c r="K361" s="7">
        <v>170.9</v>
      </c>
      <c r="L361" s="7">
        <v>121.1</v>
      </c>
      <c r="M361" s="7">
        <v>208.4</v>
      </c>
      <c r="N361" s="7">
        <v>171.4</v>
      </c>
      <c r="O361" s="7">
        <v>191.2</v>
      </c>
      <c r="P361" s="7">
        <v>176.7</v>
      </c>
      <c r="Q361" s="7">
        <v>198.2</v>
      </c>
      <c r="R361" s="7">
        <v>184.9</v>
      </c>
      <c r="S361" s="7">
        <v>177.6</v>
      </c>
      <c r="T361" s="7">
        <v>183.8</v>
      </c>
      <c r="U361" s="7">
        <v>172.1</v>
      </c>
      <c r="V361" s="7">
        <v>182</v>
      </c>
      <c r="W361" s="7">
        <v>172.9</v>
      </c>
      <c r="X361" s="7">
        <v>182.3</v>
      </c>
      <c r="Y361" s="7">
        <v>163.6</v>
      </c>
      <c r="Z361" s="7">
        <v>169.5</v>
      </c>
      <c r="AA361" s="7">
        <v>174.3</v>
      </c>
      <c r="AB361" s="7">
        <v>178.6</v>
      </c>
      <c r="AC361" s="7">
        <v>172.8</v>
      </c>
      <c r="AD361" s="7">
        <v>176.5</v>
      </c>
    </row>
    <row r="362" spans="1:30" hidden="1">
      <c r="A362" s="7" t="s">
        <v>30</v>
      </c>
      <c r="B362" s="7">
        <v>2023</v>
      </c>
      <c r="C362" s="7" t="s">
        <v>35</v>
      </c>
      <c r="D362" s="7">
        <v>174.2</v>
      </c>
      <c r="E362" s="7">
        <v>205.2</v>
      </c>
      <c r="F362" s="7">
        <v>173.9</v>
      </c>
      <c r="G362" s="7">
        <v>177</v>
      </c>
      <c r="H362" s="7">
        <v>183.4</v>
      </c>
      <c r="I362" s="7">
        <v>167.2</v>
      </c>
      <c r="J362" s="7">
        <v>140.9</v>
      </c>
      <c r="K362" s="7">
        <v>170.4</v>
      </c>
      <c r="L362" s="7">
        <v>119.1</v>
      </c>
      <c r="M362" s="7">
        <v>212.1</v>
      </c>
      <c r="N362" s="7">
        <v>177.6</v>
      </c>
      <c r="O362" s="7">
        <v>189.9</v>
      </c>
      <c r="P362" s="7">
        <v>174.8</v>
      </c>
      <c r="Q362" s="7">
        <v>198.3</v>
      </c>
      <c r="R362" s="7">
        <v>190</v>
      </c>
      <c r="S362" s="7">
        <v>187</v>
      </c>
      <c r="T362" s="7">
        <v>189.6</v>
      </c>
      <c r="U362" s="7" t="s">
        <v>32</v>
      </c>
      <c r="V362" s="7">
        <v>181.6</v>
      </c>
      <c r="W362" s="7">
        <v>178.6</v>
      </c>
      <c r="X362" s="7">
        <v>186.6</v>
      </c>
      <c r="Y362" s="7">
        <v>169</v>
      </c>
      <c r="Z362" s="7">
        <v>172.8</v>
      </c>
      <c r="AA362" s="7">
        <v>178.5</v>
      </c>
      <c r="AB362" s="7">
        <v>180.7</v>
      </c>
      <c r="AC362" s="7">
        <v>177.9</v>
      </c>
      <c r="AD362" s="7">
        <v>178</v>
      </c>
    </row>
    <row r="363" spans="1:30" hidden="1">
      <c r="A363" s="7" t="s">
        <v>33</v>
      </c>
      <c r="B363" s="7">
        <v>2023</v>
      </c>
      <c r="C363" s="7" t="s">
        <v>35</v>
      </c>
      <c r="D363" s="7">
        <v>174.7</v>
      </c>
      <c r="E363" s="7">
        <v>212.2</v>
      </c>
      <c r="F363" s="7">
        <v>177.2</v>
      </c>
      <c r="G363" s="7">
        <v>177.9</v>
      </c>
      <c r="H363" s="7">
        <v>172.2</v>
      </c>
      <c r="I363" s="7">
        <v>172.1</v>
      </c>
      <c r="J363" s="7">
        <v>175.8</v>
      </c>
      <c r="K363" s="7">
        <v>172.2</v>
      </c>
      <c r="L363" s="7">
        <v>121.9</v>
      </c>
      <c r="M363" s="7">
        <v>204.8</v>
      </c>
      <c r="N363" s="7">
        <v>164.9</v>
      </c>
      <c r="O363" s="7">
        <v>196.6</v>
      </c>
      <c r="P363" s="7">
        <v>180.7</v>
      </c>
      <c r="Q363" s="7">
        <v>202.7</v>
      </c>
      <c r="R363" s="7">
        <v>180.3</v>
      </c>
      <c r="S363" s="7">
        <v>167</v>
      </c>
      <c r="T363" s="7">
        <v>178.2</v>
      </c>
      <c r="U363" s="7">
        <v>173.5</v>
      </c>
      <c r="V363" s="7">
        <v>182.8</v>
      </c>
      <c r="W363" s="7">
        <v>169.2</v>
      </c>
      <c r="X363" s="7">
        <v>180.8</v>
      </c>
      <c r="Y363" s="7">
        <v>159.80000000000001</v>
      </c>
      <c r="Z363" s="7">
        <v>168.4</v>
      </c>
      <c r="AA363" s="7">
        <v>172.5</v>
      </c>
      <c r="AB363" s="7">
        <v>181.4</v>
      </c>
      <c r="AC363" s="7">
        <v>170</v>
      </c>
      <c r="AD363" s="7">
        <v>176.3</v>
      </c>
    </row>
    <row r="364" spans="1:30" hidden="1">
      <c r="A364" s="7" t="s">
        <v>34</v>
      </c>
      <c r="B364" s="7">
        <v>2023</v>
      </c>
      <c r="C364" s="7" t="s">
        <v>35</v>
      </c>
      <c r="D364" s="7">
        <v>174.4</v>
      </c>
      <c r="E364" s="7">
        <v>207.7</v>
      </c>
      <c r="F364" s="7">
        <v>175.2</v>
      </c>
      <c r="G364" s="7">
        <v>177.3</v>
      </c>
      <c r="H364" s="7">
        <v>179.3</v>
      </c>
      <c r="I364" s="7">
        <v>169.5</v>
      </c>
      <c r="J364" s="7">
        <v>152.69999999999999</v>
      </c>
      <c r="K364" s="7">
        <v>171</v>
      </c>
      <c r="L364" s="7">
        <v>120</v>
      </c>
      <c r="M364" s="7">
        <v>209.7</v>
      </c>
      <c r="N364" s="7">
        <v>172.3</v>
      </c>
      <c r="O364" s="7">
        <v>193</v>
      </c>
      <c r="P364" s="7">
        <v>177</v>
      </c>
      <c r="Q364" s="7">
        <v>199.5</v>
      </c>
      <c r="R364" s="7">
        <v>186.2</v>
      </c>
      <c r="S364" s="7">
        <v>178.7</v>
      </c>
      <c r="T364" s="7">
        <v>185.1</v>
      </c>
      <c r="U364" s="7">
        <v>173.5</v>
      </c>
      <c r="V364" s="7">
        <v>182.1</v>
      </c>
      <c r="W364" s="7">
        <v>174.2</v>
      </c>
      <c r="X364" s="7">
        <v>184.4</v>
      </c>
      <c r="Y364" s="7">
        <v>164.2</v>
      </c>
      <c r="Z364" s="7">
        <v>170.3</v>
      </c>
      <c r="AA364" s="7">
        <v>175</v>
      </c>
      <c r="AB364" s="7">
        <v>181</v>
      </c>
      <c r="AC364" s="7">
        <v>174.1</v>
      </c>
      <c r="AD364" s="7">
        <v>177.2</v>
      </c>
    </row>
    <row r="365" spans="1:30" hidden="1">
      <c r="A365" s="7" t="s">
        <v>30</v>
      </c>
      <c r="B365" s="7">
        <v>2023</v>
      </c>
      <c r="C365" s="7" t="s">
        <v>36</v>
      </c>
      <c r="D365" s="7">
        <v>174.3</v>
      </c>
      <c r="E365" s="7">
        <v>205.2</v>
      </c>
      <c r="F365" s="7">
        <v>173.9</v>
      </c>
      <c r="G365" s="7">
        <v>177</v>
      </c>
      <c r="H365" s="7">
        <v>183.3</v>
      </c>
      <c r="I365" s="7">
        <v>167.2</v>
      </c>
      <c r="J365" s="7">
        <v>140.9</v>
      </c>
      <c r="K365" s="7">
        <v>170.5</v>
      </c>
      <c r="L365" s="7">
        <v>119.1</v>
      </c>
      <c r="M365" s="7">
        <v>212.1</v>
      </c>
      <c r="N365" s="7">
        <v>177.6</v>
      </c>
      <c r="O365" s="7">
        <v>189.9</v>
      </c>
      <c r="P365" s="7">
        <v>174.8</v>
      </c>
      <c r="Q365" s="7">
        <v>198.4</v>
      </c>
      <c r="R365" s="7">
        <v>190</v>
      </c>
      <c r="S365" s="7">
        <v>187</v>
      </c>
      <c r="T365" s="7">
        <v>189.6</v>
      </c>
      <c r="U365" s="7" t="s">
        <v>32</v>
      </c>
      <c r="V365" s="7">
        <v>181.4</v>
      </c>
      <c r="W365" s="7">
        <v>178.6</v>
      </c>
      <c r="X365" s="7">
        <v>186.6</v>
      </c>
      <c r="Y365" s="7">
        <v>169</v>
      </c>
      <c r="Z365" s="7">
        <v>172.8</v>
      </c>
      <c r="AA365" s="7">
        <v>178.5</v>
      </c>
      <c r="AB365" s="7">
        <v>180.7</v>
      </c>
      <c r="AC365" s="7">
        <v>177.9</v>
      </c>
      <c r="AD365" s="7">
        <v>178</v>
      </c>
    </row>
    <row r="366" spans="1:30" hidden="1">
      <c r="A366" s="7" t="s">
        <v>33</v>
      </c>
      <c r="B366" s="7">
        <v>2023</v>
      </c>
      <c r="C366" s="7" t="s">
        <v>36</v>
      </c>
      <c r="D366" s="7">
        <v>174.7</v>
      </c>
      <c r="E366" s="7">
        <v>212.2</v>
      </c>
      <c r="F366" s="7">
        <v>177.2</v>
      </c>
      <c r="G366" s="7">
        <v>177.9</v>
      </c>
      <c r="H366" s="7">
        <v>172.2</v>
      </c>
      <c r="I366" s="7">
        <v>172.1</v>
      </c>
      <c r="J366" s="7">
        <v>175.9</v>
      </c>
      <c r="K366" s="7">
        <v>172.2</v>
      </c>
      <c r="L366" s="7">
        <v>121.9</v>
      </c>
      <c r="M366" s="7">
        <v>204.8</v>
      </c>
      <c r="N366" s="7">
        <v>164.9</v>
      </c>
      <c r="O366" s="7">
        <v>196.6</v>
      </c>
      <c r="P366" s="7">
        <v>180.8</v>
      </c>
      <c r="Q366" s="7">
        <v>202.7</v>
      </c>
      <c r="R366" s="7">
        <v>180.2</v>
      </c>
      <c r="S366" s="7">
        <v>167</v>
      </c>
      <c r="T366" s="7">
        <v>178.2</v>
      </c>
      <c r="U366" s="7">
        <v>173.5</v>
      </c>
      <c r="V366" s="7">
        <v>182.6</v>
      </c>
      <c r="W366" s="7">
        <v>169.2</v>
      </c>
      <c r="X366" s="7">
        <v>180.8</v>
      </c>
      <c r="Y366" s="7">
        <v>159.80000000000001</v>
      </c>
      <c r="Z366" s="7">
        <v>168.4</v>
      </c>
      <c r="AA366" s="7">
        <v>172.5</v>
      </c>
      <c r="AB366" s="7">
        <v>181.5</v>
      </c>
      <c r="AC366" s="7">
        <v>170</v>
      </c>
      <c r="AD366" s="7">
        <v>176.3</v>
      </c>
    </row>
    <row r="367" spans="1:30" hidden="1">
      <c r="A367" s="7" t="s">
        <v>34</v>
      </c>
      <c r="B367" s="7">
        <v>2023</v>
      </c>
      <c r="C367" s="7" t="s">
        <v>36</v>
      </c>
      <c r="D367" s="7">
        <v>174.4</v>
      </c>
      <c r="E367" s="7">
        <v>207.7</v>
      </c>
      <c r="F367" s="7">
        <v>175.2</v>
      </c>
      <c r="G367" s="7">
        <v>177.3</v>
      </c>
      <c r="H367" s="7">
        <v>179.2</v>
      </c>
      <c r="I367" s="7">
        <v>169.5</v>
      </c>
      <c r="J367" s="7">
        <v>152.80000000000001</v>
      </c>
      <c r="K367" s="7">
        <v>171.1</v>
      </c>
      <c r="L367" s="7">
        <v>120</v>
      </c>
      <c r="M367" s="7">
        <v>209.7</v>
      </c>
      <c r="N367" s="7">
        <v>172.3</v>
      </c>
      <c r="O367" s="7">
        <v>193</v>
      </c>
      <c r="P367" s="7">
        <v>177</v>
      </c>
      <c r="Q367" s="7">
        <v>199.5</v>
      </c>
      <c r="R367" s="7">
        <v>186.1</v>
      </c>
      <c r="S367" s="7">
        <v>178.7</v>
      </c>
      <c r="T367" s="7">
        <v>185.1</v>
      </c>
      <c r="U367" s="7">
        <v>173.5</v>
      </c>
      <c r="V367" s="7">
        <v>181.9</v>
      </c>
      <c r="W367" s="7">
        <v>174.2</v>
      </c>
      <c r="X367" s="7">
        <v>184.4</v>
      </c>
      <c r="Y367" s="7">
        <v>164.2</v>
      </c>
      <c r="Z367" s="7">
        <v>170.3</v>
      </c>
      <c r="AA367" s="7">
        <v>175</v>
      </c>
      <c r="AB367" s="7">
        <v>181</v>
      </c>
      <c r="AC367" s="7">
        <v>174.1</v>
      </c>
      <c r="AD367" s="7">
        <v>177.2</v>
      </c>
    </row>
    <row r="368" spans="1:30" hidden="1">
      <c r="A368" s="7" t="s">
        <v>30</v>
      </c>
      <c r="B368" s="7">
        <v>2023</v>
      </c>
      <c r="C368" s="7" t="s">
        <v>37</v>
      </c>
      <c r="D368" s="7">
        <v>173.3</v>
      </c>
      <c r="E368" s="7">
        <v>206.9</v>
      </c>
      <c r="F368" s="7">
        <v>167.9</v>
      </c>
      <c r="G368" s="7">
        <v>178.2</v>
      </c>
      <c r="H368" s="7">
        <v>178.5</v>
      </c>
      <c r="I368" s="7">
        <v>173.7</v>
      </c>
      <c r="J368" s="7">
        <v>142.80000000000001</v>
      </c>
      <c r="K368" s="7">
        <v>172.8</v>
      </c>
      <c r="L368" s="7">
        <v>120.4</v>
      </c>
      <c r="M368" s="7">
        <v>215.5</v>
      </c>
      <c r="N368" s="7">
        <v>178.2</v>
      </c>
      <c r="O368" s="7">
        <v>190.5</v>
      </c>
      <c r="P368" s="7">
        <v>175.5</v>
      </c>
      <c r="Q368" s="7">
        <v>199.5</v>
      </c>
      <c r="R368" s="7">
        <v>190.7</v>
      </c>
      <c r="S368" s="7">
        <v>187.3</v>
      </c>
      <c r="T368" s="7">
        <v>190.2</v>
      </c>
      <c r="U368" s="7" t="s">
        <v>48</v>
      </c>
      <c r="V368" s="7">
        <v>181.5</v>
      </c>
      <c r="W368" s="7">
        <v>179.1</v>
      </c>
      <c r="X368" s="7">
        <v>187.2</v>
      </c>
      <c r="Y368" s="7">
        <v>169.4</v>
      </c>
      <c r="Z368" s="7">
        <v>173.2</v>
      </c>
      <c r="AA368" s="7">
        <v>179.4</v>
      </c>
      <c r="AB368" s="7">
        <v>183.8</v>
      </c>
      <c r="AC368" s="7">
        <v>178.9</v>
      </c>
      <c r="AD368" s="7">
        <v>178.8</v>
      </c>
    </row>
    <row r="369" spans="1:30" hidden="1">
      <c r="A369" s="7" t="s">
        <v>33</v>
      </c>
      <c r="B369" s="7">
        <v>2023</v>
      </c>
      <c r="C369" s="7" t="s">
        <v>37</v>
      </c>
      <c r="D369" s="7">
        <v>174.8</v>
      </c>
      <c r="E369" s="7">
        <v>213.7</v>
      </c>
      <c r="F369" s="7">
        <v>172.4</v>
      </c>
      <c r="G369" s="7">
        <v>178.8</v>
      </c>
      <c r="H369" s="7">
        <v>168.7</v>
      </c>
      <c r="I369" s="7">
        <v>179.2</v>
      </c>
      <c r="J369" s="7">
        <v>179.9</v>
      </c>
      <c r="K369" s="7">
        <v>174.7</v>
      </c>
      <c r="L369" s="7">
        <v>123.1</v>
      </c>
      <c r="M369" s="7">
        <v>207.8</v>
      </c>
      <c r="N369" s="7">
        <v>165.5</v>
      </c>
      <c r="O369" s="7">
        <v>197</v>
      </c>
      <c r="P369" s="7">
        <v>182.1</v>
      </c>
      <c r="Q369" s="7">
        <v>203.5</v>
      </c>
      <c r="R369" s="7">
        <v>181</v>
      </c>
      <c r="S369" s="7">
        <v>167.7</v>
      </c>
      <c r="T369" s="7">
        <v>178.9</v>
      </c>
      <c r="U369" s="7">
        <v>175.2</v>
      </c>
      <c r="V369" s="7">
        <v>182.1</v>
      </c>
      <c r="W369" s="7">
        <v>169.6</v>
      </c>
      <c r="X369" s="7">
        <v>181.5</v>
      </c>
      <c r="Y369" s="7">
        <v>160.1</v>
      </c>
      <c r="Z369" s="7">
        <v>168.8</v>
      </c>
      <c r="AA369" s="7">
        <v>174.2</v>
      </c>
      <c r="AB369" s="7">
        <v>184.4</v>
      </c>
      <c r="AC369" s="7">
        <v>170.9</v>
      </c>
      <c r="AD369" s="7">
        <v>177.4</v>
      </c>
    </row>
    <row r="370" spans="1:30" hidden="1">
      <c r="A370" s="7" t="s">
        <v>34</v>
      </c>
      <c r="B370" s="7">
        <v>2023</v>
      </c>
      <c r="C370" s="7" t="s">
        <v>37</v>
      </c>
      <c r="D370" s="7">
        <v>173.8</v>
      </c>
      <c r="E370" s="7">
        <v>209.3</v>
      </c>
      <c r="F370" s="7">
        <v>169.6</v>
      </c>
      <c r="G370" s="7">
        <v>178.4</v>
      </c>
      <c r="H370" s="7">
        <v>174.9</v>
      </c>
      <c r="I370" s="7">
        <v>176.3</v>
      </c>
      <c r="J370" s="7">
        <v>155.4</v>
      </c>
      <c r="K370" s="7">
        <v>173.4</v>
      </c>
      <c r="L370" s="7">
        <v>121.3</v>
      </c>
      <c r="M370" s="7">
        <v>212.9</v>
      </c>
      <c r="N370" s="7">
        <v>172.9</v>
      </c>
      <c r="O370" s="7">
        <v>193.5</v>
      </c>
      <c r="P370" s="7">
        <v>177.9</v>
      </c>
      <c r="Q370" s="7">
        <v>200.6</v>
      </c>
      <c r="R370" s="7">
        <v>186.9</v>
      </c>
      <c r="S370" s="7">
        <v>179.2</v>
      </c>
      <c r="T370" s="7">
        <v>185.7</v>
      </c>
      <c r="U370" s="7">
        <v>175.2</v>
      </c>
      <c r="V370" s="7">
        <v>181.7</v>
      </c>
      <c r="W370" s="7">
        <v>174.6</v>
      </c>
      <c r="X370" s="7">
        <v>185</v>
      </c>
      <c r="Y370" s="7">
        <v>164.5</v>
      </c>
      <c r="Z370" s="7">
        <v>170.7</v>
      </c>
      <c r="AA370" s="7">
        <v>176.4</v>
      </c>
      <c r="AB370" s="7">
        <v>184</v>
      </c>
      <c r="AC370" s="7">
        <v>175</v>
      </c>
      <c r="AD370" s="7">
        <v>178.1</v>
      </c>
    </row>
    <row r="371" spans="1:30" hidden="1">
      <c r="A371" s="7" t="s">
        <v>30</v>
      </c>
      <c r="B371" s="7">
        <v>2023</v>
      </c>
      <c r="C371" s="7" t="s">
        <v>38</v>
      </c>
      <c r="D371" s="7">
        <v>173.2</v>
      </c>
      <c r="E371" s="7">
        <v>211.5</v>
      </c>
      <c r="F371" s="7">
        <v>171</v>
      </c>
      <c r="G371" s="7">
        <v>179.6</v>
      </c>
      <c r="H371" s="7">
        <v>173.3</v>
      </c>
      <c r="I371" s="7">
        <v>169</v>
      </c>
      <c r="J371" s="7">
        <v>148.69999999999999</v>
      </c>
      <c r="K371" s="7">
        <v>174.9</v>
      </c>
      <c r="L371" s="7">
        <v>121.9</v>
      </c>
      <c r="M371" s="7">
        <v>221</v>
      </c>
      <c r="N371" s="7">
        <v>178.7</v>
      </c>
      <c r="O371" s="7">
        <v>191.1</v>
      </c>
      <c r="P371" s="7">
        <v>176.8</v>
      </c>
      <c r="Q371" s="7">
        <v>199.9</v>
      </c>
      <c r="R371" s="7">
        <v>191.2</v>
      </c>
      <c r="S371" s="7">
        <v>187.9</v>
      </c>
      <c r="T371" s="7">
        <v>190.8</v>
      </c>
      <c r="U371" s="7" t="s">
        <v>48</v>
      </c>
      <c r="V371" s="7">
        <v>182.5</v>
      </c>
      <c r="W371" s="7">
        <v>179.8</v>
      </c>
      <c r="X371" s="7">
        <v>187.8</v>
      </c>
      <c r="Y371" s="7">
        <v>169.7</v>
      </c>
      <c r="Z371" s="7">
        <v>173.8</v>
      </c>
      <c r="AA371" s="7">
        <v>180.3</v>
      </c>
      <c r="AB371" s="7">
        <v>184.9</v>
      </c>
      <c r="AC371" s="7">
        <v>179.5</v>
      </c>
      <c r="AD371" s="7">
        <v>179.8</v>
      </c>
    </row>
    <row r="372" spans="1:30" hidden="1">
      <c r="A372" s="7" t="s">
        <v>33</v>
      </c>
      <c r="B372" s="7">
        <v>2023</v>
      </c>
      <c r="C372" s="7" t="s">
        <v>38</v>
      </c>
      <c r="D372" s="7">
        <v>174.7</v>
      </c>
      <c r="E372" s="7">
        <v>219.4</v>
      </c>
      <c r="F372" s="7">
        <v>176.7</v>
      </c>
      <c r="G372" s="7">
        <v>179.4</v>
      </c>
      <c r="H372" s="7">
        <v>164.4</v>
      </c>
      <c r="I372" s="7">
        <v>175.8</v>
      </c>
      <c r="J372" s="7">
        <v>185</v>
      </c>
      <c r="K372" s="7">
        <v>176.9</v>
      </c>
      <c r="L372" s="7">
        <v>124.2</v>
      </c>
      <c r="M372" s="7">
        <v>211.9</v>
      </c>
      <c r="N372" s="7">
        <v>165.9</v>
      </c>
      <c r="O372" s="7">
        <v>197.7</v>
      </c>
      <c r="P372" s="7">
        <v>183.1</v>
      </c>
      <c r="Q372" s="7">
        <v>204.2</v>
      </c>
      <c r="R372" s="7">
        <v>181.3</v>
      </c>
      <c r="S372" s="7">
        <v>168.1</v>
      </c>
      <c r="T372" s="7">
        <v>179.3</v>
      </c>
      <c r="U372" s="7">
        <v>175.6</v>
      </c>
      <c r="V372" s="7">
        <v>183.4</v>
      </c>
      <c r="W372" s="7">
        <v>170.1</v>
      </c>
      <c r="X372" s="7">
        <v>182.2</v>
      </c>
      <c r="Y372" s="7">
        <v>160.4</v>
      </c>
      <c r="Z372" s="7">
        <v>169.2</v>
      </c>
      <c r="AA372" s="7">
        <v>174.8</v>
      </c>
      <c r="AB372" s="7">
        <v>185.6</v>
      </c>
      <c r="AC372" s="7">
        <v>171.6</v>
      </c>
      <c r="AD372" s="7">
        <v>178.2</v>
      </c>
    </row>
    <row r="373" spans="1:30" hidden="1">
      <c r="A373" s="7" t="s">
        <v>34</v>
      </c>
      <c r="B373" s="7">
        <v>2023</v>
      </c>
      <c r="C373" s="7" t="s">
        <v>38</v>
      </c>
      <c r="D373" s="7">
        <v>173.7</v>
      </c>
      <c r="E373" s="7">
        <v>214.3</v>
      </c>
      <c r="F373" s="7">
        <v>173.2</v>
      </c>
      <c r="G373" s="7">
        <v>179.5</v>
      </c>
      <c r="H373" s="7">
        <v>170</v>
      </c>
      <c r="I373" s="7">
        <v>172.2</v>
      </c>
      <c r="J373" s="7">
        <v>161</v>
      </c>
      <c r="K373" s="7">
        <v>175.6</v>
      </c>
      <c r="L373" s="7">
        <v>122.7</v>
      </c>
      <c r="M373" s="7">
        <v>218</v>
      </c>
      <c r="N373" s="7">
        <v>173.4</v>
      </c>
      <c r="O373" s="7">
        <v>194.2</v>
      </c>
      <c r="P373" s="7">
        <v>179.1</v>
      </c>
      <c r="Q373" s="7">
        <v>201</v>
      </c>
      <c r="R373" s="7">
        <v>187.3</v>
      </c>
      <c r="S373" s="7">
        <v>179.7</v>
      </c>
      <c r="T373" s="7">
        <v>186.2</v>
      </c>
      <c r="U373" s="7">
        <v>175.6</v>
      </c>
      <c r="V373" s="7">
        <v>182.8</v>
      </c>
      <c r="W373" s="7">
        <v>175.2</v>
      </c>
      <c r="X373" s="7">
        <v>185.7</v>
      </c>
      <c r="Y373" s="7">
        <v>164.8</v>
      </c>
      <c r="Z373" s="7">
        <v>171.2</v>
      </c>
      <c r="AA373" s="7">
        <v>177.1</v>
      </c>
      <c r="AB373" s="7">
        <v>185.2</v>
      </c>
      <c r="AC373" s="7">
        <v>175.7</v>
      </c>
      <c r="AD373" s="7">
        <v>179.1</v>
      </c>
    </row>
  </sheetData>
  <sheetProtection algorithmName="SHA-512" hashValue="abyCxgzeBbbDJSBkM12YqMkAnVmZ8YhXZYwWJluMS6NddIqNJG+E3JyFogVH3tarK2T/gQY0nCY2ruSWkodneA==" saltValue="tRKZOn8RR1L6Iq+GaUQErg==" spinCount="100000" sheet="1" objects="1" scenarios="1"/>
  <autoFilter ref="A1:AD373" xr:uid="{719A85FD-7E0C-468F-B2D1-CFEAA090842F}">
    <filterColumn colId="1">
      <filters>
        <filter val="2013"/>
        <filter val="2014"/>
        <filter val="2015"/>
      </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9953-AAE5-402E-A21E-7C18745BF8BC}">
  <sheetPr codeName="Sheet10"/>
  <dimension ref="A1:BU70"/>
  <sheetViews>
    <sheetView topLeftCell="N1" zoomScale="78" zoomScaleNormal="119" workbookViewId="0">
      <selection activeCell="A3" sqref="A3"/>
    </sheetView>
  </sheetViews>
  <sheetFormatPr defaultRowHeight="15"/>
  <cols>
    <col min="1" max="1" width="20.7109375" customWidth="1"/>
    <col min="2" max="2" width="33.42578125" bestFit="1" customWidth="1"/>
    <col min="3" max="3" width="6.85546875" bestFit="1" customWidth="1"/>
    <col min="4" max="4" width="7.140625" bestFit="1" customWidth="1"/>
    <col min="5" max="5" width="7.42578125" bestFit="1" customWidth="1"/>
    <col min="6" max="6" width="6.85546875" bestFit="1" customWidth="1"/>
    <col min="7" max="7" width="7.7109375" bestFit="1" customWidth="1"/>
    <col min="8" max="8" width="6.85546875" bestFit="1" customWidth="1"/>
    <col min="9" max="9" width="6.7109375" bestFit="1" customWidth="1"/>
    <col min="10" max="11" width="7.140625" bestFit="1" customWidth="1"/>
    <col min="12" max="12" width="6.85546875" bestFit="1" customWidth="1"/>
    <col min="13" max="14" width="7.28515625" bestFit="1" customWidth="1"/>
    <col min="15" max="15" width="6.85546875" bestFit="1" customWidth="1"/>
    <col min="16" max="16" width="7.140625" bestFit="1" customWidth="1"/>
    <col min="17" max="17" width="7.42578125" bestFit="1" customWidth="1"/>
    <col min="18" max="18" width="7.28515625" bestFit="1" customWidth="1"/>
    <col min="19" max="19" width="7.7109375" bestFit="1" customWidth="1"/>
    <col min="20" max="21" width="7.28515625" bestFit="1" customWidth="1"/>
    <col min="22" max="23" width="7.140625" bestFit="1" customWidth="1"/>
    <col min="24" max="24" width="6.85546875" bestFit="1" customWidth="1"/>
    <col min="25" max="26" width="7.28515625" bestFit="1" customWidth="1"/>
    <col min="27" max="27" width="6.85546875" bestFit="1" customWidth="1"/>
    <col min="28" max="28" width="7.140625" bestFit="1" customWidth="1"/>
    <col min="29" max="29" width="7.42578125" bestFit="1" customWidth="1"/>
    <col min="30" max="30" width="6.85546875" bestFit="1" customWidth="1"/>
    <col min="31" max="31" width="7.7109375" bestFit="1" customWidth="1"/>
    <col min="32" max="32" width="11" bestFit="1" customWidth="1"/>
    <col min="33" max="33" width="15.140625" bestFit="1" customWidth="1"/>
  </cols>
  <sheetData>
    <row r="1" spans="1:73">
      <c r="A1" s="7" t="s">
        <v>61</v>
      </c>
      <c r="B1" s="7"/>
      <c r="C1" s="7"/>
      <c r="D1" s="7"/>
      <c r="E1" s="7"/>
      <c r="F1" s="7"/>
      <c r="G1" s="7"/>
      <c r="H1" s="7"/>
      <c r="I1" s="7"/>
      <c r="J1" s="7"/>
      <c r="K1" s="7"/>
      <c r="L1" s="7"/>
      <c r="M1" s="7"/>
      <c r="N1" s="7"/>
      <c r="O1" s="7"/>
      <c r="P1" s="7"/>
      <c r="Q1" s="7"/>
      <c r="R1" s="7"/>
      <c r="S1" s="7"/>
      <c r="T1" s="7"/>
      <c r="U1" s="7"/>
      <c r="V1" s="7"/>
    </row>
    <row r="2" spans="1:73">
      <c r="A2" s="7" t="s">
        <v>62</v>
      </c>
      <c r="B2" s="7"/>
      <c r="C2" s="7"/>
      <c r="D2" s="7"/>
      <c r="E2" s="7"/>
      <c r="F2" s="7"/>
      <c r="G2" s="7"/>
      <c r="H2" s="7"/>
      <c r="I2" s="7"/>
      <c r="J2" s="7"/>
      <c r="K2" s="7"/>
      <c r="L2" s="7"/>
      <c r="M2" s="7"/>
      <c r="N2" s="7"/>
      <c r="O2" s="7"/>
      <c r="P2" s="7"/>
      <c r="Q2" s="7"/>
      <c r="R2" s="7"/>
      <c r="S2" s="7"/>
      <c r="T2" s="7"/>
      <c r="U2" s="7"/>
      <c r="V2" s="7"/>
    </row>
    <row r="3" spans="1:73">
      <c r="A3" s="7" t="s">
        <v>63</v>
      </c>
      <c r="B3" s="7"/>
      <c r="C3" s="7"/>
      <c r="D3" s="7"/>
      <c r="E3" s="7"/>
      <c r="F3" s="7"/>
      <c r="G3" s="7"/>
      <c r="H3" s="7"/>
      <c r="I3" s="7"/>
      <c r="J3" s="7"/>
      <c r="K3" s="7"/>
      <c r="L3" s="7"/>
      <c r="M3" s="7"/>
      <c r="N3" s="7"/>
      <c r="O3" s="7"/>
      <c r="P3" s="7"/>
      <c r="Q3" s="7"/>
      <c r="R3" s="7"/>
      <c r="S3" s="7"/>
      <c r="T3" s="7"/>
      <c r="U3" s="7"/>
      <c r="V3" s="7"/>
    </row>
    <row r="5" spans="1:73">
      <c r="A5" s="15"/>
      <c r="B5" s="50" t="s">
        <v>252</v>
      </c>
      <c r="C5" s="51">
        <v>44197</v>
      </c>
      <c r="D5" s="51">
        <v>44228</v>
      </c>
      <c r="E5" s="51">
        <v>44256</v>
      </c>
      <c r="F5" s="51">
        <v>44287</v>
      </c>
      <c r="G5" s="51">
        <v>44317</v>
      </c>
      <c r="H5" s="51">
        <v>44348</v>
      </c>
      <c r="I5" s="51">
        <v>44378</v>
      </c>
      <c r="J5" s="51">
        <v>44409</v>
      </c>
      <c r="K5" s="51">
        <v>44440</v>
      </c>
      <c r="L5" s="51">
        <v>44470</v>
      </c>
      <c r="M5" s="51">
        <v>44501</v>
      </c>
      <c r="N5" s="51">
        <v>44531</v>
      </c>
      <c r="O5" s="51">
        <v>44562</v>
      </c>
      <c r="P5" s="51">
        <v>44593</v>
      </c>
      <c r="Q5" s="51">
        <v>44621</v>
      </c>
      <c r="R5" s="51">
        <v>44652</v>
      </c>
      <c r="S5" s="51">
        <v>44682</v>
      </c>
      <c r="T5" s="51">
        <v>44713</v>
      </c>
      <c r="U5" s="51">
        <v>44743</v>
      </c>
      <c r="V5" s="51">
        <v>44774</v>
      </c>
      <c r="W5" s="51">
        <v>44805</v>
      </c>
      <c r="X5" s="51">
        <v>44835</v>
      </c>
      <c r="Y5" s="51">
        <v>44866</v>
      </c>
      <c r="Z5" s="51">
        <v>44896</v>
      </c>
      <c r="AA5" s="51">
        <v>44927</v>
      </c>
      <c r="AB5" s="51">
        <v>44958</v>
      </c>
      <c r="AC5" s="51">
        <v>44986</v>
      </c>
      <c r="AD5" s="51">
        <v>45017</v>
      </c>
      <c r="AE5" s="51">
        <v>45047</v>
      </c>
      <c r="AF5" s="52" t="s">
        <v>251</v>
      </c>
    </row>
    <row r="6" spans="1:73" ht="18.75" customHeight="1">
      <c r="A6" s="15"/>
      <c r="B6" s="53" t="s">
        <v>253</v>
      </c>
      <c r="C6" s="54">
        <v>54.77</v>
      </c>
      <c r="D6" s="54">
        <v>60.61</v>
      </c>
      <c r="E6" s="54">
        <v>63.4</v>
      </c>
      <c r="F6" s="54">
        <v>63.93</v>
      </c>
      <c r="G6" s="54">
        <v>66.95</v>
      </c>
      <c r="H6" s="54">
        <v>71.98</v>
      </c>
      <c r="I6" s="54">
        <v>72.91</v>
      </c>
      <c r="J6" s="54">
        <v>69.3</v>
      </c>
      <c r="K6" s="54">
        <v>73.13</v>
      </c>
      <c r="L6" s="54">
        <v>80.64</v>
      </c>
      <c r="M6" s="54">
        <v>81.52</v>
      </c>
      <c r="N6" s="54">
        <v>73.3</v>
      </c>
      <c r="O6" s="54">
        <v>84.67</v>
      </c>
      <c r="P6" s="54">
        <v>94.07</v>
      </c>
      <c r="Q6" s="54">
        <v>112.87</v>
      </c>
      <c r="R6" s="54">
        <v>103.46</v>
      </c>
      <c r="S6" s="54">
        <v>109.51</v>
      </c>
      <c r="T6" s="54">
        <v>116.01</v>
      </c>
      <c r="U6" s="54">
        <v>105.49</v>
      </c>
      <c r="V6" s="54">
        <v>97.4</v>
      </c>
      <c r="W6" s="54">
        <v>90.71</v>
      </c>
      <c r="X6" s="54">
        <v>93.54</v>
      </c>
      <c r="Y6" s="54">
        <v>89.38</v>
      </c>
      <c r="Z6" s="54">
        <v>78.92</v>
      </c>
      <c r="AA6" s="54">
        <v>79.98</v>
      </c>
      <c r="AB6" s="54">
        <v>82.89</v>
      </c>
      <c r="AC6" s="54">
        <v>77.83</v>
      </c>
      <c r="AD6" s="54">
        <v>84.42</v>
      </c>
      <c r="AE6" s="54">
        <v>76.25</v>
      </c>
      <c r="AF6" s="15"/>
      <c r="AR6" s="60"/>
    </row>
    <row r="7" spans="1:73" ht="19.5" customHeight="1">
      <c r="A7" s="55"/>
      <c r="B7" s="15" t="s">
        <v>3</v>
      </c>
      <c r="C7" s="15">
        <v>144.9</v>
      </c>
      <c r="D7" s="15">
        <v>144.30000000000001</v>
      </c>
      <c r="E7" s="15">
        <v>144.1</v>
      </c>
      <c r="F7" s="15">
        <v>144.30000000000001</v>
      </c>
      <c r="G7" s="15">
        <v>146.30000000000001</v>
      </c>
      <c r="H7" s="15">
        <v>146.69999999999999</v>
      </c>
      <c r="I7" s="15">
        <v>146.4</v>
      </c>
      <c r="J7" s="15">
        <v>146.6</v>
      </c>
      <c r="K7" s="15">
        <v>146.6</v>
      </c>
      <c r="L7" s="15">
        <v>147.4</v>
      </c>
      <c r="M7" s="15">
        <v>148.19999999999999</v>
      </c>
      <c r="N7" s="15">
        <v>148.69999999999999</v>
      </c>
      <c r="O7" s="15">
        <v>149.5</v>
      </c>
      <c r="P7" s="15">
        <v>150</v>
      </c>
      <c r="Q7" s="15">
        <v>151.30000000000001</v>
      </c>
      <c r="R7" s="15">
        <v>152.9</v>
      </c>
      <c r="S7" s="15">
        <v>154.1</v>
      </c>
      <c r="T7" s="15">
        <v>155</v>
      </c>
      <c r="U7" s="15">
        <v>156.5</v>
      </c>
      <c r="V7" s="15">
        <v>160.30000000000001</v>
      </c>
      <c r="W7" s="15">
        <v>163.5</v>
      </c>
      <c r="X7" s="15">
        <v>165.2</v>
      </c>
      <c r="Y7" s="15">
        <v>167.4</v>
      </c>
      <c r="Z7" s="15">
        <v>169.2</v>
      </c>
      <c r="AA7" s="15">
        <v>173.8</v>
      </c>
      <c r="AB7" s="15">
        <v>174.4</v>
      </c>
      <c r="AC7" s="15">
        <v>174.4</v>
      </c>
      <c r="AD7" s="15">
        <v>173.8</v>
      </c>
      <c r="AE7" s="15">
        <v>173.7</v>
      </c>
      <c r="AF7" s="36">
        <f t="shared" ref="AF7:AF33" si="0">CORREL($C$6:$AE$6,$C7:$AE7)</f>
        <v>0.27409670497128702</v>
      </c>
      <c r="AQ7" s="23"/>
    </row>
    <row r="8" spans="1:73">
      <c r="A8" s="55"/>
      <c r="B8" s="15" t="s">
        <v>4</v>
      </c>
      <c r="C8" s="15">
        <v>190.1</v>
      </c>
      <c r="D8" s="15">
        <v>186.5</v>
      </c>
      <c r="E8" s="15">
        <v>192.2</v>
      </c>
      <c r="F8" s="15">
        <v>198</v>
      </c>
      <c r="G8" s="15">
        <v>200.5</v>
      </c>
      <c r="H8" s="15">
        <v>202</v>
      </c>
      <c r="I8" s="15">
        <v>206.8</v>
      </c>
      <c r="J8" s="15">
        <v>204</v>
      </c>
      <c r="K8" s="15">
        <v>204</v>
      </c>
      <c r="L8" s="15">
        <v>204.6</v>
      </c>
      <c r="M8" s="15">
        <v>201.6</v>
      </c>
      <c r="N8" s="15">
        <v>198.8</v>
      </c>
      <c r="O8" s="15">
        <v>198.7</v>
      </c>
      <c r="P8" s="15">
        <v>200.6</v>
      </c>
      <c r="Q8" s="15">
        <v>210.7</v>
      </c>
      <c r="R8" s="15">
        <v>211.8</v>
      </c>
      <c r="S8" s="15">
        <v>217</v>
      </c>
      <c r="T8" s="15">
        <v>219.4</v>
      </c>
      <c r="U8" s="15">
        <v>213</v>
      </c>
      <c r="V8" s="15">
        <v>206.5</v>
      </c>
      <c r="W8" s="15">
        <v>209.2</v>
      </c>
      <c r="X8" s="15">
        <v>210.9</v>
      </c>
      <c r="Y8" s="15">
        <v>209.4</v>
      </c>
      <c r="Z8" s="15">
        <v>209</v>
      </c>
      <c r="AA8" s="15">
        <v>210.7</v>
      </c>
      <c r="AB8" s="15">
        <v>207.7</v>
      </c>
      <c r="AC8" s="15">
        <v>207.7</v>
      </c>
      <c r="AD8" s="15">
        <v>209.3</v>
      </c>
      <c r="AE8" s="15">
        <v>214.3</v>
      </c>
      <c r="AF8" s="36">
        <f t="shared" si="0"/>
        <v>0.77222949599737833</v>
      </c>
      <c r="AQ8" s="23"/>
      <c r="AR8" s="66"/>
      <c r="AS8" s="66"/>
      <c r="AT8" s="66"/>
    </row>
    <row r="9" spans="1:73">
      <c r="A9" s="55"/>
      <c r="B9" s="15" t="s">
        <v>5</v>
      </c>
      <c r="C9" s="15">
        <v>175.3</v>
      </c>
      <c r="D9" s="15">
        <v>168.7</v>
      </c>
      <c r="E9" s="15">
        <v>163.80000000000001</v>
      </c>
      <c r="F9" s="15">
        <v>164.6</v>
      </c>
      <c r="G9" s="15">
        <v>170.3</v>
      </c>
      <c r="H9" s="15">
        <v>180.7</v>
      </c>
      <c r="I9" s="15">
        <v>182.2</v>
      </c>
      <c r="J9" s="15">
        <v>172.8</v>
      </c>
      <c r="K9" s="15">
        <v>172.8</v>
      </c>
      <c r="L9" s="15">
        <v>171.2</v>
      </c>
      <c r="M9" s="15">
        <v>173</v>
      </c>
      <c r="N9" s="15">
        <v>177.9</v>
      </c>
      <c r="O9" s="15">
        <v>178.8</v>
      </c>
      <c r="P9" s="15">
        <v>175.8</v>
      </c>
      <c r="Q9" s="15">
        <v>167.8</v>
      </c>
      <c r="R9" s="15">
        <v>164.5</v>
      </c>
      <c r="S9" s="15">
        <v>162.4</v>
      </c>
      <c r="T9" s="15">
        <v>170.8</v>
      </c>
      <c r="U9" s="15">
        <v>175.2</v>
      </c>
      <c r="V9" s="15">
        <v>169.2</v>
      </c>
      <c r="W9" s="15">
        <v>169.7</v>
      </c>
      <c r="X9" s="15">
        <v>170.9</v>
      </c>
      <c r="Y9" s="15">
        <v>181.4</v>
      </c>
      <c r="Z9" s="15">
        <v>190.2</v>
      </c>
      <c r="AA9" s="15">
        <v>194.5</v>
      </c>
      <c r="AB9" s="15">
        <v>175.2</v>
      </c>
      <c r="AC9" s="15">
        <v>175.2</v>
      </c>
      <c r="AD9" s="15">
        <v>169.6</v>
      </c>
      <c r="AE9" s="15">
        <v>173.2</v>
      </c>
      <c r="AF9" s="36">
        <f t="shared" si="0"/>
        <v>-0.18310637349596856</v>
      </c>
      <c r="AQ9" s="23"/>
      <c r="AR9" s="67"/>
      <c r="AS9" s="67"/>
      <c r="AT9" s="42"/>
    </row>
    <row r="10" spans="1:73">
      <c r="A10" s="55"/>
      <c r="B10" s="15" t="s">
        <v>6</v>
      </c>
      <c r="C10" s="15">
        <v>154.1</v>
      </c>
      <c r="D10" s="15">
        <v>154.69999999999999</v>
      </c>
      <c r="E10" s="15">
        <v>154.9</v>
      </c>
      <c r="F10" s="15">
        <v>155.4</v>
      </c>
      <c r="G10" s="15">
        <v>156.1</v>
      </c>
      <c r="H10" s="15">
        <v>156.19999999999999</v>
      </c>
      <c r="I10" s="15">
        <v>157.5</v>
      </c>
      <c r="J10" s="15">
        <v>158.4</v>
      </c>
      <c r="K10" s="15">
        <v>158.4</v>
      </c>
      <c r="L10" s="15">
        <v>158.69999999999999</v>
      </c>
      <c r="M10" s="15">
        <v>159.30000000000001</v>
      </c>
      <c r="N10" s="15">
        <v>159.9</v>
      </c>
      <c r="O10" s="15">
        <v>160.5</v>
      </c>
      <c r="P10" s="15">
        <v>160.69999999999999</v>
      </c>
      <c r="Q10" s="15">
        <v>162.19999999999999</v>
      </c>
      <c r="R10" s="15">
        <v>163.9</v>
      </c>
      <c r="S10" s="15">
        <v>164.9</v>
      </c>
      <c r="T10" s="15">
        <v>165.8</v>
      </c>
      <c r="U10" s="15">
        <v>166.6</v>
      </c>
      <c r="V10" s="15">
        <v>168.1</v>
      </c>
      <c r="W10" s="15">
        <v>169.7</v>
      </c>
      <c r="X10" s="15">
        <v>170.9</v>
      </c>
      <c r="Y10" s="15">
        <v>172.3</v>
      </c>
      <c r="Z10" s="15">
        <v>173.6</v>
      </c>
      <c r="AA10" s="15">
        <v>174.6</v>
      </c>
      <c r="AB10" s="15">
        <v>177.3</v>
      </c>
      <c r="AC10" s="15">
        <v>177.3</v>
      </c>
      <c r="AD10" s="15">
        <v>178.4</v>
      </c>
      <c r="AE10" s="15">
        <v>179.5</v>
      </c>
      <c r="AF10" s="36">
        <f t="shared" si="0"/>
        <v>0.37049052424856355</v>
      </c>
      <c r="AQ10" s="23"/>
      <c r="AR10" s="67"/>
      <c r="AS10" s="42"/>
      <c r="AT10" s="42"/>
    </row>
    <row r="11" spans="1:73" ht="15.75">
      <c r="A11" s="55"/>
      <c r="B11" s="15" t="s">
        <v>7</v>
      </c>
      <c r="C11" s="15">
        <v>150.9</v>
      </c>
      <c r="D11" s="15">
        <v>158.69999999999999</v>
      </c>
      <c r="E11" s="15">
        <v>163.9</v>
      </c>
      <c r="F11" s="15">
        <v>170.1</v>
      </c>
      <c r="G11" s="15">
        <v>178.7</v>
      </c>
      <c r="H11" s="15">
        <v>183.7</v>
      </c>
      <c r="I11" s="15">
        <v>182.1</v>
      </c>
      <c r="J11" s="15">
        <v>188</v>
      </c>
      <c r="K11" s="15">
        <v>188</v>
      </c>
      <c r="L11" s="15">
        <v>190.6</v>
      </c>
      <c r="M11" s="15">
        <v>190.1</v>
      </c>
      <c r="N11" s="15">
        <v>187.6</v>
      </c>
      <c r="O11" s="15">
        <v>184.7</v>
      </c>
      <c r="P11" s="15">
        <v>184.9</v>
      </c>
      <c r="Q11" s="15">
        <v>194.6</v>
      </c>
      <c r="R11" s="15">
        <v>199.5</v>
      </c>
      <c r="S11" s="15">
        <v>202.4</v>
      </c>
      <c r="T11" s="15">
        <v>200.9</v>
      </c>
      <c r="U11" s="15">
        <v>195.8</v>
      </c>
      <c r="V11" s="15">
        <v>192.4</v>
      </c>
      <c r="W11" s="15">
        <v>188.7</v>
      </c>
      <c r="X11" s="15">
        <v>186.5</v>
      </c>
      <c r="Y11" s="15">
        <v>188.9</v>
      </c>
      <c r="Z11" s="15">
        <v>188.5</v>
      </c>
      <c r="AA11" s="15">
        <v>187.2</v>
      </c>
      <c r="AB11" s="15">
        <v>179.3</v>
      </c>
      <c r="AC11" s="15">
        <v>179.2</v>
      </c>
      <c r="AD11" s="15">
        <v>174.9</v>
      </c>
      <c r="AE11" s="15">
        <v>170</v>
      </c>
      <c r="AF11" s="36">
        <f t="shared" si="0"/>
        <v>0.80658718039858224</v>
      </c>
      <c r="AQ11" s="23"/>
      <c r="AR11" s="67"/>
      <c r="AS11" s="42"/>
      <c r="AT11" s="42"/>
      <c r="AY11" s="57"/>
    </row>
    <row r="12" spans="1:73" ht="15.75">
      <c r="A12" s="55"/>
      <c r="B12" s="15" t="s">
        <v>8</v>
      </c>
      <c r="C12" s="15">
        <v>149.6</v>
      </c>
      <c r="D12" s="15">
        <v>150.69999999999999</v>
      </c>
      <c r="E12" s="15">
        <v>153.69999999999999</v>
      </c>
      <c r="F12" s="15">
        <v>164.4</v>
      </c>
      <c r="G12" s="15">
        <v>167.1</v>
      </c>
      <c r="H12" s="15">
        <v>164.6</v>
      </c>
      <c r="I12" s="15">
        <v>163.9</v>
      </c>
      <c r="J12" s="15">
        <v>156.80000000000001</v>
      </c>
      <c r="K12" s="15">
        <v>156.69999999999999</v>
      </c>
      <c r="L12" s="15">
        <v>155.69999999999999</v>
      </c>
      <c r="M12" s="15">
        <v>156.5</v>
      </c>
      <c r="N12" s="15">
        <v>154.9</v>
      </c>
      <c r="O12" s="15">
        <v>153.69999999999999</v>
      </c>
      <c r="P12" s="15">
        <v>153.69999999999999</v>
      </c>
      <c r="Q12" s="15">
        <v>157.6</v>
      </c>
      <c r="R12" s="15">
        <v>172.6</v>
      </c>
      <c r="S12" s="15">
        <v>171</v>
      </c>
      <c r="T12" s="15">
        <v>169.7</v>
      </c>
      <c r="U12" s="15">
        <v>174.2</v>
      </c>
      <c r="V12" s="15">
        <v>172.9</v>
      </c>
      <c r="W12" s="15">
        <v>165.7</v>
      </c>
      <c r="X12" s="15">
        <v>163.80000000000001</v>
      </c>
      <c r="Y12" s="15">
        <v>160.69999999999999</v>
      </c>
      <c r="Z12" s="15">
        <v>158</v>
      </c>
      <c r="AA12" s="15">
        <v>158.30000000000001</v>
      </c>
      <c r="AB12" s="15">
        <v>169.5</v>
      </c>
      <c r="AC12" s="15">
        <v>169.5</v>
      </c>
      <c r="AD12" s="15">
        <v>176.3</v>
      </c>
      <c r="AE12" s="15">
        <v>172.2</v>
      </c>
      <c r="AF12" s="36">
        <f t="shared" si="0"/>
        <v>0.48234094901859309</v>
      </c>
      <c r="AQ12" s="23"/>
      <c r="AR12" s="67"/>
      <c r="AS12" s="42"/>
      <c r="AT12" s="42"/>
      <c r="AY12" s="58"/>
      <c r="BU12" s="57"/>
    </row>
    <row r="13" spans="1:73">
      <c r="A13" s="55"/>
      <c r="B13" s="15" t="s">
        <v>9</v>
      </c>
      <c r="C13" s="15">
        <v>194.2</v>
      </c>
      <c r="D13" s="15">
        <v>160</v>
      </c>
      <c r="E13" s="15">
        <v>149.5</v>
      </c>
      <c r="F13" s="15">
        <v>144.1</v>
      </c>
      <c r="G13" s="15">
        <v>147.9</v>
      </c>
      <c r="H13" s="15">
        <v>155.4</v>
      </c>
      <c r="I13" s="15">
        <v>164.2</v>
      </c>
      <c r="J13" s="15">
        <v>162.19999999999999</v>
      </c>
      <c r="K13" s="15">
        <v>162.30000000000001</v>
      </c>
      <c r="L13" s="15">
        <v>185.3</v>
      </c>
      <c r="M13" s="15">
        <v>199.2</v>
      </c>
      <c r="N13" s="15">
        <v>188.3</v>
      </c>
      <c r="O13" s="15">
        <v>174.3</v>
      </c>
      <c r="P13" s="15">
        <v>169.7</v>
      </c>
      <c r="Q13" s="15">
        <v>166.9</v>
      </c>
      <c r="R13" s="15">
        <v>166.2</v>
      </c>
      <c r="S13" s="15">
        <v>174.9</v>
      </c>
      <c r="T13" s="15">
        <v>182.3</v>
      </c>
      <c r="U13" s="15">
        <v>182.1</v>
      </c>
      <c r="V13" s="15">
        <v>186.7</v>
      </c>
      <c r="W13" s="15">
        <v>191.8</v>
      </c>
      <c r="X13" s="15">
        <v>199.7</v>
      </c>
      <c r="Y13" s="15">
        <v>183.1</v>
      </c>
      <c r="Z13" s="15">
        <v>159.9</v>
      </c>
      <c r="AA13" s="15">
        <v>153.9</v>
      </c>
      <c r="AB13" s="15">
        <v>152.69999999999999</v>
      </c>
      <c r="AC13" s="15">
        <v>152.80000000000001</v>
      </c>
      <c r="AD13" s="15">
        <v>155.4</v>
      </c>
      <c r="AE13" s="15">
        <v>161</v>
      </c>
      <c r="AF13" s="36">
        <f t="shared" si="0"/>
        <v>0.35581113005155118</v>
      </c>
      <c r="AQ13" s="23"/>
      <c r="AR13" s="67"/>
      <c r="AS13" s="42"/>
      <c r="AT13" s="42"/>
      <c r="AY13" s="59"/>
      <c r="BU13" s="58"/>
    </row>
    <row r="14" spans="1:73">
      <c r="A14" s="75" t="s">
        <v>70</v>
      </c>
      <c r="B14" s="15" t="s">
        <v>10</v>
      </c>
      <c r="C14" s="15">
        <v>160.4</v>
      </c>
      <c r="D14" s="15">
        <v>158.80000000000001</v>
      </c>
      <c r="E14" s="15">
        <v>159.80000000000001</v>
      </c>
      <c r="F14" s="15">
        <v>161.69999999999999</v>
      </c>
      <c r="G14" s="15">
        <v>165.4</v>
      </c>
      <c r="H14" s="15">
        <v>166</v>
      </c>
      <c r="I14" s="15">
        <v>164</v>
      </c>
      <c r="J14" s="15">
        <v>164.1</v>
      </c>
      <c r="K14" s="15">
        <v>164.1</v>
      </c>
      <c r="L14" s="15">
        <v>165.2</v>
      </c>
      <c r="M14" s="15">
        <v>165.3</v>
      </c>
      <c r="N14" s="15">
        <v>164.4</v>
      </c>
      <c r="O14" s="15">
        <v>163.9</v>
      </c>
      <c r="P14" s="15">
        <v>163.69999999999999</v>
      </c>
      <c r="Q14" s="15">
        <v>163.9</v>
      </c>
      <c r="R14" s="15">
        <v>164.7</v>
      </c>
      <c r="S14" s="15">
        <v>164.7</v>
      </c>
      <c r="T14" s="15">
        <v>164.3</v>
      </c>
      <c r="U14" s="15">
        <v>164.3</v>
      </c>
      <c r="V14" s="15">
        <v>167.2</v>
      </c>
      <c r="W14" s="15">
        <v>169.1</v>
      </c>
      <c r="X14" s="15">
        <v>169.8</v>
      </c>
      <c r="Y14" s="15">
        <v>170.5</v>
      </c>
      <c r="Z14" s="15">
        <v>170.8</v>
      </c>
      <c r="AA14" s="15">
        <v>170.9</v>
      </c>
      <c r="AB14" s="15">
        <v>171</v>
      </c>
      <c r="AC14" s="15">
        <v>171.1</v>
      </c>
      <c r="AD14" s="15">
        <v>173.4</v>
      </c>
      <c r="AE14" s="15">
        <v>175.6</v>
      </c>
      <c r="AF14" s="36">
        <f t="shared" si="0"/>
        <v>0.19787360407721799</v>
      </c>
      <c r="AQ14" s="23"/>
      <c r="AY14" s="58"/>
      <c r="BU14" s="58"/>
    </row>
    <row r="15" spans="1:73" ht="18" customHeight="1">
      <c r="A15" s="76"/>
      <c r="B15" s="15" t="s">
        <v>11</v>
      </c>
      <c r="C15" s="15">
        <v>114.6</v>
      </c>
      <c r="D15" s="15">
        <v>112.8</v>
      </c>
      <c r="E15" s="15">
        <v>112.6</v>
      </c>
      <c r="F15" s="15">
        <v>113.1</v>
      </c>
      <c r="G15" s="15">
        <v>114.8</v>
      </c>
      <c r="H15" s="15">
        <v>115.1</v>
      </c>
      <c r="I15" s="15">
        <v>114.5</v>
      </c>
      <c r="J15" s="15">
        <v>119.7</v>
      </c>
      <c r="K15" s="15">
        <v>119.7</v>
      </c>
      <c r="L15" s="15">
        <v>121.9</v>
      </c>
      <c r="M15" s="15">
        <v>122.4</v>
      </c>
      <c r="N15" s="15">
        <v>121</v>
      </c>
      <c r="O15" s="15">
        <v>120</v>
      </c>
      <c r="P15" s="15">
        <v>118.9</v>
      </c>
      <c r="Q15" s="15">
        <v>118.8</v>
      </c>
      <c r="R15" s="15">
        <v>119</v>
      </c>
      <c r="S15" s="15">
        <v>119.7</v>
      </c>
      <c r="T15" s="15">
        <v>119.9</v>
      </c>
      <c r="U15" s="15">
        <v>120</v>
      </c>
      <c r="V15" s="15">
        <v>120.9</v>
      </c>
      <c r="W15" s="15">
        <v>121.6</v>
      </c>
      <c r="X15" s="15">
        <v>121.9</v>
      </c>
      <c r="Y15" s="15">
        <v>122.1</v>
      </c>
      <c r="Z15" s="15">
        <v>121.8</v>
      </c>
      <c r="AA15" s="15">
        <v>121.1</v>
      </c>
      <c r="AB15" s="15">
        <v>120</v>
      </c>
      <c r="AC15" s="15">
        <v>120</v>
      </c>
      <c r="AD15" s="15">
        <v>121.3</v>
      </c>
      <c r="AE15" s="15">
        <v>122.7</v>
      </c>
      <c r="AF15" s="36">
        <f t="shared" si="0"/>
        <v>0.51657079570880005</v>
      </c>
      <c r="AQ15" s="23"/>
      <c r="AY15" s="59"/>
      <c r="BU15" s="58"/>
    </row>
    <row r="16" spans="1:73" ht="15" customHeight="1">
      <c r="A16" s="76"/>
      <c r="B16" s="15" t="s">
        <v>12</v>
      </c>
      <c r="C16" s="15">
        <v>164</v>
      </c>
      <c r="D16" s="15">
        <v>164.2</v>
      </c>
      <c r="E16" s="15">
        <v>163.5</v>
      </c>
      <c r="F16" s="15">
        <v>163.9</v>
      </c>
      <c r="G16" s="15">
        <v>168.2</v>
      </c>
      <c r="H16" s="15">
        <v>168.5</v>
      </c>
      <c r="I16" s="15">
        <v>168.3</v>
      </c>
      <c r="J16" s="15">
        <v>168.8</v>
      </c>
      <c r="K16" s="15">
        <v>168.8</v>
      </c>
      <c r="L16" s="15">
        <v>169.3</v>
      </c>
      <c r="M16" s="15">
        <v>169.6</v>
      </c>
      <c r="N16" s="15">
        <v>170.5</v>
      </c>
      <c r="O16" s="15">
        <v>172.1</v>
      </c>
      <c r="P16" s="15">
        <v>174.3</v>
      </c>
      <c r="Q16" s="15">
        <v>177.4</v>
      </c>
      <c r="R16" s="15">
        <v>181.3</v>
      </c>
      <c r="S16" s="15">
        <v>184.9</v>
      </c>
      <c r="T16" s="15">
        <v>187.1</v>
      </c>
      <c r="U16" s="15">
        <v>190</v>
      </c>
      <c r="V16" s="15">
        <v>193.6</v>
      </c>
      <c r="W16" s="15">
        <v>197.3</v>
      </c>
      <c r="X16" s="15">
        <v>199.9</v>
      </c>
      <c r="Y16" s="15">
        <v>202.8</v>
      </c>
      <c r="Z16" s="15">
        <v>205.2</v>
      </c>
      <c r="AA16" s="15">
        <v>208.4</v>
      </c>
      <c r="AB16" s="15">
        <v>209.7</v>
      </c>
      <c r="AC16" s="15">
        <v>209.7</v>
      </c>
      <c r="AD16" s="15">
        <v>212.9</v>
      </c>
      <c r="AE16" s="15">
        <v>218</v>
      </c>
      <c r="AF16" s="36">
        <f t="shared" si="0"/>
        <v>0.35477097919115397</v>
      </c>
      <c r="AQ16" s="23"/>
      <c r="AR16" s="58"/>
      <c r="AY16" s="58"/>
      <c r="BU16" s="58"/>
    </row>
    <row r="17" spans="1:73">
      <c r="A17" s="76"/>
      <c r="B17" s="15" t="s">
        <v>13</v>
      </c>
      <c r="C17" s="15">
        <v>151.80000000000001</v>
      </c>
      <c r="D17" s="15">
        <v>155.5</v>
      </c>
      <c r="E17" s="15">
        <v>156.5</v>
      </c>
      <c r="F17" s="15">
        <v>157.6</v>
      </c>
      <c r="G17" s="15">
        <v>159.30000000000001</v>
      </c>
      <c r="H17" s="15">
        <v>160</v>
      </c>
      <c r="I17" s="15">
        <v>160.9</v>
      </c>
      <c r="J17" s="15">
        <v>162.69999999999999</v>
      </c>
      <c r="K17" s="15">
        <v>162.69999999999999</v>
      </c>
      <c r="L17" s="15">
        <v>163.19999999999999</v>
      </c>
      <c r="M17" s="15">
        <v>163.69999999999999</v>
      </c>
      <c r="N17" s="15">
        <v>164.2</v>
      </c>
      <c r="O17" s="15">
        <v>164.3</v>
      </c>
      <c r="P17" s="15">
        <v>164.7</v>
      </c>
      <c r="Q17" s="15">
        <v>165.3</v>
      </c>
      <c r="R17" s="15">
        <v>166.2</v>
      </c>
      <c r="S17" s="15">
        <v>167.1</v>
      </c>
      <c r="T17" s="15">
        <v>167.9</v>
      </c>
      <c r="U17" s="15">
        <v>168.4</v>
      </c>
      <c r="V17" s="15">
        <v>168.8</v>
      </c>
      <c r="W17" s="15">
        <v>169.4</v>
      </c>
      <c r="X17" s="15">
        <v>169.9</v>
      </c>
      <c r="Y17" s="15">
        <v>170.4</v>
      </c>
      <c r="Z17" s="15">
        <v>171</v>
      </c>
      <c r="AA17" s="15">
        <v>171.4</v>
      </c>
      <c r="AB17" s="15">
        <v>172.3</v>
      </c>
      <c r="AC17" s="15">
        <v>172.3</v>
      </c>
      <c r="AD17" s="15">
        <v>172.9</v>
      </c>
      <c r="AE17" s="15">
        <v>173.4</v>
      </c>
      <c r="AF17" s="36">
        <f t="shared" si="0"/>
        <v>0.56884381641242887</v>
      </c>
      <c r="AQ17" s="23"/>
      <c r="AR17" s="59"/>
      <c r="AY17" s="59"/>
      <c r="BU17" s="61"/>
    </row>
    <row r="18" spans="1:73">
      <c r="A18" s="76"/>
      <c r="B18" s="15" t="s">
        <v>14</v>
      </c>
      <c r="C18" s="15">
        <v>165.6</v>
      </c>
      <c r="D18" s="15">
        <v>167.5</v>
      </c>
      <c r="E18" s="15">
        <v>168.2</v>
      </c>
      <c r="F18" s="15">
        <v>168.9</v>
      </c>
      <c r="G18" s="15">
        <v>170.4</v>
      </c>
      <c r="H18" s="15">
        <v>172.4</v>
      </c>
      <c r="I18" s="15">
        <v>172.2</v>
      </c>
      <c r="J18" s="15">
        <v>173.9</v>
      </c>
      <c r="K18" s="15">
        <v>173.9</v>
      </c>
      <c r="L18" s="15">
        <v>174.7</v>
      </c>
      <c r="M18" s="15">
        <v>175.5</v>
      </c>
      <c r="N18" s="15">
        <v>176.5</v>
      </c>
      <c r="O18" s="15">
        <v>177.3</v>
      </c>
      <c r="P18" s="15">
        <v>178</v>
      </c>
      <c r="Q18" s="15">
        <v>179.3</v>
      </c>
      <c r="R18" s="15">
        <v>180.9</v>
      </c>
      <c r="S18" s="15">
        <v>182.5</v>
      </c>
      <c r="T18" s="15">
        <v>183.9</v>
      </c>
      <c r="U18" s="15">
        <v>185.2</v>
      </c>
      <c r="V18" s="15">
        <v>186.3</v>
      </c>
      <c r="W18" s="15">
        <v>187.4</v>
      </c>
      <c r="X18" s="15">
        <v>188.3</v>
      </c>
      <c r="Y18" s="15">
        <v>189.5</v>
      </c>
      <c r="Z18" s="15">
        <v>190.3</v>
      </c>
      <c r="AA18" s="15">
        <v>191.2</v>
      </c>
      <c r="AB18" s="15">
        <v>193</v>
      </c>
      <c r="AC18" s="15">
        <v>193</v>
      </c>
      <c r="AD18" s="15">
        <v>193.5</v>
      </c>
      <c r="AE18" s="15">
        <v>194.2</v>
      </c>
      <c r="AF18" s="36">
        <f t="shared" si="0"/>
        <v>0.49961929532216509</v>
      </c>
      <c r="AQ18" s="23"/>
      <c r="AR18" s="58"/>
      <c r="AY18" s="58"/>
      <c r="BU18" s="58"/>
    </row>
    <row r="19" spans="1:73">
      <c r="A19" s="76"/>
      <c r="B19" s="15" t="s">
        <v>15</v>
      </c>
      <c r="C19" s="15">
        <v>161</v>
      </c>
      <c r="D19" s="15">
        <v>156.9</v>
      </c>
      <c r="E19" s="15">
        <v>156.69999999999999</v>
      </c>
      <c r="F19" s="15">
        <v>158</v>
      </c>
      <c r="G19" s="15">
        <v>160.69999999999999</v>
      </c>
      <c r="H19" s="15">
        <v>162.6</v>
      </c>
      <c r="I19" s="15">
        <v>164</v>
      </c>
      <c r="J19" s="15">
        <v>164</v>
      </c>
      <c r="K19" s="15">
        <v>164</v>
      </c>
      <c r="L19" s="15">
        <v>167.7</v>
      </c>
      <c r="M19" s="15">
        <v>169.7</v>
      </c>
      <c r="N19" s="15">
        <v>168.2</v>
      </c>
      <c r="O19" s="15">
        <v>166.4</v>
      </c>
      <c r="P19" s="15">
        <v>166.2</v>
      </c>
      <c r="Q19" s="15">
        <v>168.4</v>
      </c>
      <c r="R19" s="15">
        <v>170.8</v>
      </c>
      <c r="S19" s="15">
        <v>173.3</v>
      </c>
      <c r="T19" s="15">
        <v>174.9</v>
      </c>
      <c r="U19" s="15">
        <v>175</v>
      </c>
      <c r="V19" s="15">
        <v>176.3</v>
      </c>
      <c r="W19" s="15">
        <v>177.8</v>
      </c>
      <c r="X19" s="15">
        <v>179.6</v>
      </c>
      <c r="Y19" s="15">
        <v>178.3</v>
      </c>
      <c r="Z19" s="15">
        <v>175.9</v>
      </c>
      <c r="AA19" s="15">
        <v>176.7</v>
      </c>
      <c r="AB19" s="15">
        <v>177</v>
      </c>
      <c r="AC19" s="15">
        <v>177</v>
      </c>
      <c r="AD19" s="15">
        <v>177.9</v>
      </c>
      <c r="AE19" s="15">
        <v>179.1</v>
      </c>
      <c r="AF19" s="36">
        <f t="shared" si="0"/>
        <v>0.59350350227285387</v>
      </c>
      <c r="AQ19" s="23"/>
      <c r="AR19" s="58"/>
      <c r="AY19" s="59"/>
      <c r="BU19" s="61"/>
    </row>
    <row r="20" spans="1:73">
      <c r="A20" s="77"/>
      <c r="B20" s="15" t="s">
        <v>16</v>
      </c>
      <c r="C20" s="15">
        <v>186.5</v>
      </c>
      <c r="D20" s="15">
        <v>188.3</v>
      </c>
      <c r="E20" s="15">
        <v>188.1</v>
      </c>
      <c r="F20" s="15">
        <v>188.8</v>
      </c>
      <c r="G20" s="15">
        <v>191.9</v>
      </c>
      <c r="H20" s="15">
        <v>190.8</v>
      </c>
      <c r="I20" s="15">
        <v>191.2</v>
      </c>
      <c r="J20" s="15">
        <v>192.1</v>
      </c>
      <c r="K20" s="15">
        <v>192.1</v>
      </c>
      <c r="L20" s="15">
        <v>192.7</v>
      </c>
      <c r="M20" s="15">
        <v>192.9</v>
      </c>
      <c r="N20" s="15">
        <v>192.4</v>
      </c>
      <c r="O20" s="15">
        <v>192.2</v>
      </c>
      <c r="P20" s="15">
        <v>192.8</v>
      </c>
      <c r="Q20" s="15">
        <v>193.7</v>
      </c>
      <c r="R20" s="15">
        <v>193.9</v>
      </c>
      <c r="S20" s="15">
        <v>194.1</v>
      </c>
      <c r="T20" s="15">
        <v>194.3</v>
      </c>
      <c r="U20" s="15">
        <v>194.6</v>
      </c>
      <c r="V20" s="15">
        <v>195</v>
      </c>
      <c r="W20" s="15">
        <v>195.9</v>
      </c>
      <c r="X20" s="15">
        <v>196.3</v>
      </c>
      <c r="Y20" s="15">
        <v>196.9</v>
      </c>
      <c r="Z20" s="15">
        <v>197.3</v>
      </c>
      <c r="AA20" s="15">
        <v>198.2</v>
      </c>
      <c r="AB20" s="15">
        <v>199.5</v>
      </c>
      <c r="AC20" s="15">
        <v>199.5</v>
      </c>
      <c r="AD20" s="15">
        <v>200.6</v>
      </c>
      <c r="AE20" s="15">
        <v>201</v>
      </c>
      <c r="AF20" s="36">
        <f t="shared" si="0"/>
        <v>0.41479253007568212</v>
      </c>
      <c r="AQ20" s="23"/>
      <c r="AY20" s="58"/>
      <c r="BU20" s="62"/>
    </row>
    <row r="21" spans="1:73">
      <c r="A21" s="56"/>
      <c r="B21" s="15" t="s">
        <v>17</v>
      </c>
      <c r="C21" s="15">
        <v>155.5</v>
      </c>
      <c r="D21" s="15">
        <v>157.19999999999999</v>
      </c>
      <c r="E21" s="15">
        <v>157.80000000000001</v>
      </c>
      <c r="F21" s="15">
        <v>158.80000000000001</v>
      </c>
      <c r="G21" s="15">
        <v>161.80000000000001</v>
      </c>
      <c r="H21" s="15">
        <v>162.19999999999999</v>
      </c>
      <c r="I21" s="15">
        <v>162.80000000000001</v>
      </c>
      <c r="J21" s="15">
        <v>164.5</v>
      </c>
      <c r="K21" s="15">
        <v>164.6</v>
      </c>
      <c r="L21" s="15">
        <v>165.7</v>
      </c>
      <c r="M21" s="15">
        <v>167.2</v>
      </c>
      <c r="N21" s="15">
        <v>168.5</v>
      </c>
      <c r="O21" s="15">
        <v>169.9</v>
      </c>
      <c r="P21" s="15">
        <v>170.8</v>
      </c>
      <c r="Q21" s="15">
        <v>172.1</v>
      </c>
      <c r="R21" s="15">
        <v>173.9</v>
      </c>
      <c r="S21" s="15">
        <v>175.6</v>
      </c>
      <c r="T21" s="15">
        <v>177.1</v>
      </c>
      <c r="U21" s="15">
        <v>178.3</v>
      </c>
      <c r="V21" s="15">
        <v>179.5</v>
      </c>
      <c r="W21" s="15">
        <v>180.9</v>
      </c>
      <c r="X21" s="15">
        <v>181.9</v>
      </c>
      <c r="Y21" s="15">
        <v>183.1</v>
      </c>
      <c r="Z21" s="15">
        <v>184</v>
      </c>
      <c r="AA21" s="15">
        <v>184.9</v>
      </c>
      <c r="AB21" s="15">
        <v>186.2</v>
      </c>
      <c r="AC21" s="15">
        <v>186.1</v>
      </c>
      <c r="AD21" s="15">
        <v>186.9</v>
      </c>
      <c r="AE21" s="15">
        <v>187.3</v>
      </c>
      <c r="AF21" s="36">
        <f t="shared" si="0"/>
        <v>0.53587795477573497</v>
      </c>
      <c r="AQ21" s="23"/>
      <c r="AY21" s="58"/>
    </row>
    <row r="22" spans="1:73">
      <c r="A22" s="56"/>
      <c r="B22" s="15" t="s">
        <v>18</v>
      </c>
      <c r="C22" s="15">
        <v>146.1</v>
      </c>
      <c r="D22" s="15">
        <v>147.4</v>
      </c>
      <c r="E22" s="15">
        <v>147.9</v>
      </c>
      <c r="F22" s="15">
        <v>148.5</v>
      </c>
      <c r="G22" s="15">
        <v>152.1</v>
      </c>
      <c r="H22" s="15">
        <v>151.80000000000001</v>
      </c>
      <c r="I22" s="15">
        <v>153.1</v>
      </c>
      <c r="J22" s="15">
        <v>155.30000000000001</v>
      </c>
      <c r="K22" s="15">
        <v>155.30000000000001</v>
      </c>
      <c r="L22" s="15">
        <v>156.30000000000001</v>
      </c>
      <c r="M22" s="15">
        <v>157.4</v>
      </c>
      <c r="N22" s="15">
        <v>158.69999999999999</v>
      </c>
      <c r="O22" s="15">
        <v>160.69999999999999</v>
      </c>
      <c r="P22" s="15">
        <v>162.4</v>
      </c>
      <c r="Q22" s="15">
        <v>164.6</v>
      </c>
      <c r="R22" s="15">
        <v>166.5</v>
      </c>
      <c r="S22" s="15">
        <v>168.4</v>
      </c>
      <c r="T22" s="15">
        <v>169.9</v>
      </c>
      <c r="U22" s="15">
        <v>171.3</v>
      </c>
      <c r="V22" s="15">
        <v>172.7</v>
      </c>
      <c r="W22" s="15">
        <v>174.3</v>
      </c>
      <c r="X22" s="15">
        <v>175.3</v>
      </c>
      <c r="Y22" s="15">
        <v>176.2</v>
      </c>
      <c r="Z22" s="15">
        <v>177</v>
      </c>
      <c r="AA22" s="15">
        <v>177.6</v>
      </c>
      <c r="AB22" s="15">
        <v>178.7</v>
      </c>
      <c r="AC22" s="15">
        <v>178.7</v>
      </c>
      <c r="AD22" s="15">
        <v>179.2</v>
      </c>
      <c r="AE22" s="15">
        <v>179.7</v>
      </c>
      <c r="AF22" s="36">
        <f t="shared" si="0"/>
        <v>0.56314566874664573</v>
      </c>
      <c r="AQ22" s="23"/>
    </row>
    <row r="23" spans="1:73" ht="18">
      <c r="A23" s="56"/>
      <c r="B23" s="15" t="s">
        <v>19</v>
      </c>
      <c r="C23" s="15">
        <v>154.19999999999999</v>
      </c>
      <c r="D23" s="15">
        <v>155.80000000000001</v>
      </c>
      <c r="E23" s="15">
        <v>156.4</v>
      </c>
      <c r="F23" s="15">
        <v>157.30000000000001</v>
      </c>
      <c r="G23" s="15">
        <v>160.4</v>
      </c>
      <c r="H23" s="15">
        <v>160.69999999999999</v>
      </c>
      <c r="I23" s="15">
        <v>161.4</v>
      </c>
      <c r="J23" s="15">
        <v>163.19999999999999</v>
      </c>
      <c r="K23" s="15">
        <v>163.30000000000001</v>
      </c>
      <c r="L23" s="15">
        <v>164.3</v>
      </c>
      <c r="M23" s="15">
        <v>165.8</v>
      </c>
      <c r="N23" s="15">
        <v>167</v>
      </c>
      <c r="O23" s="15">
        <v>168.5</v>
      </c>
      <c r="P23" s="15">
        <v>169.6</v>
      </c>
      <c r="Q23" s="15">
        <v>171.1</v>
      </c>
      <c r="R23" s="15">
        <v>172.8</v>
      </c>
      <c r="S23" s="15">
        <v>174.6</v>
      </c>
      <c r="T23" s="15">
        <v>176</v>
      </c>
      <c r="U23" s="15">
        <v>177.3</v>
      </c>
      <c r="V23" s="15">
        <v>178.5</v>
      </c>
      <c r="W23" s="15">
        <v>179.9</v>
      </c>
      <c r="X23" s="15">
        <v>181</v>
      </c>
      <c r="Y23" s="15">
        <v>182.1</v>
      </c>
      <c r="Z23" s="15">
        <v>183</v>
      </c>
      <c r="AA23" s="15">
        <v>183.8</v>
      </c>
      <c r="AB23" s="15">
        <v>185.1</v>
      </c>
      <c r="AC23" s="15">
        <v>185.1</v>
      </c>
      <c r="AD23" s="15">
        <v>185.7</v>
      </c>
      <c r="AE23" s="15">
        <v>186.2</v>
      </c>
      <c r="AF23" s="36">
        <f t="shared" si="0"/>
        <v>0.54043607534632621</v>
      </c>
      <c r="AQ23" s="23"/>
      <c r="AR23" s="60"/>
    </row>
    <row r="24" spans="1:73" ht="15.75">
      <c r="A24" s="55"/>
      <c r="B24" s="15" t="s">
        <v>20</v>
      </c>
      <c r="C24" s="15">
        <v>157.69999999999999</v>
      </c>
      <c r="D24" s="15">
        <v>159.80000000000001</v>
      </c>
      <c r="E24" s="15">
        <v>159.9</v>
      </c>
      <c r="F24" s="15">
        <v>161.4</v>
      </c>
      <c r="G24" s="15">
        <v>161.6</v>
      </c>
      <c r="H24" s="15">
        <v>160.5</v>
      </c>
      <c r="I24" s="15">
        <v>161.5</v>
      </c>
      <c r="J24" s="15">
        <v>162.1</v>
      </c>
      <c r="K24" s="15">
        <v>162.1</v>
      </c>
      <c r="L24" s="15">
        <v>163.6</v>
      </c>
      <c r="M24" s="15">
        <v>164.2</v>
      </c>
      <c r="N24" s="15">
        <v>163.4</v>
      </c>
      <c r="O24" s="15">
        <v>164.5</v>
      </c>
      <c r="P24" s="15">
        <v>165.5</v>
      </c>
      <c r="Q24" s="15">
        <v>165.3</v>
      </c>
      <c r="R24" s="15">
        <v>167</v>
      </c>
      <c r="S24" s="15">
        <v>167.5</v>
      </c>
      <c r="T24" s="15">
        <v>166.8</v>
      </c>
      <c r="U24" s="15">
        <v>167.8</v>
      </c>
      <c r="V24" s="15">
        <v>169</v>
      </c>
      <c r="W24" s="15">
        <v>169.5</v>
      </c>
      <c r="X24" s="15">
        <v>171.2</v>
      </c>
      <c r="Y24" s="15">
        <v>171.8</v>
      </c>
      <c r="Z24" s="15">
        <v>170.7</v>
      </c>
      <c r="AA24" s="15">
        <v>172.1</v>
      </c>
      <c r="AB24" s="15">
        <v>173.5</v>
      </c>
      <c r="AC24" s="15">
        <v>173.5</v>
      </c>
      <c r="AD24" s="15">
        <v>175.2</v>
      </c>
      <c r="AE24" s="15">
        <v>175.6</v>
      </c>
      <c r="AF24" s="36">
        <f t="shared" si="0"/>
        <v>0.44622434794063076</v>
      </c>
      <c r="AQ24" s="23"/>
      <c r="BU24" s="57"/>
    </row>
    <row r="25" spans="1:73" ht="18">
      <c r="A25" s="55"/>
      <c r="B25" s="15" t="s">
        <v>21</v>
      </c>
      <c r="C25" s="15">
        <v>147.9</v>
      </c>
      <c r="D25" s="15">
        <v>152.4</v>
      </c>
      <c r="E25" s="15">
        <v>155.5</v>
      </c>
      <c r="F25" s="15">
        <v>155.6</v>
      </c>
      <c r="G25" s="15">
        <v>159.4</v>
      </c>
      <c r="H25" s="15">
        <v>159.80000000000001</v>
      </c>
      <c r="I25" s="15">
        <v>160.69999999999999</v>
      </c>
      <c r="J25" s="15">
        <v>162.6</v>
      </c>
      <c r="K25" s="15">
        <v>162.6</v>
      </c>
      <c r="L25" s="15">
        <v>164.2</v>
      </c>
      <c r="M25" s="15">
        <v>163.9</v>
      </c>
      <c r="N25" s="15">
        <v>164.1</v>
      </c>
      <c r="O25" s="15">
        <v>164.2</v>
      </c>
      <c r="P25" s="15">
        <v>165.7</v>
      </c>
      <c r="Q25" s="15">
        <v>167.2</v>
      </c>
      <c r="R25" s="15">
        <v>172.2</v>
      </c>
      <c r="S25" s="15">
        <v>174.6</v>
      </c>
      <c r="T25" s="15">
        <v>176</v>
      </c>
      <c r="U25" s="15">
        <v>179.6</v>
      </c>
      <c r="V25" s="15">
        <v>178.8</v>
      </c>
      <c r="W25" s="15">
        <v>179.5</v>
      </c>
      <c r="X25" s="15">
        <v>180.5</v>
      </c>
      <c r="Y25" s="15">
        <v>181.3</v>
      </c>
      <c r="Z25" s="15">
        <v>182</v>
      </c>
      <c r="AA25" s="15">
        <v>182</v>
      </c>
      <c r="AB25" s="15">
        <v>182.1</v>
      </c>
      <c r="AC25" s="15">
        <v>181.9</v>
      </c>
      <c r="AD25" s="15">
        <v>181.7</v>
      </c>
      <c r="AE25" s="15">
        <v>182.8</v>
      </c>
      <c r="AF25" s="36">
        <f t="shared" si="0"/>
        <v>0.58495753021404218</v>
      </c>
      <c r="AQ25" s="23"/>
      <c r="AR25" s="66"/>
      <c r="AS25" s="66"/>
      <c r="AT25" s="66"/>
      <c r="AY25" s="60"/>
      <c r="BU25" s="58"/>
    </row>
    <row r="26" spans="1:73">
      <c r="A26" s="55"/>
      <c r="B26" s="15" t="s">
        <v>22</v>
      </c>
      <c r="C26" s="15">
        <v>150</v>
      </c>
      <c r="D26" s="15">
        <v>150.9</v>
      </c>
      <c r="E26" s="15">
        <v>151.19999999999999</v>
      </c>
      <c r="F26" s="15">
        <v>151.80000000000001</v>
      </c>
      <c r="G26" s="15">
        <v>154.69999999999999</v>
      </c>
      <c r="H26" s="15">
        <v>154.80000000000001</v>
      </c>
      <c r="I26" s="15">
        <v>155.80000000000001</v>
      </c>
      <c r="J26" s="15">
        <v>157.5</v>
      </c>
      <c r="K26" s="15">
        <v>157.5</v>
      </c>
      <c r="L26" s="15">
        <v>158.4</v>
      </c>
      <c r="M26" s="15">
        <v>159.30000000000001</v>
      </c>
      <c r="N26" s="15">
        <v>160.19999999999999</v>
      </c>
      <c r="O26" s="15">
        <v>161.1</v>
      </c>
      <c r="P26" s="15">
        <v>161.80000000000001</v>
      </c>
      <c r="Q26" s="15">
        <v>162.80000000000001</v>
      </c>
      <c r="R26" s="15">
        <v>164</v>
      </c>
      <c r="S26" s="15">
        <v>165.2</v>
      </c>
      <c r="T26" s="15">
        <v>166.4</v>
      </c>
      <c r="U26" s="15">
        <v>167.4</v>
      </c>
      <c r="V26" s="15">
        <v>168.5</v>
      </c>
      <c r="W26" s="15">
        <v>169.5</v>
      </c>
      <c r="X26" s="15">
        <v>170.4</v>
      </c>
      <c r="Y26" s="15">
        <v>171.4</v>
      </c>
      <c r="Z26" s="15">
        <v>172.1</v>
      </c>
      <c r="AA26" s="15">
        <v>172.9</v>
      </c>
      <c r="AB26" s="15">
        <v>174.2</v>
      </c>
      <c r="AC26" s="15">
        <v>174.2</v>
      </c>
      <c r="AD26" s="15">
        <v>174.6</v>
      </c>
      <c r="AE26" s="15">
        <v>175.2</v>
      </c>
      <c r="AF26" s="36">
        <f t="shared" si="0"/>
        <v>0.52209387745299818</v>
      </c>
      <c r="AQ26" s="23"/>
      <c r="AR26" s="67"/>
      <c r="AS26" s="42"/>
      <c r="AT26" s="42"/>
      <c r="AY26" s="58"/>
      <c r="BU26" s="58"/>
    </row>
    <row r="27" spans="1:73">
      <c r="A27" s="55"/>
      <c r="B27" s="15" t="s">
        <v>23</v>
      </c>
      <c r="C27" s="15">
        <v>159.30000000000001</v>
      </c>
      <c r="D27" s="15">
        <v>161.30000000000001</v>
      </c>
      <c r="E27" s="15">
        <v>161.69999999999999</v>
      </c>
      <c r="F27" s="15">
        <v>162.30000000000001</v>
      </c>
      <c r="G27" s="15">
        <v>165.8</v>
      </c>
      <c r="H27" s="15">
        <v>166.3</v>
      </c>
      <c r="I27" s="15">
        <v>167</v>
      </c>
      <c r="J27" s="15">
        <v>168.4</v>
      </c>
      <c r="K27" s="15">
        <v>168.4</v>
      </c>
      <c r="L27" s="15">
        <v>169.1</v>
      </c>
      <c r="M27" s="15">
        <v>169.9</v>
      </c>
      <c r="N27" s="15">
        <v>170.6</v>
      </c>
      <c r="O27" s="15">
        <v>171.4</v>
      </c>
      <c r="P27" s="15">
        <v>172.2</v>
      </c>
      <c r="Q27" s="15">
        <v>173</v>
      </c>
      <c r="R27" s="15">
        <v>174</v>
      </c>
      <c r="S27" s="15">
        <v>174.8</v>
      </c>
      <c r="T27" s="15">
        <v>175.4</v>
      </c>
      <c r="U27" s="15">
        <v>176.1</v>
      </c>
      <c r="V27" s="15">
        <v>176.8</v>
      </c>
      <c r="W27" s="15">
        <v>177.8</v>
      </c>
      <c r="X27" s="15">
        <v>178.7</v>
      </c>
      <c r="Y27" s="15">
        <v>179.8</v>
      </c>
      <c r="Z27" s="15">
        <v>181.1</v>
      </c>
      <c r="AA27" s="15">
        <v>182.3</v>
      </c>
      <c r="AB27" s="15">
        <v>184.4</v>
      </c>
      <c r="AC27" s="15">
        <v>184.4</v>
      </c>
      <c r="AD27" s="15">
        <v>185</v>
      </c>
      <c r="AE27" s="15">
        <v>185.7</v>
      </c>
      <c r="AF27" s="36">
        <f t="shared" si="0"/>
        <v>0.49187525591200187</v>
      </c>
      <c r="AQ27" s="23"/>
      <c r="AR27" s="67"/>
      <c r="AS27" s="42"/>
      <c r="AT27" s="42"/>
      <c r="AY27" s="58"/>
      <c r="BU27" s="58"/>
    </row>
    <row r="28" spans="1:73">
      <c r="A28" s="55"/>
      <c r="B28" s="15" t="s">
        <v>24</v>
      </c>
      <c r="C28" s="15">
        <v>141.9</v>
      </c>
      <c r="D28" s="15">
        <v>145.1</v>
      </c>
      <c r="E28" s="15">
        <v>146.19999999999999</v>
      </c>
      <c r="F28" s="15">
        <v>146.6</v>
      </c>
      <c r="G28" s="15">
        <v>148.9</v>
      </c>
      <c r="H28" s="15">
        <v>150.69999999999999</v>
      </c>
      <c r="I28" s="15">
        <v>153.1</v>
      </c>
      <c r="J28" s="15">
        <v>154</v>
      </c>
      <c r="K28" s="15">
        <v>154</v>
      </c>
      <c r="L28" s="15">
        <v>155.69999999999999</v>
      </c>
      <c r="M28" s="15">
        <v>154.80000000000001</v>
      </c>
      <c r="N28" s="15">
        <v>155.69999999999999</v>
      </c>
      <c r="O28" s="15">
        <v>156.5</v>
      </c>
      <c r="P28" s="15">
        <v>156.9</v>
      </c>
      <c r="Q28" s="15">
        <v>157.9</v>
      </c>
      <c r="R28" s="15">
        <v>162.6</v>
      </c>
      <c r="S28" s="15">
        <v>163</v>
      </c>
      <c r="T28" s="15">
        <v>161.1</v>
      </c>
      <c r="U28" s="15">
        <v>161.6</v>
      </c>
      <c r="V28" s="15">
        <v>161.9</v>
      </c>
      <c r="W28" s="15">
        <v>162.30000000000001</v>
      </c>
      <c r="X28" s="15">
        <v>162.9</v>
      </c>
      <c r="Y28" s="15">
        <v>163</v>
      </c>
      <c r="Z28" s="15">
        <v>163.4</v>
      </c>
      <c r="AA28" s="15">
        <v>163.6</v>
      </c>
      <c r="AB28" s="15">
        <v>164.2</v>
      </c>
      <c r="AC28" s="15">
        <v>164.2</v>
      </c>
      <c r="AD28" s="15">
        <v>164.5</v>
      </c>
      <c r="AE28" s="15">
        <v>164.8</v>
      </c>
      <c r="AF28" s="36">
        <f t="shared" si="0"/>
        <v>0.67975100740010441</v>
      </c>
      <c r="AQ28" s="23"/>
      <c r="AY28" s="58"/>
      <c r="BU28" s="58"/>
    </row>
    <row r="29" spans="1:73">
      <c r="A29" s="55"/>
      <c r="B29" s="15" t="s">
        <v>25</v>
      </c>
      <c r="C29" s="15">
        <v>149.6</v>
      </c>
      <c r="D29" s="15">
        <v>151.5</v>
      </c>
      <c r="E29" s="15">
        <v>152.6</v>
      </c>
      <c r="F29" s="15">
        <v>153.19999999999999</v>
      </c>
      <c r="G29" s="15">
        <v>155.80000000000001</v>
      </c>
      <c r="H29" s="15">
        <v>154.9</v>
      </c>
      <c r="I29" s="15">
        <v>155.30000000000001</v>
      </c>
      <c r="J29" s="15">
        <v>157.6</v>
      </c>
      <c r="K29" s="15">
        <v>157.69999999999999</v>
      </c>
      <c r="L29" s="15">
        <v>158.6</v>
      </c>
      <c r="M29" s="15">
        <v>159.80000000000001</v>
      </c>
      <c r="N29" s="15">
        <v>160.6</v>
      </c>
      <c r="O29" s="15">
        <v>161.19999999999999</v>
      </c>
      <c r="P29" s="15">
        <v>162.1</v>
      </c>
      <c r="Q29" s="15">
        <v>163.30000000000001</v>
      </c>
      <c r="R29" s="15">
        <v>164.4</v>
      </c>
      <c r="S29" s="15">
        <v>165.1</v>
      </c>
      <c r="T29" s="15">
        <v>165.8</v>
      </c>
      <c r="U29" s="15">
        <v>166.3</v>
      </c>
      <c r="V29" s="15">
        <v>166.9</v>
      </c>
      <c r="W29" s="15">
        <v>167.6</v>
      </c>
      <c r="X29" s="15">
        <v>168.2</v>
      </c>
      <c r="Y29" s="15">
        <v>168.5</v>
      </c>
      <c r="Z29" s="15">
        <v>168.9</v>
      </c>
      <c r="AA29" s="15">
        <v>169.5</v>
      </c>
      <c r="AB29" s="15">
        <v>170.3</v>
      </c>
      <c r="AC29" s="15">
        <v>170.3</v>
      </c>
      <c r="AD29" s="15">
        <v>170.7</v>
      </c>
      <c r="AE29" s="15">
        <v>171.2</v>
      </c>
      <c r="AF29" s="36">
        <f t="shared" si="0"/>
        <v>0.6047566061142553</v>
      </c>
      <c r="AQ29" s="23"/>
      <c r="AY29" s="58"/>
    </row>
    <row r="30" spans="1:73" ht="18">
      <c r="A30" s="55"/>
      <c r="B30" s="15" t="s">
        <v>26</v>
      </c>
      <c r="C30" s="15">
        <v>159.19999999999999</v>
      </c>
      <c r="D30" s="15">
        <v>159.5</v>
      </c>
      <c r="E30" s="15">
        <v>160.19999999999999</v>
      </c>
      <c r="F30" s="15">
        <v>160.30000000000001</v>
      </c>
      <c r="G30" s="15">
        <v>161.19999999999999</v>
      </c>
      <c r="H30" s="15">
        <v>161.69999999999999</v>
      </c>
      <c r="I30" s="15">
        <v>163.19999999999999</v>
      </c>
      <c r="J30" s="15">
        <v>163.80000000000001</v>
      </c>
      <c r="K30" s="15">
        <v>163.69999999999999</v>
      </c>
      <c r="L30" s="15">
        <v>163.9</v>
      </c>
      <c r="M30" s="15">
        <v>164.3</v>
      </c>
      <c r="N30" s="15">
        <v>164.4</v>
      </c>
      <c r="O30" s="15">
        <v>164.7</v>
      </c>
      <c r="P30" s="15">
        <v>165.4</v>
      </c>
      <c r="Q30" s="15">
        <v>166</v>
      </c>
      <c r="R30" s="15">
        <v>166.9</v>
      </c>
      <c r="S30" s="15">
        <v>167.9</v>
      </c>
      <c r="T30" s="15">
        <v>169</v>
      </c>
      <c r="U30" s="15">
        <v>171.4</v>
      </c>
      <c r="V30" s="15">
        <v>172.3</v>
      </c>
      <c r="W30" s="15">
        <v>173.1</v>
      </c>
      <c r="X30" s="15">
        <v>173.4</v>
      </c>
      <c r="Y30" s="15">
        <v>173.7</v>
      </c>
      <c r="Z30" s="15">
        <v>174.1</v>
      </c>
      <c r="AA30" s="15">
        <v>174.3</v>
      </c>
      <c r="AB30" s="15">
        <v>175</v>
      </c>
      <c r="AC30" s="15">
        <v>175</v>
      </c>
      <c r="AD30" s="15">
        <v>176.4</v>
      </c>
      <c r="AE30" s="15">
        <v>177.1</v>
      </c>
      <c r="AF30" s="36">
        <f t="shared" si="0"/>
        <v>0.45502547138458282</v>
      </c>
      <c r="AQ30" s="23"/>
      <c r="AR30" s="60"/>
      <c r="AY30" s="58"/>
    </row>
    <row r="31" spans="1:73">
      <c r="A31" s="55"/>
      <c r="B31" s="15" t="s">
        <v>27</v>
      </c>
      <c r="C31" s="15">
        <v>156.80000000000001</v>
      </c>
      <c r="D31" s="15">
        <v>155.80000000000001</v>
      </c>
      <c r="E31" s="15">
        <v>153.80000000000001</v>
      </c>
      <c r="F31" s="15">
        <v>155.4</v>
      </c>
      <c r="G31" s="15">
        <v>158.6</v>
      </c>
      <c r="H31" s="15">
        <v>158.80000000000001</v>
      </c>
      <c r="I31" s="15">
        <v>160.1</v>
      </c>
      <c r="J31" s="15">
        <v>160</v>
      </c>
      <c r="K31" s="15">
        <v>160</v>
      </c>
      <c r="L31" s="15">
        <v>160.80000000000001</v>
      </c>
      <c r="M31" s="15">
        <v>162.19999999999999</v>
      </c>
      <c r="N31" s="15">
        <v>162.6</v>
      </c>
      <c r="O31" s="15">
        <v>163</v>
      </c>
      <c r="P31" s="15">
        <v>164.4</v>
      </c>
      <c r="Q31" s="15">
        <v>167.2</v>
      </c>
      <c r="R31" s="15">
        <v>168.8</v>
      </c>
      <c r="S31" s="15">
        <v>168.4</v>
      </c>
      <c r="T31" s="15">
        <v>169.4</v>
      </c>
      <c r="U31" s="15">
        <v>169.7</v>
      </c>
      <c r="V31" s="15">
        <v>171.2</v>
      </c>
      <c r="W31" s="15">
        <v>170.9</v>
      </c>
      <c r="X31" s="15">
        <v>172.1</v>
      </c>
      <c r="Y31" s="15">
        <v>173.6</v>
      </c>
      <c r="Z31" s="15">
        <v>175.8</v>
      </c>
      <c r="AA31" s="15">
        <v>178.6</v>
      </c>
      <c r="AB31" s="15">
        <v>181</v>
      </c>
      <c r="AC31" s="15">
        <v>181</v>
      </c>
      <c r="AD31" s="15">
        <v>184</v>
      </c>
      <c r="AE31" s="15">
        <v>185.2</v>
      </c>
      <c r="AF31" s="36">
        <f t="shared" si="0"/>
        <v>0.41401587382929339</v>
      </c>
      <c r="AQ31" s="23"/>
      <c r="AR31" s="58"/>
      <c r="AY31" s="58"/>
    </row>
    <row r="32" spans="1:73" ht="15.75">
      <c r="A32" s="55"/>
      <c r="B32" s="15" t="s">
        <v>28</v>
      </c>
      <c r="C32" s="15">
        <v>151.9</v>
      </c>
      <c r="D32" s="15">
        <v>153.4</v>
      </c>
      <c r="E32" s="15">
        <v>153.80000000000001</v>
      </c>
      <c r="F32" s="15">
        <v>154.4</v>
      </c>
      <c r="G32" s="15">
        <v>156.80000000000001</v>
      </c>
      <c r="H32" s="15">
        <v>157.6</v>
      </c>
      <c r="I32" s="15">
        <v>159</v>
      </c>
      <c r="J32" s="15">
        <v>160</v>
      </c>
      <c r="K32" s="15">
        <v>160</v>
      </c>
      <c r="L32" s="15">
        <v>161</v>
      </c>
      <c r="M32" s="15">
        <v>161.4</v>
      </c>
      <c r="N32" s="15">
        <v>162</v>
      </c>
      <c r="O32" s="15">
        <v>162.69999999999999</v>
      </c>
      <c r="P32" s="15">
        <v>163.5</v>
      </c>
      <c r="Q32" s="15">
        <v>164.6</v>
      </c>
      <c r="R32" s="15">
        <v>166.8</v>
      </c>
      <c r="S32" s="15">
        <v>167.5</v>
      </c>
      <c r="T32" s="15">
        <v>167.5</v>
      </c>
      <c r="U32" s="15">
        <v>168.4</v>
      </c>
      <c r="V32" s="15">
        <v>169.1</v>
      </c>
      <c r="W32" s="15">
        <v>169.7</v>
      </c>
      <c r="X32" s="15">
        <v>170.5</v>
      </c>
      <c r="Y32" s="15">
        <v>171.1</v>
      </c>
      <c r="Z32" s="15">
        <v>172</v>
      </c>
      <c r="AA32" s="15">
        <v>172.8</v>
      </c>
      <c r="AB32" s="15">
        <v>174.1</v>
      </c>
      <c r="AC32" s="15">
        <v>174.1</v>
      </c>
      <c r="AD32" s="15">
        <v>175</v>
      </c>
      <c r="AE32" s="15">
        <v>175.7</v>
      </c>
      <c r="AF32" s="36">
        <f t="shared" si="0"/>
        <v>0.54918188209165064</v>
      </c>
      <c r="AQ32" s="23"/>
      <c r="AR32" s="58"/>
      <c r="BU32" s="57"/>
    </row>
    <row r="33" spans="1:73">
      <c r="A33" s="55"/>
      <c r="B33" s="15" t="s">
        <v>29</v>
      </c>
      <c r="C33" s="15">
        <v>157.30000000000001</v>
      </c>
      <c r="D33" s="15">
        <v>156.6</v>
      </c>
      <c r="E33" s="15">
        <v>156.80000000000001</v>
      </c>
      <c r="F33" s="15">
        <v>157.80000000000001</v>
      </c>
      <c r="G33" s="15">
        <v>160.4</v>
      </c>
      <c r="H33" s="15">
        <v>161.30000000000001</v>
      </c>
      <c r="I33" s="15">
        <v>162.5</v>
      </c>
      <c r="J33" s="15">
        <v>163.19999999999999</v>
      </c>
      <c r="K33" s="15">
        <v>163.19999999999999</v>
      </c>
      <c r="L33" s="15">
        <v>165.5</v>
      </c>
      <c r="M33" s="15">
        <v>166.7</v>
      </c>
      <c r="N33" s="15">
        <v>166.2</v>
      </c>
      <c r="O33" s="15">
        <v>165.7</v>
      </c>
      <c r="P33" s="15">
        <v>166.1</v>
      </c>
      <c r="Q33" s="15">
        <v>167.7</v>
      </c>
      <c r="R33" s="15">
        <v>170.1</v>
      </c>
      <c r="S33" s="15">
        <v>171.7</v>
      </c>
      <c r="T33" s="15">
        <v>172.6</v>
      </c>
      <c r="U33" s="15">
        <v>173.4</v>
      </c>
      <c r="V33" s="15">
        <v>174.3</v>
      </c>
      <c r="W33" s="15">
        <v>175.3</v>
      </c>
      <c r="X33" s="15">
        <v>176.7</v>
      </c>
      <c r="Y33" s="15">
        <v>176.5</v>
      </c>
      <c r="Z33" s="15">
        <v>175.7</v>
      </c>
      <c r="AA33" s="15">
        <v>176.5</v>
      </c>
      <c r="AB33" s="15">
        <v>177.2</v>
      </c>
      <c r="AC33" s="15">
        <v>177.2</v>
      </c>
      <c r="AD33" s="15">
        <v>178.1</v>
      </c>
      <c r="AE33" s="15">
        <v>179.1</v>
      </c>
      <c r="AF33" s="36">
        <f t="shared" si="0"/>
        <v>0.57009464242211494</v>
      </c>
      <c r="AQ33" s="23"/>
      <c r="AR33" s="23"/>
      <c r="AS33" s="65"/>
      <c r="BU33" s="58"/>
    </row>
    <row r="34" spans="1:73">
      <c r="A34" s="41"/>
      <c r="AQ34" s="23"/>
      <c r="AR34" s="23"/>
      <c r="AS34" s="65"/>
      <c r="BU34" s="58"/>
    </row>
    <row r="35" spans="1:73">
      <c r="A35" s="41"/>
      <c r="B35" s="42"/>
      <c r="AQ35" s="23"/>
      <c r="AR35" s="23"/>
      <c r="AS35" s="65"/>
      <c r="BU35" s="58"/>
    </row>
    <row r="36" spans="1:73">
      <c r="A36" s="41"/>
      <c r="B36" s="42"/>
      <c r="AQ36" s="23"/>
      <c r="AR36" s="23"/>
      <c r="AS36" s="23"/>
      <c r="BU36" s="58"/>
    </row>
    <row r="37" spans="1:73">
      <c r="AQ37" s="23"/>
      <c r="AR37" s="23"/>
      <c r="AS37" s="23"/>
      <c r="BU37" s="63"/>
    </row>
    <row r="38" spans="1:73">
      <c r="AQ38" s="23"/>
      <c r="AR38" s="23"/>
      <c r="AS38" s="23"/>
      <c r="BU38" s="63"/>
    </row>
    <row r="39" spans="1:73">
      <c r="BU39" s="63"/>
    </row>
    <row r="40" spans="1:73">
      <c r="BU40" s="63"/>
    </row>
    <row r="41" spans="1:73">
      <c r="BU41" s="58"/>
    </row>
    <row r="42" spans="1:73">
      <c r="BU42" s="58"/>
    </row>
    <row r="43" spans="1:73">
      <c r="BU43" s="58"/>
    </row>
    <row r="44" spans="1:73">
      <c r="BU44" s="58"/>
    </row>
    <row r="45" spans="1:73">
      <c r="BU45" s="58"/>
    </row>
    <row r="46" spans="1:73">
      <c r="BU46" s="58"/>
    </row>
    <row r="47" spans="1:73">
      <c r="BU47" s="63"/>
    </row>
    <row r="48" spans="1:73">
      <c r="BU48" s="64"/>
    </row>
    <row r="52" spans="73:73" ht="15.75">
      <c r="BU52" s="57"/>
    </row>
    <row r="53" spans="73:73">
      <c r="BU53" s="58"/>
    </row>
    <row r="54" spans="73:73">
      <c r="BU54" s="58"/>
    </row>
    <row r="55" spans="73:73">
      <c r="BU55" s="58"/>
    </row>
    <row r="56" spans="73:73">
      <c r="BU56" s="58"/>
    </row>
    <row r="57" spans="73:73">
      <c r="BU57" s="63"/>
    </row>
    <row r="58" spans="73:73">
      <c r="BU58" s="63"/>
    </row>
    <row r="59" spans="73:73">
      <c r="BU59" s="63"/>
    </row>
    <row r="60" spans="73:73">
      <c r="BU60" s="63"/>
    </row>
    <row r="64" spans="73:73" ht="18">
      <c r="BU64" s="60"/>
    </row>
    <row r="67" spans="73:73">
      <c r="BU67" s="58"/>
    </row>
    <row r="68" spans="73:73">
      <c r="BU68" s="59"/>
    </row>
    <row r="69" spans="73:73">
      <c r="BU69" s="58"/>
    </row>
    <row r="70" spans="73:73">
      <c r="BU70" s="59"/>
    </row>
  </sheetData>
  <mergeCells count="1">
    <mergeCell ref="A14:A20"/>
  </mergeCells>
  <conditionalFormatting sqref="AF7:AF33">
    <cfRule type="colorScale" priority="2">
      <colorScale>
        <cfvo type="min"/>
        <cfvo type="percentile" val="50"/>
        <cfvo type="max"/>
        <color rgb="FFF8696B"/>
        <color rgb="FFFFEB84"/>
        <color rgb="FF63BE7B"/>
      </colorScale>
    </cfRule>
  </conditionalFormatting>
  <conditionalFormatting sqref="AS33:AS3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63D9-4EF5-4DAE-9675-912246E186BE}">
  <sheetPr codeName="Sheet11"/>
  <dimension ref="A10:T47"/>
  <sheetViews>
    <sheetView workbookViewId="0">
      <selection activeCell="R5" sqref="R5"/>
    </sheetView>
  </sheetViews>
  <sheetFormatPr defaultRowHeight="15"/>
  <cols>
    <col min="20" max="20" width="10.42578125" bestFit="1" customWidth="1"/>
  </cols>
  <sheetData>
    <row r="10" spans="18:20">
      <c r="T10" s="32"/>
    </row>
    <row r="11" spans="18:20">
      <c r="S11" s="7"/>
    </row>
    <row r="12" spans="18:20">
      <c r="R12" s="7"/>
      <c r="S12" s="7"/>
    </row>
    <row r="13" spans="18:20">
      <c r="R13" s="7"/>
      <c r="S13" s="7"/>
    </row>
    <row r="14" spans="18:20">
      <c r="R14" s="7"/>
      <c r="S14" s="7"/>
    </row>
    <row r="15" spans="18:20">
      <c r="R15" s="7"/>
      <c r="S15" s="7"/>
    </row>
    <row r="16" spans="18:20">
      <c r="R16" s="7"/>
      <c r="S16" s="7"/>
    </row>
    <row r="17" spans="18:19">
      <c r="R17" s="7"/>
      <c r="S17" s="7"/>
    </row>
    <row r="18" spans="18:19">
      <c r="R18" s="7"/>
      <c r="S18" s="7"/>
    </row>
    <row r="19" spans="18:19">
      <c r="R19" s="7"/>
      <c r="S19" s="7"/>
    </row>
    <row r="20" spans="18:19">
      <c r="R20" s="7"/>
      <c r="S20" s="7"/>
    </row>
    <row r="21" spans="18:19">
      <c r="R21" s="7"/>
      <c r="S21" s="7"/>
    </row>
    <row r="39" spans="1:6">
      <c r="F39" s="46"/>
    </row>
    <row r="40" spans="1:6">
      <c r="F40" s="47"/>
    </row>
    <row r="45" spans="1:6">
      <c r="E45" s="46"/>
    </row>
    <row r="47" spans="1:6">
      <c r="A47" s="46"/>
    </row>
  </sheetData>
  <phoneticPr fontId="20"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6130-E05F-4F1F-8B70-1E454F0633D5}">
  <sheetPr codeName="Sheet12"/>
  <dimension ref="A1:Z16"/>
  <sheetViews>
    <sheetView workbookViewId="0">
      <selection activeCell="M25" sqref="M25"/>
    </sheetView>
  </sheetViews>
  <sheetFormatPr defaultRowHeight="15"/>
  <cols>
    <col min="1" max="1" width="13.5703125" customWidth="1"/>
    <col min="2" max="2" width="16.85546875" customWidth="1"/>
    <col min="3" max="3" width="14" customWidth="1"/>
    <col min="4" max="4" width="16.28515625" customWidth="1"/>
  </cols>
  <sheetData>
    <row r="1" spans="1:26">
      <c r="A1" t="s">
        <v>247</v>
      </c>
    </row>
    <row r="7" spans="1:26">
      <c r="A7" s="15" t="s">
        <v>0</v>
      </c>
      <c r="B7" s="78" t="s">
        <v>34</v>
      </c>
      <c r="C7" s="78"/>
      <c r="D7" s="78"/>
      <c r="E7" s="78"/>
      <c r="F7" s="78"/>
      <c r="G7" s="78"/>
      <c r="H7" s="78"/>
      <c r="I7" s="78"/>
      <c r="J7" s="78"/>
      <c r="K7" s="79"/>
    </row>
    <row r="8" spans="1:26" ht="30">
      <c r="A8" s="37" t="s">
        <v>1</v>
      </c>
      <c r="B8" s="48" t="s">
        <v>225</v>
      </c>
      <c r="C8" s="48" t="s">
        <v>226</v>
      </c>
      <c r="D8" s="49" t="s">
        <v>89</v>
      </c>
      <c r="E8" s="7"/>
      <c r="F8" s="7"/>
      <c r="G8" s="7"/>
      <c r="H8" s="7"/>
    </row>
    <row r="9" spans="1:26" ht="31.5" customHeight="1">
      <c r="A9" s="15">
        <v>2017</v>
      </c>
      <c r="B9" s="15">
        <v>130.30000000000001</v>
      </c>
      <c r="C9" s="15">
        <v>137.19999999999999</v>
      </c>
      <c r="D9" s="18">
        <v>5.295471987720627E-2</v>
      </c>
      <c r="E9" s="7"/>
      <c r="F9" s="7"/>
      <c r="G9" s="7"/>
      <c r="H9" s="7"/>
    </row>
    <row r="10" spans="1:26" ht="31.5" customHeight="1">
      <c r="A10" s="15">
        <v>2018</v>
      </c>
      <c r="B10" s="15">
        <v>136.9</v>
      </c>
      <c r="C10" s="15">
        <v>140.1</v>
      </c>
      <c r="D10" s="18">
        <v>2.3374726077428697E-2</v>
      </c>
      <c r="E10" s="7"/>
      <c r="F10" s="7"/>
      <c r="G10" s="7"/>
      <c r="H10" s="7"/>
    </row>
    <row r="11" spans="1:26" ht="28.5" customHeight="1">
      <c r="A11" s="15">
        <v>2019</v>
      </c>
      <c r="B11" s="15">
        <v>139.6</v>
      </c>
      <c r="C11" s="15">
        <v>150.4</v>
      </c>
      <c r="D11" s="18">
        <v>7.7363896848137617E-2</v>
      </c>
      <c r="E11" s="7"/>
      <c r="F11" s="7"/>
      <c r="G11" s="7"/>
      <c r="H11" s="7"/>
    </row>
    <row r="12" spans="1:26" ht="32.25" customHeight="1">
      <c r="A12" s="15">
        <v>2020</v>
      </c>
      <c r="B12" s="15">
        <v>150.19999999999999</v>
      </c>
      <c r="C12" s="15">
        <v>158.9</v>
      </c>
      <c r="D12" s="18">
        <v>5.7922769640479481E-2</v>
      </c>
      <c r="E12" s="7"/>
      <c r="F12" s="7"/>
      <c r="G12" s="7"/>
      <c r="H12" s="7"/>
    </row>
    <row r="13" spans="1:26" ht="27" customHeight="1">
      <c r="A13" s="15">
        <v>2021</v>
      </c>
      <c r="B13" s="15">
        <v>157.30000000000001</v>
      </c>
      <c r="C13" s="15">
        <v>166.2</v>
      </c>
      <c r="D13" s="18">
        <v>5.657978385251098E-2</v>
      </c>
      <c r="E13" s="7"/>
      <c r="F13" s="7"/>
      <c r="G13" s="7"/>
      <c r="H13" s="7"/>
    </row>
    <row r="14" spans="1:26" ht="30.75" customHeight="1">
      <c r="A14" s="15">
        <v>2022</v>
      </c>
      <c r="B14" s="15">
        <v>165.7</v>
      </c>
      <c r="C14" s="15">
        <v>175.7</v>
      </c>
      <c r="D14" s="18">
        <v>6.0350030175015092E-2</v>
      </c>
      <c r="E14" s="7"/>
      <c r="F14" s="7"/>
      <c r="G14" s="7"/>
      <c r="H14" s="7"/>
    </row>
    <row r="16" spans="1:26">
      <c r="M16" s="7"/>
      <c r="N16" s="7"/>
      <c r="O16" s="7"/>
      <c r="P16" s="7"/>
      <c r="Q16" s="7"/>
      <c r="R16" s="7"/>
      <c r="S16" s="7"/>
      <c r="T16" s="7"/>
      <c r="U16" s="7"/>
      <c r="V16" s="7"/>
      <c r="W16" s="7"/>
      <c r="X16" s="7"/>
      <c r="Y16" s="7"/>
      <c r="Z16" s="7"/>
    </row>
  </sheetData>
  <mergeCells count="1">
    <mergeCell ref="B7:K7"/>
  </mergeCells>
  <conditionalFormatting sqref="D9:D14">
    <cfRule type="top10" dxfId="0" priority="1" rank="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0373-38A1-46EB-B232-0FC6B5CA4325}">
  <dimension ref="A1"/>
  <sheetViews>
    <sheetView zoomScale="89" workbookViewId="0">
      <selection activeCell="R16" sqref="R16"/>
    </sheetView>
  </sheetViews>
  <sheetFormatPr defaultRowHeight="15"/>
  <cols>
    <col min="1" max="16384" width="9.140625" style="7"/>
  </cols>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AF21-5CAB-4914-A7D8-E1BCAA3ECA3B}">
  <sheetPr codeName="Sheet14"/>
  <dimension ref="A1"/>
  <sheetViews>
    <sheetView workbookViewId="0">
      <selection activeCell="U8" sqref="U8"/>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0E75-A1C8-46E4-8336-CEEA85D77292}">
  <sheetPr codeName="Sheet15"/>
  <dimension ref="Q2:S41"/>
  <sheetViews>
    <sheetView workbookViewId="0">
      <selection activeCell="P2" sqref="P2"/>
    </sheetView>
  </sheetViews>
  <sheetFormatPr defaultRowHeight="15"/>
  <cols>
    <col min="19" max="19" width="23.7109375" customWidth="1"/>
  </cols>
  <sheetData>
    <row r="2" spans="17:19" ht="18">
      <c r="Q2" s="60"/>
      <c r="R2" s="7"/>
      <c r="S2" s="7"/>
    </row>
    <row r="3" spans="17:19">
      <c r="Q3" s="7"/>
      <c r="R3" s="7"/>
      <c r="S3" s="7"/>
    </row>
    <row r="4" spans="17:19">
      <c r="Q4" s="66"/>
      <c r="R4" s="66"/>
      <c r="S4" s="66"/>
    </row>
    <row r="5" spans="17:19">
      <c r="Q5" s="67"/>
      <c r="R5" s="67"/>
      <c r="S5" s="42"/>
    </row>
    <row r="6" spans="17:19">
      <c r="Q6" s="67"/>
      <c r="R6" s="42"/>
      <c r="S6" s="42"/>
    </row>
    <row r="7" spans="17:19">
      <c r="Q7" s="67"/>
      <c r="R7" s="42"/>
      <c r="S7" s="42"/>
    </row>
    <row r="8" spans="17:19">
      <c r="Q8" s="67"/>
      <c r="R8" s="42"/>
      <c r="S8" s="42"/>
    </row>
    <row r="9" spans="17:19">
      <c r="Q9" s="67"/>
      <c r="R9" s="42"/>
      <c r="S9" s="42"/>
    </row>
    <row r="10" spans="17:19">
      <c r="Q10" s="7"/>
      <c r="R10" s="7"/>
      <c r="S10" s="7"/>
    </row>
    <row r="11" spans="17:19">
      <c r="Q11" s="7"/>
      <c r="R11" s="7"/>
      <c r="S11" s="7"/>
    </row>
    <row r="12" spans="17:19">
      <c r="Q12" s="58"/>
      <c r="R12" s="7"/>
      <c r="S12" s="7"/>
    </row>
    <row r="13" spans="17:19">
      <c r="Q13" s="59"/>
      <c r="R13" s="7"/>
      <c r="S13" s="7"/>
    </row>
    <row r="14" spans="17:19">
      <c r="Q14" s="58"/>
      <c r="R14" s="7"/>
      <c r="S14" s="7"/>
    </row>
    <row r="15" spans="17:19">
      <c r="Q15" s="58"/>
      <c r="R15" s="7"/>
      <c r="S15" s="7"/>
    </row>
    <row r="16" spans="17:19">
      <c r="Q16" s="7"/>
      <c r="R16" s="7"/>
      <c r="S16" s="7"/>
    </row>
    <row r="17" spans="17:19">
      <c r="Q17" s="7"/>
      <c r="R17" s="7"/>
      <c r="S17" s="7"/>
    </row>
    <row r="18" spans="17:19">
      <c r="Q18" s="7"/>
      <c r="R18" s="7"/>
      <c r="S18" s="7"/>
    </row>
    <row r="19" spans="17:19" ht="18">
      <c r="Q19" s="60"/>
      <c r="R19" s="7"/>
      <c r="S19" s="7"/>
    </row>
    <row r="20" spans="17:19">
      <c r="Q20" s="7"/>
      <c r="R20" s="7"/>
      <c r="S20" s="7"/>
    </row>
    <row r="21" spans="17:19">
      <c r="Q21" s="66"/>
      <c r="R21" s="66"/>
      <c r="S21" s="66"/>
    </row>
    <row r="22" spans="17:19">
      <c r="Q22" s="67"/>
      <c r="R22" s="42"/>
      <c r="S22" s="42"/>
    </row>
    <row r="23" spans="17:19">
      <c r="Q23" s="67"/>
      <c r="R23" s="42"/>
      <c r="S23" s="42"/>
    </row>
    <row r="24" spans="17:19">
      <c r="Q24" s="7"/>
      <c r="R24" s="7"/>
      <c r="S24" s="7"/>
    </row>
    <row r="25" spans="17:19">
      <c r="Q25" s="7"/>
      <c r="R25" s="7"/>
      <c r="S25" s="7"/>
    </row>
    <row r="26" spans="17:19" ht="18">
      <c r="Q26" s="60"/>
      <c r="R26" s="7"/>
      <c r="S26" s="7"/>
    </row>
    <row r="27" spans="17:19">
      <c r="Q27" s="58"/>
      <c r="R27" s="7"/>
      <c r="S27" s="7"/>
    </row>
    <row r="28" spans="17:19">
      <c r="Q28" s="58"/>
      <c r="R28" s="7"/>
      <c r="S28" s="7"/>
    </row>
    <row r="29" spans="17:19">
      <c r="Q29" s="23"/>
      <c r="R29" s="65"/>
      <c r="S29" s="7"/>
    </row>
    <row r="30" spans="17:19">
      <c r="Q30" s="23"/>
      <c r="R30" s="65"/>
      <c r="S30" s="7"/>
    </row>
    <row r="31" spans="17:19">
      <c r="Q31" s="23"/>
      <c r="R31" s="65"/>
      <c r="S31" s="7"/>
    </row>
    <row r="32" spans="17:19">
      <c r="Q32" s="23"/>
      <c r="R32" s="23"/>
      <c r="S32" s="7"/>
    </row>
    <row r="33" spans="17:19">
      <c r="Q33" s="23"/>
      <c r="R33" s="23"/>
      <c r="S33" s="7"/>
    </row>
    <row r="34" spans="17:19">
      <c r="Q34" s="23"/>
      <c r="R34" s="23"/>
      <c r="S34" s="7"/>
    </row>
    <row r="35" spans="17:19">
      <c r="Q35" s="7"/>
      <c r="R35" s="7"/>
      <c r="S35" s="7"/>
    </row>
    <row r="36" spans="17:19">
      <c r="Q36" s="7"/>
      <c r="R36" s="7"/>
      <c r="S36" s="7"/>
    </row>
    <row r="37" spans="17:19">
      <c r="Q37" s="7"/>
      <c r="R37" s="7"/>
      <c r="S37" s="7"/>
    </row>
    <row r="38" spans="17:19">
      <c r="Q38" s="7"/>
      <c r="R38" s="7"/>
      <c r="S38" s="7"/>
    </row>
    <row r="39" spans="17:19">
      <c r="Q39" s="7"/>
      <c r="R39" s="7"/>
      <c r="S39" s="7"/>
    </row>
    <row r="40" spans="17:19">
      <c r="Q40" s="7"/>
      <c r="R40" s="7"/>
      <c r="S40" s="7"/>
    </row>
    <row r="41" spans="17:19">
      <c r="Q41" s="7"/>
      <c r="R41" s="7"/>
      <c r="S41" s="7"/>
    </row>
  </sheetData>
  <conditionalFormatting sqref="R29:R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58C5-7F54-4916-A158-E4EACDCD403E}">
  <dimension ref="A1:E53"/>
  <sheetViews>
    <sheetView workbookViewId="0">
      <selection activeCell="I58" sqref="I58"/>
    </sheetView>
  </sheetViews>
  <sheetFormatPr defaultRowHeight="15"/>
  <sheetData>
    <row r="1" spans="1:2">
      <c r="A1" t="s">
        <v>254</v>
      </c>
    </row>
    <row r="2" spans="1:2">
      <c r="A2" s="73">
        <v>1</v>
      </c>
      <c r="B2" t="s">
        <v>255</v>
      </c>
    </row>
    <row r="14" spans="1:2">
      <c r="A14" s="73">
        <v>2</v>
      </c>
      <c r="B14" t="s">
        <v>256</v>
      </c>
    </row>
    <row r="26" spans="1:5" ht="15.75">
      <c r="A26" s="73">
        <v>3</v>
      </c>
      <c r="B26" s="69" t="s">
        <v>258</v>
      </c>
    </row>
    <row r="27" spans="1:5">
      <c r="B27" s="70" t="s">
        <v>257</v>
      </c>
      <c r="C27" s="70"/>
      <c r="D27" s="70"/>
      <c r="E27" s="70"/>
    </row>
    <row r="38" spans="1:2" ht="15.75">
      <c r="A38" s="73">
        <v>4</v>
      </c>
      <c r="B38" s="71" t="s">
        <v>259</v>
      </c>
    </row>
    <row r="39" spans="1:2">
      <c r="B39" s="72" t="s">
        <v>263</v>
      </c>
    </row>
    <row r="40" spans="1:2">
      <c r="B40" s="47" t="s">
        <v>264</v>
      </c>
    </row>
    <row r="51" spans="1:2" ht="15.75">
      <c r="A51" s="73">
        <v>5</v>
      </c>
      <c r="B51" s="69" t="s">
        <v>260</v>
      </c>
    </row>
    <row r="52" spans="1:2">
      <c r="B52" s="72" t="s">
        <v>261</v>
      </c>
    </row>
    <row r="53" spans="1:2">
      <c r="B53" s="72" t="s">
        <v>262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dimension ref="A1:AD370"/>
  <sheetViews>
    <sheetView workbookViewId="0">
      <pane xSplit="1" topLeftCell="B1" activePane="topRight" state="frozen"/>
      <selection pane="topRight" activeCell="G22" sqref="G22"/>
    </sheetView>
  </sheetViews>
  <sheetFormatPr defaultRowHeight="15"/>
  <cols>
    <col min="1" max="1" width="11.85546875" bestFit="1" customWidth="1"/>
    <col min="3" max="3" width="10.85546875" bestFit="1" customWidth="1"/>
    <col min="4" max="4" width="19.7109375" bestFit="1" customWidth="1"/>
    <col min="7" max="7" width="16.85546875" bestFit="1" customWidth="1"/>
    <col min="8" max="8" width="11.85546875" bestFit="1" customWidth="1"/>
    <col min="10" max="10" width="11" bestFit="1" customWidth="1"/>
    <col min="11" max="11" width="18.85546875" bestFit="1" customWidth="1"/>
    <col min="12" max="12" width="23" bestFit="1" customWidth="1"/>
    <col min="14" max="14" width="23.28515625" bestFit="1" customWidth="1"/>
    <col min="16" max="16" width="19" bestFit="1" customWidth="1"/>
    <col min="17" max="17" width="26.5703125" bestFit="1" customWidth="1"/>
    <col min="18" max="18" width="8.42578125" bestFit="1" customWidth="1"/>
    <col min="20" max="20" width="21" bestFit="1" customWidth="1"/>
    <col min="22" max="22" width="13.140625" bestFit="1" customWidth="1"/>
    <col min="23" max="23" width="28.140625" bestFit="1" customWidth="1"/>
    <col min="25" max="25" width="27.85546875" bestFit="1" customWidth="1"/>
    <col min="26" max="26" width="25.85546875" bestFit="1" customWidth="1"/>
    <col min="27" max="27" width="9.7109375" bestFit="1" customWidth="1"/>
    <col min="28" max="28" width="23.5703125" bestFit="1" customWidth="1"/>
    <col min="29" max="29" width="13.85546875" bestFit="1" customWidth="1"/>
    <col min="30" max="30" width="13.5703125" bestFit="1" customWidth="1"/>
  </cols>
  <sheetData>
    <row r="1" spans="1:30"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idden="1">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s="7">
        <v>100.3</v>
      </c>
      <c r="V2">
        <v>105.5</v>
      </c>
      <c r="W2">
        <v>104.8</v>
      </c>
      <c r="X2">
        <v>104</v>
      </c>
      <c r="Y2">
        <v>103.3</v>
      </c>
      <c r="Z2">
        <v>103.4</v>
      </c>
      <c r="AA2">
        <v>103.8</v>
      </c>
      <c r="AB2">
        <v>104.7</v>
      </c>
      <c r="AC2">
        <v>104</v>
      </c>
      <c r="AD2">
        <v>105.1</v>
      </c>
    </row>
    <row r="3" spans="1:30" hidden="1">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hidden="1">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s="7">
        <v>100.4</v>
      </c>
      <c r="V5">
        <v>106.2</v>
      </c>
      <c r="W5">
        <v>105.2</v>
      </c>
      <c r="X5">
        <v>104.4</v>
      </c>
      <c r="Y5">
        <v>103.9</v>
      </c>
      <c r="Z5">
        <v>104</v>
      </c>
      <c r="AA5">
        <v>104.1</v>
      </c>
      <c r="AB5">
        <v>104.6</v>
      </c>
      <c r="AC5">
        <v>104.4</v>
      </c>
      <c r="AD5">
        <v>105.8</v>
      </c>
    </row>
    <row r="6" spans="1:30" hidden="1">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hidden="1">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s="7">
        <v>100.4</v>
      </c>
      <c r="V8">
        <v>106.1</v>
      </c>
      <c r="W8">
        <v>105.6</v>
      </c>
      <c r="X8">
        <v>104.7</v>
      </c>
      <c r="Y8">
        <v>104.6</v>
      </c>
      <c r="Z8">
        <v>104</v>
      </c>
      <c r="AA8">
        <v>104.3</v>
      </c>
      <c r="AB8">
        <v>104.3</v>
      </c>
      <c r="AC8">
        <v>104.6</v>
      </c>
      <c r="AD8">
        <v>106</v>
      </c>
    </row>
    <row r="9" spans="1:30" hidden="1">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hidden="1">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7">
        <v>100.5</v>
      </c>
      <c r="V11">
        <v>106.5</v>
      </c>
      <c r="W11">
        <v>106.1</v>
      </c>
      <c r="X11">
        <v>105.1</v>
      </c>
      <c r="Y11">
        <v>104.4</v>
      </c>
      <c r="Z11">
        <v>104.5</v>
      </c>
      <c r="AA11">
        <v>104.8</v>
      </c>
      <c r="AB11">
        <v>102.7</v>
      </c>
      <c r="AC11">
        <v>104.6</v>
      </c>
      <c r="AD11">
        <v>106.4</v>
      </c>
    </row>
    <row r="12" spans="1:30" hidden="1">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hidden="1">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7">
        <v>100.5</v>
      </c>
      <c r="V14">
        <v>107.5</v>
      </c>
      <c r="W14">
        <v>106.8</v>
      </c>
      <c r="X14">
        <v>105.7</v>
      </c>
      <c r="Y14">
        <v>104.1</v>
      </c>
      <c r="Z14">
        <v>105</v>
      </c>
      <c r="AA14">
        <v>105.5</v>
      </c>
      <c r="AB14">
        <v>102.1</v>
      </c>
      <c r="AC14">
        <v>104.8</v>
      </c>
      <c r="AD14">
        <v>107.2</v>
      </c>
    </row>
    <row r="15" spans="1:30" hidden="1">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hidden="1">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7">
        <v>106.6</v>
      </c>
      <c r="V17">
        <v>108.5</v>
      </c>
      <c r="W17">
        <v>107.5</v>
      </c>
      <c r="X17">
        <v>106.3</v>
      </c>
      <c r="Y17">
        <v>105</v>
      </c>
      <c r="Z17">
        <v>105.6</v>
      </c>
      <c r="AA17">
        <v>106.5</v>
      </c>
      <c r="AB17">
        <v>102.5</v>
      </c>
      <c r="AC17">
        <v>105.5</v>
      </c>
      <c r="AD17">
        <v>108.9</v>
      </c>
    </row>
    <row r="18" spans="1:30" hidden="1">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hidden="1">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7">
        <v>107.7</v>
      </c>
      <c r="V20">
        <v>109.5</v>
      </c>
      <c r="W20">
        <v>108.3</v>
      </c>
      <c r="X20">
        <v>106.9</v>
      </c>
      <c r="Y20">
        <v>106.8</v>
      </c>
      <c r="Z20">
        <v>106.4</v>
      </c>
      <c r="AA20">
        <v>107.8</v>
      </c>
      <c r="AB20">
        <v>102.5</v>
      </c>
      <c r="AC20">
        <v>106.5</v>
      </c>
      <c r="AD20">
        <v>110.7</v>
      </c>
    </row>
    <row r="21" spans="1:30" hidden="1">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hidden="1">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7">
        <v>108.9</v>
      </c>
      <c r="V23">
        <v>109.9</v>
      </c>
      <c r="W23">
        <v>108.7</v>
      </c>
      <c r="X23">
        <v>107.5</v>
      </c>
      <c r="Y23">
        <v>107.8</v>
      </c>
      <c r="Z23">
        <v>106.8</v>
      </c>
      <c r="AA23">
        <v>108.7</v>
      </c>
      <c r="AB23">
        <v>105</v>
      </c>
      <c r="AC23">
        <v>107.5</v>
      </c>
      <c r="AD23">
        <v>112.1</v>
      </c>
    </row>
    <row r="24" spans="1:30" hidden="1">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hidden="1">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7">
        <v>109.7</v>
      </c>
      <c r="V26">
        <v>111.1</v>
      </c>
      <c r="W26">
        <v>109.6</v>
      </c>
      <c r="X26">
        <v>108.3</v>
      </c>
      <c r="Y26">
        <v>109.3</v>
      </c>
      <c r="Z26">
        <v>107.7</v>
      </c>
      <c r="AA26">
        <v>109.8</v>
      </c>
      <c r="AB26">
        <v>106.7</v>
      </c>
      <c r="AC26">
        <v>108.7</v>
      </c>
      <c r="AD26">
        <v>114.2</v>
      </c>
    </row>
    <row r="27" spans="1:30" hidden="1">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hidden="1">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7">
        <v>110.5</v>
      </c>
      <c r="V29">
        <v>111.6</v>
      </c>
      <c r="W29">
        <v>110.4</v>
      </c>
      <c r="X29">
        <v>108.9</v>
      </c>
      <c r="Y29">
        <v>109.3</v>
      </c>
      <c r="Z29">
        <v>108.3</v>
      </c>
      <c r="AA29">
        <v>110.2</v>
      </c>
      <c r="AB29">
        <v>107.5</v>
      </c>
      <c r="AC29">
        <v>109.1</v>
      </c>
      <c r="AD29">
        <v>115.5</v>
      </c>
    </row>
    <row r="30" spans="1:30" hidden="1">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hidden="1">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7">
        <v>111.1</v>
      </c>
      <c r="V32">
        <v>112.6</v>
      </c>
      <c r="W32">
        <v>111.3</v>
      </c>
      <c r="X32">
        <v>109.7</v>
      </c>
      <c r="Y32">
        <v>109.6</v>
      </c>
      <c r="Z32">
        <v>108.7</v>
      </c>
      <c r="AA32">
        <v>111</v>
      </c>
      <c r="AB32">
        <v>108.2</v>
      </c>
      <c r="AC32">
        <v>109.8</v>
      </c>
      <c r="AD32">
        <v>117.4</v>
      </c>
    </row>
    <row r="33" spans="1:30" hidden="1">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hidden="1">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7">
        <v>110.7</v>
      </c>
      <c r="V35">
        <v>112.8</v>
      </c>
      <c r="W35">
        <v>112.1</v>
      </c>
      <c r="X35">
        <v>110.1</v>
      </c>
      <c r="Y35">
        <v>109.9</v>
      </c>
      <c r="Z35">
        <v>109.2</v>
      </c>
      <c r="AA35">
        <v>111.6</v>
      </c>
      <c r="AB35">
        <v>108.1</v>
      </c>
      <c r="AC35">
        <v>110.1</v>
      </c>
      <c r="AD35">
        <v>115.5</v>
      </c>
    </row>
    <row r="36" spans="1:30" hidden="1">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hidden="1">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7">
        <v>111.6</v>
      </c>
      <c r="V38">
        <v>113</v>
      </c>
      <c r="W38">
        <v>112.6</v>
      </c>
      <c r="X38">
        <v>110.6</v>
      </c>
      <c r="Y38">
        <v>110.5</v>
      </c>
      <c r="Z38">
        <v>109.6</v>
      </c>
      <c r="AA38">
        <v>111.8</v>
      </c>
      <c r="AB38">
        <v>108.3</v>
      </c>
      <c r="AC38">
        <v>110.6</v>
      </c>
      <c r="AD38">
        <v>114.2</v>
      </c>
    </row>
    <row r="39" spans="1:30" hidden="1">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hidden="1">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7">
        <v>112.5</v>
      </c>
      <c r="V41">
        <v>113.2</v>
      </c>
      <c r="W41">
        <v>112.9</v>
      </c>
      <c r="X41">
        <v>110.9</v>
      </c>
      <c r="Y41">
        <v>110.8</v>
      </c>
      <c r="Z41">
        <v>109.9</v>
      </c>
      <c r="AA41">
        <v>112</v>
      </c>
      <c r="AB41">
        <v>108.7</v>
      </c>
      <c r="AC41">
        <v>110.9</v>
      </c>
      <c r="AD41">
        <v>114</v>
      </c>
    </row>
    <row r="42" spans="1:30" hidden="1">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hidden="1">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7">
        <v>113.2</v>
      </c>
      <c r="V44">
        <v>113.4</v>
      </c>
      <c r="W44">
        <v>113.4</v>
      </c>
      <c r="X44">
        <v>111.4</v>
      </c>
      <c r="Y44">
        <v>111.2</v>
      </c>
      <c r="Z44">
        <v>110.2</v>
      </c>
      <c r="AA44">
        <v>112.4</v>
      </c>
      <c r="AB44">
        <v>108.9</v>
      </c>
      <c r="AC44">
        <v>111.3</v>
      </c>
      <c r="AD44">
        <v>114.6</v>
      </c>
    </row>
    <row r="45" spans="1:30" hidden="1">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hidden="1">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7">
        <v>113.9</v>
      </c>
      <c r="V47">
        <v>113.4</v>
      </c>
      <c r="W47">
        <v>113.7</v>
      </c>
      <c r="X47">
        <v>111.8</v>
      </c>
      <c r="Y47">
        <v>111.2</v>
      </c>
      <c r="Z47">
        <v>110.5</v>
      </c>
      <c r="AA47">
        <v>113</v>
      </c>
      <c r="AB47">
        <v>108.9</v>
      </c>
      <c r="AC47">
        <v>111.5</v>
      </c>
      <c r="AD47">
        <v>115.4</v>
      </c>
    </row>
    <row r="48" spans="1:30" hidden="1">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hidden="1">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7">
        <v>114.3</v>
      </c>
      <c r="V50">
        <v>113.4</v>
      </c>
      <c r="W50">
        <v>114.1</v>
      </c>
      <c r="X50">
        <v>112.1</v>
      </c>
      <c r="Y50">
        <v>111.4</v>
      </c>
      <c r="Z50">
        <v>110.9</v>
      </c>
      <c r="AA50">
        <v>113.1</v>
      </c>
      <c r="AB50">
        <v>108.9</v>
      </c>
      <c r="AC50">
        <v>111.8</v>
      </c>
      <c r="AD50">
        <v>116</v>
      </c>
    </row>
    <row r="51" spans="1:30" hidden="1">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hidden="1">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7">
        <v>113.9</v>
      </c>
      <c r="V53">
        <v>114.4</v>
      </c>
      <c r="W53">
        <v>114.9</v>
      </c>
      <c r="X53">
        <v>112.8</v>
      </c>
      <c r="Y53">
        <v>112.2</v>
      </c>
      <c r="Z53">
        <v>111.4</v>
      </c>
      <c r="AA53">
        <v>114.3</v>
      </c>
      <c r="AB53">
        <v>108</v>
      </c>
      <c r="AC53">
        <v>112.3</v>
      </c>
      <c r="AD53">
        <v>117</v>
      </c>
    </row>
    <row r="54" spans="1:30" hidden="1">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hidden="1">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7">
        <v>114.8</v>
      </c>
      <c r="V56">
        <v>115.3</v>
      </c>
      <c r="W56">
        <v>115.4</v>
      </c>
      <c r="X56">
        <v>113.4</v>
      </c>
      <c r="Y56">
        <v>113.2</v>
      </c>
      <c r="Z56">
        <v>111.8</v>
      </c>
      <c r="AA56">
        <v>115.5</v>
      </c>
      <c r="AB56">
        <v>108.8</v>
      </c>
      <c r="AC56">
        <v>113.1</v>
      </c>
      <c r="AD56">
        <v>119.5</v>
      </c>
    </row>
    <row r="57" spans="1:30" hidden="1">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hidden="1">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7">
        <v>115.5</v>
      </c>
      <c r="V59">
        <v>115.4</v>
      </c>
      <c r="W59">
        <v>115.9</v>
      </c>
      <c r="X59">
        <v>114</v>
      </c>
      <c r="Y59">
        <v>113.2</v>
      </c>
      <c r="Z59">
        <v>112.2</v>
      </c>
      <c r="AA59">
        <v>116.2</v>
      </c>
      <c r="AB59">
        <v>109.4</v>
      </c>
      <c r="AC59">
        <v>113.5</v>
      </c>
      <c r="AD59">
        <v>120.7</v>
      </c>
    </row>
    <row r="60" spans="1:30" hidden="1">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hidden="1">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7">
        <v>116.1</v>
      </c>
      <c r="V62">
        <v>115.8</v>
      </c>
      <c r="W62">
        <v>116.7</v>
      </c>
      <c r="X62">
        <v>114.5</v>
      </c>
      <c r="Y62">
        <v>112.8</v>
      </c>
      <c r="Z62">
        <v>112.6</v>
      </c>
      <c r="AA62">
        <v>116.6</v>
      </c>
      <c r="AB62">
        <v>109.1</v>
      </c>
      <c r="AC62">
        <v>113.7</v>
      </c>
      <c r="AD62">
        <v>120.9</v>
      </c>
    </row>
    <row r="63" spans="1:30" hidden="1">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hidden="1">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7">
        <v>116.7</v>
      </c>
      <c r="V65">
        <v>116.4</v>
      </c>
      <c r="W65">
        <v>117.5</v>
      </c>
      <c r="X65">
        <v>115.3</v>
      </c>
      <c r="Y65">
        <v>112.6</v>
      </c>
      <c r="Z65">
        <v>113</v>
      </c>
      <c r="AA65">
        <v>116.9</v>
      </c>
      <c r="AB65">
        <v>109.3</v>
      </c>
      <c r="AC65">
        <v>114</v>
      </c>
      <c r="AD65">
        <v>121</v>
      </c>
    </row>
    <row r="66" spans="1:30" hidden="1">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hidden="1">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7">
        <v>117.1</v>
      </c>
      <c r="V68">
        <v>117.3</v>
      </c>
      <c r="W68">
        <v>118.1</v>
      </c>
      <c r="X68">
        <v>115.9</v>
      </c>
      <c r="Y68">
        <v>112</v>
      </c>
      <c r="Z68">
        <v>113.3</v>
      </c>
      <c r="AA68">
        <v>117.2</v>
      </c>
      <c r="AB68">
        <v>108.8</v>
      </c>
      <c r="AC68">
        <v>114.1</v>
      </c>
      <c r="AD68">
        <v>121.1</v>
      </c>
    </row>
    <row r="69" spans="1:30" hidden="1">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hidden="1">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7">
        <v>116.5</v>
      </c>
      <c r="V71">
        <v>117.4</v>
      </c>
      <c r="W71">
        <v>118.2</v>
      </c>
      <c r="X71">
        <v>116.2</v>
      </c>
      <c r="Y71">
        <v>111.5</v>
      </c>
      <c r="Z71">
        <v>113.3</v>
      </c>
      <c r="AA71">
        <v>117.7</v>
      </c>
      <c r="AB71">
        <v>109.4</v>
      </c>
      <c r="AC71">
        <v>114.2</v>
      </c>
      <c r="AD71">
        <v>120.3</v>
      </c>
    </row>
    <row r="72" spans="1:30" hidden="1">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hidden="1">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7">
        <v>117.3</v>
      </c>
      <c r="V74">
        <v>118.4</v>
      </c>
      <c r="W74">
        <v>118.9</v>
      </c>
      <c r="X74">
        <v>116.6</v>
      </c>
      <c r="Y74">
        <v>111</v>
      </c>
      <c r="Z74">
        <v>114</v>
      </c>
      <c r="AA74">
        <v>118.2</v>
      </c>
      <c r="AB74">
        <v>110.2</v>
      </c>
      <c r="AC74">
        <v>114.5</v>
      </c>
      <c r="AD74">
        <v>120.3</v>
      </c>
    </row>
    <row r="75" spans="1:30" hidden="1">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hidden="1">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7">
        <v>118.1</v>
      </c>
      <c r="V77">
        <v>120</v>
      </c>
      <c r="W77">
        <v>119.6</v>
      </c>
      <c r="X77">
        <v>117.7</v>
      </c>
      <c r="Y77">
        <v>110.9</v>
      </c>
      <c r="Z77">
        <v>114.8</v>
      </c>
      <c r="AA77">
        <v>118.7</v>
      </c>
      <c r="AB77">
        <v>110.8</v>
      </c>
      <c r="AC77">
        <v>115</v>
      </c>
      <c r="AD77">
        <v>120.6</v>
      </c>
    </row>
    <row r="78" spans="1:30" hidden="1">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hidden="1">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7">
        <v>118.6</v>
      </c>
      <c r="V80">
        <v>120.6</v>
      </c>
      <c r="W80">
        <v>120.2</v>
      </c>
      <c r="X80">
        <v>118.2</v>
      </c>
      <c r="Y80">
        <v>111.6</v>
      </c>
      <c r="Z80">
        <v>115.5</v>
      </c>
      <c r="AA80">
        <v>119.4</v>
      </c>
      <c r="AB80">
        <v>110.8</v>
      </c>
      <c r="AC80">
        <v>115.5</v>
      </c>
      <c r="AD80">
        <v>121.1</v>
      </c>
    </row>
    <row r="81" spans="1:30" hidden="1">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hidden="1">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7">
        <v>119.2</v>
      </c>
      <c r="V83">
        <v>121.2</v>
      </c>
      <c r="W83">
        <v>120.9</v>
      </c>
      <c r="X83">
        <v>118.6</v>
      </c>
      <c r="Y83">
        <v>111.9</v>
      </c>
      <c r="Z83">
        <v>116.2</v>
      </c>
      <c r="AA83">
        <v>119.9</v>
      </c>
      <c r="AB83">
        <v>111.6</v>
      </c>
      <c r="AC83">
        <v>116</v>
      </c>
      <c r="AD83">
        <v>121.5</v>
      </c>
    </row>
    <row r="84" spans="1:30" hidden="1">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hidden="1">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7">
        <v>119.6</v>
      </c>
      <c r="V86">
        <v>121.9</v>
      </c>
      <c r="W86">
        <v>121.5</v>
      </c>
      <c r="X86">
        <v>119.4</v>
      </c>
      <c r="Y86">
        <v>113.3</v>
      </c>
      <c r="Z86">
        <v>116.7</v>
      </c>
      <c r="AA86">
        <v>120.5</v>
      </c>
      <c r="AB86">
        <v>112.3</v>
      </c>
      <c r="AC86">
        <v>116.9</v>
      </c>
      <c r="AD86">
        <v>122.4</v>
      </c>
    </row>
    <row r="87" spans="1:30" hidden="1">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hidden="1">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7">
        <v>119</v>
      </c>
      <c r="V89">
        <v>122.6</v>
      </c>
      <c r="W89">
        <v>122.8</v>
      </c>
      <c r="X89">
        <v>120.4</v>
      </c>
      <c r="Y89">
        <v>114.2</v>
      </c>
      <c r="Z89">
        <v>117.9</v>
      </c>
      <c r="AA89">
        <v>122</v>
      </c>
      <c r="AB89">
        <v>113</v>
      </c>
      <c r="AC89">
        <v>117.9</v>
      </c>
      <c r="AD89">
        <v>124.1</v>
      </c>
    </row>
    <row r="90" spans="1:30" hidden="1">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hidden="1">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7">
        <v>119.9</v>
      </c>
      <c r="V92">
        <v>123</v>
      </c>
      <c r="W92">
        <v>123</v>
      </c>
      <c r="X92">
        <v>120.8</v>
      </c>
      <c r="Y92">
        <v>114.1</v>
      </c>
      <c r="Z92">
        <v>118</v>
      </c>
      <c r="AA92">
        <v>122.9</v>
      </c>
      <c r="AB92">
        <v>112.7</v>
      </c>
      <c r="AC92">
        <v>118.1</v>
      </c>
      <c r="AD92">
        <v>124.7</v>
      </c>
    </row>
    <row r="93" spans="1:30" hidden="1">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hidden="1">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7">
        <v>120.9</v>
      </c>
      <c r="V95">
        <v>123.8</v>
      </c>
      <c r="W95">
        <v>123.7</v>
      </c>
      <c r="X95">
        <v>121.1</v>
      </c>
      <c r="Y95">
        <v>113.6</v>
      </c>
      <c r="Z95">
        <v>118.5</v>
      </c>
      <c r="AA95">
        <v>123.6</v>
      </c>
      <c r="AB95">
        <v>112.5</v>
      </c>
      <c r="AC95">
        <v>118.2</v>
      </c>
      <c r="AD95">
        <v>126.1</v>
      </c>
    </row>
    <row r="96" spans="1:30" hidden="1">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hidden="1">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7">
        <v>121.6</v>
      </c>
      <c r="V98">
        <v>123.7</v>
      </c>
      <c r="W98">
        <v>124.5</v>
      </c>
      <c r="X98">
        <v>121.4</v>
      </c>
      <c r="Y98">
        <v>113.8</v>
      </c>
      <c r="Z98">
        <v>119.6</v>
      </c>
      <c r="AA98">
        <v>124.5</v>
      </c>
      <c r="AB98">
        <v>113.7</v>
      </c>
      <c r="AC98">
        <v>118.8</v>
      </c>
      <c r="AD98">
        <v>127</v>
      </c>
    </row>
    <row r="99" spans="1:30" hidden="1">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hidden="1">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7">
        <v>122.4</v>
      </c>
      <c r="V101">
        <v>124.4</v>
      </c>
      <c r="W101">
        <v>125.1</v>
      </c>
      <c r="X101">
        <v>122</v>
      </c>
      <c r="Y101">
        <v>113.8</v>
      </c>
      <c r="Z101">
        <v>120.1</v>
      </c>
      <c r="AA101">
        <v>125.1</v>
      </c>
      <c r="AB101">
        <v>114.2</v>
      </c>
      <c r="AC101">
        <v>119.2</v>
      </c>
      <c r="AD101">
        <v>127.7</v>
      </c>
    </row>
    <row r="102" spans="1:30" hidden="1">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hidden="1">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7">
        <v>122.9</v>
      </c>
      <c r="V104">
        <v>125.6</v>
      </c>
      <c r="W104">
        <v>125.6</v>
      </c>
      <c r="X104">
        <v>122.6</v>
      </c>
      <c r="Y104">
        <v>114</v>
      </c>
      <c r="Z104">
        <v>120.9</v>
      </c>
      <c r="AA104">
        <v>125.8</v>
      </c>
      <c r="AB104">
        <v>114.2</v>
      </c>
      <c r="AC104">
        <v>119.6</v>
      </c>
      <c r="AD104">
        <v>128.30000000000001</v>
      </c>
    </row>
    <row r="105" spans="1:30" hidden="1">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hidden="1">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7">
        <v>122.4</v>
      </c>
      <c r="V107">
        <v>125.7</v>
      </c>
      <c r="W107">
        <v>126</v>
      </c>
      <c r="X107">
        <v>123.1</v>
      </c>
      <c r="Y107">
        <v>114</v>
      </c>
      <c r="Z107">
        <v>121.6</v>
      </c>
      <c r="AA107">
        <v>125.6</v>
      </c>
      <c r="AB107">
        <v>114.1</v>
      </c>
      <c r="AC107">
        <v>119.8</v>
      </c>
      <c r="AD107">
        <v>127.9</v>
      </c>
    </row>
    <row r="108" spans="1:30" hidden="1">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hidden="1">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7">
        <v>123.4</v>
      </c>
      <c r="V110">
        <v>126.2</v>
      </c>
      <c r="W110">
        <v>126.6</v>
      </c>
      <c r="X110">
        <v>123.7</v>
      </c>
      <c r="Y110">
        <v>113.6</v>
      </c>
      <c r="Z110">
        <v>121.4</v>
      </c>
      <c r="AA110">
        <v>126.2</v>
      </c>
      <c r="AB110">
        <v>114.9</v>
      </c>
      <c r="AC110">
        <v>120.1</v>
      </c>
      <c r="AD110">
        <v>128.1</v>
      </c>
    </row>
    <row r="111" spans="1:30" hidden="1">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hidden="1">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7">
        <v>124.4</v>
      </c>
      <c r="V113">
        <v>127.5</v>
      </c>
      <c r="W113">
        <v>127.1</v>
      </c>
      <c r="X113">
        <v>124.3</v>
      </c>
      <c r="Y113">
        <v>113.9</v>
      </c>
      <c r="Z113">
        <v>122.3</v>
      </c>
      <c r="AA113">
        <v>127.1</v>
      </c>
      <c r="AB113">
        <v>116.8</v>
      </c>
      <c r="AC113">
        <v>120.9</v>
      </c>
      <c r="AD113">
        <v>127.9</v>
      </c>
    </row>
    <row r="114" spans="1:30" hidden="1">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hidden="1">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7">
        <v>124.9</v>
      </c>
      <c r="V116">
        <v>127</v>
      </c>
      <c r="W116">
        <v>127.7</v>
      </c>
      <c r="X116">
        <v>124.8</v>
      </c>
      <c r="Y116">
        <v>113.6</v>
      </c>
      <c r="Z116">
        <v>122.5</v>
      </c>
      <c r="AA116">
        <v>127.5</v>
      </c>
      <c r="AB116">
        <v>117.4</v>
      </c>
      <c r="AC116">
        <v>121.1</v>
      </c>
      <c r="AD116">
        <v>128</v>
      </c>
    </row>
    <row r="117" spans="1:30" hidden="1">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hidden="1">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7">
        <v>125.6</v>
      </c>
      <c r="V119">
        <v>127</v>
      </c>
      <c r="W119">
        <v>128</v>
      </c>
      <c r="X119">
        <v>125.2</v>
      </c>
      <c r="Y119">
        <v>114.4</v>
      </c>
      <c r="Z119">
        <v>123.2</v>
      </c>
      <c r="AA119">
        <v>127.9</v>
      </c>
      <c r="AB119">
        <v>118.4</v>
      </c>
      <c r="AC119">
        <v>121.7</v>
      </c>
      <c r="AD119">
        <v>129</v>
      </c>
    </row>
    <row r="120" spans="1:30" hidden="1">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hidden="1">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7">
        <v>126</v>
      </c>
      <c r="V122">
        <v>127.4</v>
      </c>
      <c r="W122">
        <v>128.5</v>
      </c>
      <c r="X122">
        <v>125.8</v>
      </c>
      <c r="Y122">
        <v>115.1</v>
      </c>
      <c r="Z122">
        <v>123.6</v>
      </c>
      <c r="AA122">
        <v>129.1</v>
      </c>
      <c r="AB122">
        <v>119.7</v>
      </c>
      <c r="AC122">
        <v>122.5</v>
      </c>
      <c r="AD122">
        <v>130.30000000000001</v>
      </c>
    </row>
    <row r="123" spans="1:30" hidden="1">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hidden="1">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7">
        <v>125.5</v>
      </c>
      <c r="V125">
        <v>128</v>
      </c>
      <c r="W125">
        <v>129.30000000000001</v>
      </c>
      <c r="X125">
        <v>126.2</v>
      </c>
      <c r="Y125">
        <v>116.3</v>
      </c>
      <c r="Z125">
        <v>124.1</v>
      </c>
      <c r="AA125">
        <v>130.19999999999999</v>
      </c>
      <c r="AB125">
        <v>119.9</v>
      </c>
      <c r="AC125">
        <v>123.3</v>
      </c>
      <c r="AD125">
        <v>131.9</v>
      </c>
    </row>
    <row r="126" spans="1:30" hidden="1">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hidden="1">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7">
        <v>126.4</v>
      </c>
      <c r="V128">
        <v>128.19999999999999</v>
      </c>
      <c r="W128">
        <v>130</v>
      </c>
      <c r="X128">
        <v>126.7</v>
      </c>
      <c r="Y128">
        <v>116.4</v>
      </c>
      <c r="Z128">
        <v>125.2</v>
      </c>
      <c r="AA128">
        <v>130.80000000000001</v>
      </c>
      <c r="AB128">
        <v>120.9</v>
      </c>
      <c r="AC128">
        <v>123.8</v>
      </c>
      <c r="AD128">
        <v>133</v>
      </c>
    </row>
    <row r="129" spans="1:30" hidden="1">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hidden="1">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7">
        <v>127.3</v>
      </c>
      <c r="V131">
        <v>129.1</v>
      </c>
      <c r="W131">
        <v>130.6</v>
      </c>
      <c r="X131">
        <v>127</v>
      </c>
      <c r="Y131">
        <v>116</v>
      </c>
      <c r="Z131">
        <v>125.5</v>
      </c>
      <c r="AA131">
        <v>131.9</v>
      </c>
      <c r="AB131">
        <v>122</v>
      </c>
      <c r="AC131">
        <v>124.2</v>
      </c>
      <c r="AD131">
        <v>133.5</v>
      </c>
    </row>
    <row r="132" spans="1:30" hidden="1">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hidden="1">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7">
        <v>127.9</v>
      </c>
      <c r="V134">
        <v>129.69999999999999</v>
      </c>
      <c r="W134">
        <v>131.1</v>
      </c>
      <c r="X134">
        <v>127.8</v>
      </c>
      <c r="Y134">
        <v>117</v>
      </c>
      <c r="Z134">
        <v>125.7</v>
      </c>
      <c r="AA134">
        <v>132.19999999999999</v>
      </c>
      <c r="AB134">
        <v>122.8</v>
      </c>
      <c r="AC134">
        <v>124.9</v>
      </c>
      <c r="AD134">
        <v>133.4</v>
      </c>
    </row>
    <row r="135" spans="1:30" hidden="1">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hidden="1">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7">
        <v>128.69999999999999</v>
      </c>
      <c r="V137">
        <v>129.80000000000001</v>
      </c>
      <c r="W137">
        <v>131.80000000000001</v>
      </c>
      <c r="X137">
        <v>128.69999999999999</v>
      </c>
      <c r="Y137">
        <v>117.8</v>
      </c>
      <c r="Z137">
        <v>126.5</v>
      </c>
      <c r="AA137">
        <v>133</v>
      </c>
      <c r="AB137">
        <v>123</v>
      </c>
      <c r="AC137">
        <v>125.7</v>
      </c>
      <c r="AD137">
        <v>133.80000000000001</v>
      </c>
    </row>
    <row r="138" spans="1:30" hidden="1">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hidden="1">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7">
        <v>129.1</v>
      </c>
      <c r="V140">
        <v>130.30000000000001</v>
      </c>
      <c r="W140">
        <v>132.1</v>
      </c>
      <c r="X140">
        <v>129.1</v>
      </c>
      <c r="Y140">
        <v>118.2</v>
      </c>
      <c r="Z140">
        <v>126.9</v>
      </c>
      <c r="AA140">
        <v>133.69999999999999</v>
      </c>
      <c r="AB140">
        <v>123.5</v>
      </c>
      <c r="AC140">
        <v>126.1</v>
      </c>
      <c r="AD140">
        <v>133.6</v>
      </c>
    </row>
    <row r="141" spans="1:30" hidden="1">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hidden="1">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7">
        <v>128.5</v>
      </c>
      <c r="V143">
        <v>132</v>
      </c>
      <c r="W143">
        <v>132.9</v>
      </c>
      <c r="X143">
        <v>129.69999999999999</v>
      </c>
      <c r="Y143">
        <v>118.6</v>
      </c>
      <c r="Z143">
        <v>127.3</v>
      </c>
      <c r="AA143">
        <v>134.19999999999999</v>
      </c>
      <c r="AB143">
        <v>121.9</v>
      </c>
      <c r="AC143">
        <v>126.3</v>
      </c>
      <c r="AD143">
        <v>132.80000000000001</v>
      </c>
    </row>
    <row r="144" spans="1:30" hidden="1">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hidden="1">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7">
        <v>129.6</v>
      </c>
      <c r="V146">
        <v>132.1</v>
      </c>
      <c r="W146">
        <v>133.19999999999999</v>
      </c>
      <c r="X146">
        <v>129.9</v>
      </c>
      <c r="Y146">
        <v>119.1</v>
      </c>
      <c r="Z146">
        <v>127</v>
      </c>
      <c r="AA146">
        <v>134.6</v>
      </c>
      <c r="AB146">
        <v>122.3</v>
      </c>
      <c r="AC146">
        <v>126.6</v>
      </c>
      <c r="AD146">
        <v>132.4</v>
      </c>
    </row>
    <row r="147" spans="1:30" hidden="1">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hidden="1">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7">
        <v>130.5</v>
      </c>
      <c r="V149">
        <v>133.19999999999999</v>
      </c>
      <c r="W149">
        <v>133.6</v>
      </c>
      <c r="X149">
        <v>130.1</v>
      </c>
      <c r="Y149">
        <v>119.5</v>
      </c>
      <c r="Z149">
        <v>127.7</v>
      </c>
      <c r="AA149">
        <v>134.9</v>
      </c>
      <c r="AB149">
        <v>123.2</v>
      </c>
      <c r="AC149">
        <v>127</v>
      </c>
      <c r="AD149">
        <v>132.6</v>
      </c>
    </row>
    <row r="150" spans="1:30" hidden="1">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hidden="1">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7">
        <v>131.1</v>
      </c>
      <c r="V152">
        <v>134.19999999999999</v>
      </c>
      <c r="W152">
        <v>134.1</v>
      </c>
      <c r="X152">
        <v>130.6</v>
      </c>
      <c r="Y152">
        <v>119.8</v>
      </c>
      <c r="Z152">
        <v>128.30000000000001</v>
      </c>
      <c r="AA152">
        <v>135.19999999999999</v>
      </c>
      <c r="AB152">
        <v>123.3</v>
      </c>
      <c r="AC152">
        <v>127.4</v>
      </c>
      <c r="AD152">
        <v>132.80000000000001</v>
      </c>
    </row>
    <row r="153" spans="1:30" hidden="1">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hidden="1">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7">
        <v>131.69999999999999</v>
      </c>
      <c r="V155">
        <v>135</v>
      </c>
      <c r="W155">
        <v>134.30000000000001</v>
      </c>
      <c r="X155">
        <v>131</v>
      </c>
      <c r="Y155">
        <v>119.2</v>
      </c>
      <c r="Z155">
        <v>128.30000000000001</v>
      </c>
      <c r="AA155">
        <v>135.69999999999999</v>
      </c>
      <c r="AB155">
        <v>123.7</v>
      </c>
      <c r="AC155">
        <v>127.5</v>
      </c>
      <c r="AD155">
        <v>132.9</v>
      </c>
    </row>
    <row r="156" spans="1:30" hidden="1">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hidden="1">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7">
        <v>132.1</v>
      </c>
      <c r="V158">
        <v>135</v>
      </c>
      <c r="W158">
        <v>134.9</v>
      </c>
      <c r="X158">
        <v>131.4</v>
      </c>
      <c r="Y158">
        <v>119.4</v>
      </c>
      <c r="Z158">
        <v>129.4</v>
      </c>
      <c r="AA158">
        <v>136.30000000000001</v>
      </c>
      <c r="AB158">
        <v>123.7</v>
      </c>
      <c r="AC158">
        <v>127.9</v>
      </c>
      <c r="AD158">
        <v>133.30000000000001</v>
      </c>
    </row>
    <row r="159" spans="1:30" hidden="1">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hidden="1">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7">
        <v>131.4</v>
      </c>
      <c r="V161">
        <v>134.80000000000001</v>
      </c>
      <c r="W161">
        <v>135.19999999999999</v>
      </c>
      <c r="X161">
        <v>131.30000000000001</v>
      </c>
      <c r="Y161">
        <v>119.4</v>
      </c>
      <c r="Z161">
        <v>129.80000000000001</v>
      </c>
      <c r="AA161">
        <v>136.9</v>
      </c>
      <c r="AB161">
        <v>124.1</v>
      </c>
      <c r="AC161">
        <v>128.1</v>
      </c>
      <c r="AD161">
        <v>133.9</v>
      </c>
    </row>
    <row r="162" spans="1:30" hidden="1">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hidden="1">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7">
        <v>132.6</v>
      </c>
      <c r="V164">
        <v>135.30000000000001</v>
      </c>
      <c r="W164">
        <v>136.1</v>
      </c>
      <c r="X164">
        <v>132.1</v>
      </c>
      <c r="Y164">
        <v>119.1</v>
      </c>
      <c r="Z164">
        <v>130.6</v>
      </c>
      <c r="AA164">
        <v>138.6</v>
      </c>
      <c r="AB164">
        <v>124.4</v>
      </c>
      <c r="AC164">
        <v>128.6</v>
      </c>
      <c r="AD164">
        <v>136.19999999999999</v>
      </c>
    </row>
    <row r="165" spans="1:30" hidden="1">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hidden="1">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7">
        <v>134.4</v>
      </c>
      <c r="V167">
        <v>136.4</v>
      </c>
      <c r="W167">
        <v>137.30000000000001</v>
      </c>
      <c r="X167">
        <v>133</v>
      </c>
      <c r="Y167">
        <v>120.3</v>
      </c>
      <c r="Z167">
        <v>131.5</v>
      </c>
      <c r="AA167">
        <v>140.19999999999999</v>
      </c>
      <c r="AB167">
        <v>125.4</v>
      </c>
      <c r="AC167">
        <v>129.69999999999999</v>
      </c>
      <c r="AD167">
        <v>137.80000000000001</v>
      </c>
    </row>
    <row r="168" spans="1:30" hidden="1">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hidden="1">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7">
        <v>135.69999999999999</v>
      </c>
      <c r="V170">
        <v>137.4</v>
      </c>
      <c r="W170">
        <v>137.9</v>
      </c>
      <c r="X170">
        <v>133.4</v>
      </c>
      <c r="Y170">
        <v>121.2</v>
      </c>
      <c r="Z170">
        <v>132.30000000000001</v>
      </c>
      <c r="AA170">
        <v>139.6</v>
      </c>
      <c r="AB170">
        <v>126.7</v>
      </c>
      <c r="AC170">
        <v>130.30000000000001</v>
      </c>
      <c r="AD170">
        <v>137.6</v>
      </c>
    </row>
    <row r="171" spans="1:30" hidden="1">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hidden="1">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7">
        <v>137.30000000000001</v>
      </c>
      <c r="V173">
        <v>138.1</v>
      </c>
      <c r="W173">
        <v>138.4</v>
      </c>
      <c r="X173">
        <v>134.19999999999999</v>
      </c>
      <c r="Y173">
        <v>121</v>
      </c>
      <c r="Z173">
        <v>133</v>
      </c>
      <c r="AA173">
        <v>140.1</v>
      </c>
      <c r="AB173">
        <v>127.4</v>
      </c>
      <c r="AC173">
        <v>130.69999999999999</v>
      </c>
      <c r="AD173">
        <v>138.30000000000001</v>
      </c>
    </row>
    <row r="174" spans="1:30" hidden="1">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hidden="1">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7">
        <v>138.6</v>
      </c>
      <c r="V176">
        <v>141.1</v>
      </c>
      <c r="W176">
        <v>139.4</v>
      </c>
      <c r="X176">
        <v>135.80000000000001</v>
      </c>
      <c r="Y176">
        <v>121.6</v>
      </c>
      <c r="Z176">
        <v>133.69999999999999</v>
      </c>
      <c r="AA176">
        <v>141.5</v>
      </c>
      <c r="AB176">
        <v>128.1</v>
      </c>
      <c r="AC176">
        <v>131.69999999999999</v>
      </c>
      <c r="AD176">
        <v>140</v>
      </c>
    </row>
    <row r="177" spans="1:30" hidden="1">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hidden="1">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7">
        <v>139.1</v>
      </c>
      <c r="V179">
        <v>142.6</v>
      </c>
      <c r="W179">
        <v>139.5</v>
      </c>
      <c r="X179">
        <v>136.1</v>
      </c>
      <c r="Y179">
        <v>122</v>
      </c>
      <c r="Z179">
        <v>133.4</v>
      </c>
      <c r="AA179">
        <v>141.1</v>
      </c>
      <c r="AB179">
        <v>127.8</v>
      </c>
      <c r="AC179">
        <v>131.9</v>
      </c>
      <c r="AD179">
        <v>139.80000000000001</v>
      </c>
    </row>
    <row r="180" spans="1:30" hidden="1">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hidden="1">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7">
        <v>140.4</v>
      </c>
      <c r="V182">
        <v>142.30000000000001</v>
      </c>
      <c r="W182">
        <v>139.80000000000001</v>
      </c>
      <c r="X182">
        <v>136</v>
      </c>
      <c r="Y182">
        <v>122.7</v>
      </c>
      <c r="Z182">
        <v>134.30000000000001</v>
      </c>
      <c r="AA182">
        <v>141.6</v>
      </c>
      <c r="AB182">
        <v>128.6</v>
      </c>
      <c r="AC182">
        <v>132.30000000000001</v>
      </c>
      <c r="AD182">
        <v>139.30000000000001</v>
      </c>
    </row>
    <row r="183" spans="1:30" hidden="1">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hidden="1">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7">
        <v>141.30000000000001</v>
      </c>
      <c r="V185">
        <v>142.4</v>
      </c>
      <c r="W185">
        <v>139.9</v>
      </c>
      <c r="X185">
        <v>136.19999999999999</v>
      </c>
      <c r="Y185">
        <v>123.3</v>
      </c>
      <c r="Z185">
        <v>134.30000000000001</v>
      </c>
      <c r="AA185">
        <v>141.5</v>
      </c>
      <c r="AB185">
        <v>128.80000000000001</v>
      </c>
      <c r="AC185">
        <v>132.5</v>
      </c>
      <c r="AD185">
        <v>138.5</v>
      </c>
    </row>
    <row r="186" spans="1:30" hidden="1">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hidden="1">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7">
        <v>142</v>
      </c>
      <c r="V188">
        <v>142.6</v>
      </c>
      <c r="W188">
        <v>139.9</v>
      </c>
      <c r="X188">
        <v>136.69999999999999</v>
      </c>
      <c r="Y188">
        <v>124.6</v>
      </c>
      <c r="Z188">
        <v>135.1</v>
      </c>
      <c r="AA188">
        <v>142.69999999999999</v>
      </c>
      <c r="AB188">
        <v>129.30000000000001</v>
      </c>
      <c r="AC188">
        <v>133.30000000000001</v>
      </c>
      <c r="AD188">
        <v>138.69999999999999</v>
      </c>
    </row>
    <row r="189" spans="1:30" hidden="1">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hidden="1">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7">
        <v>142.9</v>
      </c>
      <c r="V191">
        <v>143.80000000000001</v>
      </c>
      <c r="W191">
        <v>140.9</v>
      </c>
      <c r="X191">
        <v>137.6</v>
      </c>
      <c r="Y191">
        <v>125.3</v>
      </c>
      <c r="Z191">
        <v>136</v>
      </c>
      <c r="AA191">
        <v>143.69999999999999</v>
      </c>
      <c r="AB191">
        <v>130.4</v>
      </c>
      <c r="AC191">
        <v>134.19999999999999</v>
      </c>
      <c r="AD191">
        <v>139.1</v>
      </c>
    </row>
    <row r="192" spans="1:30" hidden="1">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hidden="1">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7">
        <v>143.19999999999999</v>
      </c>
      <c r="V194">
        <v>144.30000000000001</v>
      </c>
      <c r="W194">
        <v>141.80000000000001</v>
      </c>
      <c r="X194">
        <v>138.4</v>
      </c>
      <c r="Y194">
        <v>126.4</v>
      </c>
      <c r="Z194">
        <v>136.80000000000001</v>
      </c>
      <c r="AA194">
        <v>144.4</v>
      </c>
      <c r="AB194">
        <v>131.19999999999999</v>
      </c>
      <c r="AC194">
        <v>135.1</v>
      </c>
      <c r="AD194">
        <v>139.80000000000001</v>
      </c>
    </row>
    <row r="195" spans="1:30" hidden="1">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hidden="1">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7">
        <v>142.5</v>
      </c>
      <c r="V197">
        <v>145.1</v>
      </c>
      <c r="W197">
        <v>142.19999999999999</v>
      </c>
      <c r="X197">
        <v>138.4</v>
      </c>
      <c r="Y197">
        <v>127.4</v>
      </c>
      <c r="Z197">
        <v>137.80000000000001</v>
      </c>
      <c r="AA197">
        <v>145.1</v>
      </c>
      <c r="AB197">
        <v>131.4</v>
      </c>
      <c r="AC197">
        <v>135.6</v>
      </c>
      <c r="AD197">
        <v>140.5</v>
      </c>
    </row>
    <row r="198" spans="1:30" hidden="1">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hidden="1">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7">
        <v>143.6</v>
      </c>
      <c r="V200">
        <v>146.80000000000001</v>
      </c>
      <c r="W200">
        <v>143.1</v>
      </c>
      <c r="X200">
        <v>139</v>
      </c>
      <c r="Y200">
        <v>127.5</v>
      </c>
      <c r="Z200">
        <v>138.4</v>
      </c>
      <c r="AA200">
        <v>145.80000000000001</v>
      </c>
      <c r="AB200">
        <v>131.4</v>
      </c>
      <c r="AC200">
        <v>136</v>
      </c>
      <c r="AD200">
        <v>141.80000000000001</v>
      </c>
    </row>
    <row r="201" spans="1:30" hidden="1">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hidden="1">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7">
        <v>144.6</v>
      </c>
      <c r="V203">
        <v>147.69999999999999</v>
      </c>
      <c r="W203">
        <v>143.80000000000001</v>
      </c>
      <c r="X203">
        <v>139.4</v>
      </c>
      <c r="Y203">
        <v>128.30000000000001</v>
      </c>
      <c r="Z203">
        <v>138.6</v>
      </c>
      <c r="AA203">
        <v>146.9</v>
      </c>
      <c r="AB203">
        <v>131.30000000000001</v>
      </c>
      <c r="AC203">
        <v>136.6</v>
      </c>
      <c r="AD203">
        <v>142.5</v>
      </c>
    </row>
    <row r="204" spans="1:30" hidden="1">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hidden="1">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7">
        <v>145.30000000000001</v>
      </c>
      <c r="V206">
        <v>149</v>
      </c>
      <c r="W206">
        <v>144</v>
      </c>
      <c r="X206">
        <v>140</v>
      </c>
      <c r="Y206">
        <v>129.9</v>
      </c>
      <c r="Z206">
        <v>140</v>
      </c>
      <c r="AA206">
        <v>147.6</v>
      </c>
      <c r="AB206">
        <v>132</v>
      </c>
      <c r="AC206">
        <v>137.4</v>
      </c>
      <c r="AD206">
        <v>142.1</v>
      </c>
    </row>
    <row r="207" spans="1:30" hidden="1">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hidden="1">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7">
        <v>146.30000000000001</v>
      </c>
      <c r="V209">
        <v>149.69999999999999</v>
      </c>
      <c r="W209">
        <v>147.5</v>
      </c>
      <c r="X209">
        <v>144.80000000000001</v>
      </c>
      <c r="Y209">
        <v>130.80000000000001</v>
      </c>
      <c r="Z209">
        <v>140.1</v>
      </c>
      <c r="AA209">
        <v>148</v>
      </c>
      <c r="AB209">
        <v>134.4</v>
      </c>
      <c r="AC209">
        <v>139.80000000000001</v>
      </c>
      <c r="AD209">
        <v>142.19999999999999</v>
      </c>
    </row>
    <row r="210" spans="1:30" hidden="1">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hidden="1">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7">
        <v>146.9</v>
      </c>
      <c r="V212">
        <v>150.30000000000001</v>
      </c>
      <c r="W212">
        <v>148</v>
      </c>
      <c r="X212">
        <v>145.4</v>
      </c>
      <c r="Y212">
        <v>130.30000000000001</v>
      </c>
      <c r="Z212">
        <v>143.1</v>
      </c>
      <c r="AA212">
        <v>150.19999999999999</v>
      </c>
      <c r="AB212">
        <v>133.1</v>
      </c>
      <c r="AC212">
        <v>140.1</v>
      </c>
      <c r="AD212">
        <v>142.4</v>
      </c>
    </row>
    <row r="213" spans="1:30" hidden="1">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hidden="1">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7">
        <v>146.5</v>
      </c>
      <c r="V215">
        <v>149</v>
      </c>
      <c r="W215">
        <v>149.5</v>
      </c>
      <c r="X215">
        <v>149.6</v>
      </c>
      <c r="Y215">
        <v>128.9</v>
      </c>
      <c r="Z215">
        <v>143.30000000000001</v>
      </c>
      <c r="AA215">
        <v>155.1</v>
      </c>
      <c r="AB215">
        <v>133.19999999999999</v>
      </c>
      <c r="AC215">
        <v>141.6</v>
      </c>
      <c r="AD215">
        <v>141.9</v>
      </c>
    </row>
    <row r="216" spans="1:30" hidden="1">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hidden="1">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7">
        <v>147.69999999999999</v>
      </c>
      <c r="V218">
        <v>146.19999999999999</v>
      </c>
      <c r="W218">
        <v>150.1</v>
      </c>
      <c r="X218">
        <v>149.6</v>
      </c>
      <c r="Y218">
        <v>128.6</v>
      </c>
      <c r="Z218">
        <v>142.9</v>
      </c>
      <c r="AA218">
        <v>155.19999999999999</v>
      </c>
      <c r="AB218">
        <v>133.5</v>
      </c>
      <c r="AC218">
        <v>141.69999999999999</v>
      </c>
      <c r="AD218">
        <v>141</v>
      </c>
    </row>
    <row r="219" spans="1:30" hidden="1">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hidden="1">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7">
        <v>148.5</v>
      </c>
      <c r="V221">
        <v>145.30000000000001</v>
      </c>
      <c r="W221">
        <v>150.1</v>
      </c>
      <c r="X221">
        <v>149.9</v>
      </c>
      <c r="Y221">
        <v>129.19999999999999</v>
      </c>
      <c r="Z221">
        <v>143.4</v>
      </c>
      <c r="AA221">
        <v>155.5</v>
      </c>
      <c r="AB221">
        <v>134.9</v>
      </c>
      <c r="AC221">
        <v>142.19999999999999</v>
      </c>
      <c r="AD221">
        <v>141</v>
      </c>
    </row>
    <row r="222" spans="1:30" hidden="1">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hidden="1">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7">
        <v>149</v>
      </c>
      <c r="V224">
        <v>146.4</v>
      </c>
      <c r="W224">
        <v>150</v>
      </c>
      <c r="X224">
        <v>150.4</v>
      </c>
      <c r="Y224">
        <v>129.9</v>
      </c>
      <c r="Z224">
        <v>143.80000000000001</v>
      </c>
      <c r="AA224">
        <v>155.5</v>
      </c>
      <c r="AB224">
        <v>134</v>
      </c>
      <c r="AC224">
        <v>142.4</v>
      </c>
      <c r="AD224">
        <v>141.19999999999999</v>
      </c>
    </row>
    <row r="225" spans="1:30" hidden="1">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hidden="1">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7">
        <v>150.1</v>
      </c>
      <c r="V227">
        <v>146.9</v>
      </c>
      <c r="W227">
        <v>149.5</v>
      </c>
      <c r="X227">
        <v>151.30000000000001</v>
      </c>
      <c r="Y227">
        <v>130.19999999999999</v>
      </c>
      <c r="Z227">
        <v>145.9</v>
      </c>
      <c r="AA227">
        <v>156.69999999999999</v>
      </c>
      <c r="AB227">
        <v>133.9</v>
      </c>
      <c r="AC227">
        <v>142.9</v>
      </c>
      <c r="AD227">
        <v>142.4</v>
      </c>
    </row>
    <row r="228" spans="1:30" hidden="1">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hidden="1">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7">
        <v>149.4</v>
      </c>
      <c r="V230">
        <v>147.80000000000001</v>
      </c>
      <c r="W230">
        <v>149.6</v>
      </c>
      <c r="X230">
        <v>151.69999999999999</v>
      </c>
      <c r="Y230">
        <v>130.19999999999999</v>
      </c>
      <c r="Z230">
        <v>146.4</v>
      </c>
      <c r="AA230">
        <v>157.69999999999999</v>
      </c>
      <c r="AB230">
        <v>134.80000000000001</v>
      </c>
      <c r="AC230">
        <v>143.30000000000001</v>
      </c>
      <c r="AD230">
        <v>143.6</v>
      </c>
    </row>
    <row r="231" spans="1:30" hidden="1">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hidden="1">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7">
        <v>150.6</v>
      </c>
      <c r="V233">
        <v>146.80000000000001</v>
      </c>
      <c r="W233">
        <v>150</v>
      </c>
      <c r="X233">
        <v>152.19999999999999</v>
      </c>
      <c r="Y233">
        <v>131.19999999999999</v>
      </c>
      <c r="Z233">
        <v>147.5</v>
      </c>
      <c r="AA233">
        <v>159.1</v>
      </c>
      <c r="AB233">
        <v>136.1</v>
      </c>
      <c r="AC233">
        <v>144.19999999999999</v>
      </c>
      <c r="AD233">
        <v>144.9</v>
      </c>
    </row>
    <row r="234" spans="1:30" hidden="1">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hidden="1">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7">
        <v>151.6</v>
      </c>
      <c r="V236">
        <v>146.4</v>
      </c>
      <c r="W236">
        <v>150.19999999999999</v>
      </c>
      <c r="X236">
        <v>152.69999999999999</v>
      </c>
      <c r="Y236">
        <v>131.4</v>
      </c>
      <c r="Z236">
        <v>148</v>
      </c>
      <c r="AA236">
        <v>159.69999999999999</v>
      </c>
      <c r="AB236">
        <v>138.80000000000001</v>
      </c>
      <c r="AC236">
        <v>144.9</v>
      </c>
      <c r="AD236">
        <v>145.69999999999999</v>
      </c>
    </row>
    <row r="237" spans="1:30" hidden="1">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hidden="1">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7">
        <v>152.19999999999999</v>
      </c>
      <c r="V239">
        <v>146.9</v>
      </c>
      <c r="W239">
        <v>150.30000000000001</v>
      </c>
      <c r="X239">
        <v>153.4</v>
      </c>
      <c r="Y239">
        <v>131.6</v>
      </c>
      <c r="Z239">
        <v>148.30000000000001</v>
      </c>
      <c r="AA239">
        <v>160.19999999999999</v>
      </c>
      <c r="AB239">
        <v>140.19999999999999</v>
      </c>
      <c r="AC239">
        <v>145.4</v>
      </c>
      <c r="AD239">
        <v>146.69999999999999</v>
      </c>
    </row>
    <row r="240" spans="1:30" hidden="1">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hidden="1">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7">
        <v>153</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hidden="1">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hidden="1">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7">
        <v>153.5</v>
      </c>
      <c r="V245">
        <v>148.4</v>
      </c>
      <c r="W245">
        <v>150.9</v>
      </c>
      <c r="X245">
        <v>154.30000000000001</v>
      </c>
      <c r="Y245">
        <v>132.1</v>
      </c>
      <c r="Z245">
        <v>149.1</v>
      </c>
      <c r="AA245">
        <v>160.80000000000001</v>
      </c>
      <c r="AB245">
        <v>140.6</v>
      </c>
      <c r="AC245">
        <v>146.1</v>
      </c>
      <c r="AD245">
        <v>149.9</v>
      </c>
    </row>
    <row r="246" spans="1:30" hidden="1">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hidden="1">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7">
        <v>152.80000000000001</v>
      </c>
      <c r="V248">
        <v>149.9</v>
      </c>
      <c r="W248">
        <v>151.19999999999999</v>
      </c>
      <c r="X248">
        <v>154.80000000000001</v>
      </c>
      <c r="Y248">
        <v>135</v>
      </c>
      <c r="Z248">
        <v>149.5</v>
      </c>
      <c r="AA248">
        <v>161.1</v>
      </c>
      <c r="AB248">
        <v>140.6</v>
      </c>
      <c r="AC248">
        <v>147.1</v>
      </c>
      <c r="AD248">
        <v>152.30000000000001</v>
      </c>
    </row>
    <row r="249" spans="1:30" hidden="1">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hidden="1">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7">
        <v>153.9</v>
      </c>
      <c r="V251">
        <v>150.4</v>
      </c>
      <c r="W251">
        <v>151.69999999999999</v>
      </c>
      <c r="X251">
        <v>155.69999999999999</v>
      </c>
      <c r="Y251">
        <v>136.30000000000001</v>
      </c>
      <c r="Z251">
        <v>150.1</v>
      </c>
      <c r="AA251">
        <v>161.69999999999999</v>
      </c>
      <c r="AB251">
        <v>142.5</v>
      </c>
      <c r="AC251">
        <v>148.1</v>
      </c>
      <c r="AD251">
        <v>151.9</v>
      </c>
    </row>
    <row r="252" spans="1:30" hidden="1">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hidden="1">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7">
        <v>154.80000000000001</v>
      </c>
      <c r="V254">
        <v>152.30000000000001</v>
      </c>
      <c r="W254">
        <v>151.80000000000001</v>
      </c>
      <c r="X254">
        <v>156.19999999999999</v>
      </c>
      <c r="Y254">
        <v>136</v>
      </c>
      <c r="Z254">
        <v>150.4</v>
      </c>
      <c r="AA254">
        <v>161.9</v>
      </c>
      <c r="AB254">
        <v>143.4</v>
      </c>
      <c r="AC254">
        <v>148.4</v>
      </c>
      <c r="AD254">
        <v>150.4</v>
      </c>
    </row>
    <row r="255" spans="1:30" hidden="1">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hidden="1">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7">
        <v>154.5</v>
      </c>
      <c r="V257">
        <v>153.4</v>
      </c>
      <c r="W257">
        <v>151.5</v>
      </c>
      <c r="X257">
        <v>156.69999999999999</v>
      </c>
      <c r="Y257">
        <v>135.80000000000001</v>
      </c>
      <c r="Z257">
        <v>151.19999999999999</v>
      </c>
      <c r="AA257">
        <v>161.19999999999999</v>
      </c>
      <c r="AB257">
        <v>145.1</v>
      </c>
      <c r="AC257">
        <v>148.6</v>
      </c>
      <c r="AD257">
        <v>149.80000000000001</v>
      </c>
    </row>
    <row r="258" spans="1:30" hidden="1">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hidden="1">
      <c r="A260" t="s">
        <v>30</v>
      </c>
      <c r="B260">
        <v>2020</v>
      </c>
      <c r="C260" t="s">
        <v>37</v>
      </c>
      <c r="D260">
        <v>147.19999999999999</v>
      </c>
      <c r="E260">
        <v>156.6</v>
      </c>
      <c r="F260">
        <v>146.9</v>
      </c>
      <c r="G260">
        <v>155.6</v>
      </c>
      <c r="H260">
        <v>137.1</v>
      </c>
      <c r="I260">
        <v>147.30000000000001</v>
      </c>
      <c r="J260">
        <v>162.69999999999999</v>
      </c>
      <c r="K260">
        <v>150.19999999999999</v>
      </c>
      <c r="L260">
        <v>119.8</v>
      </c>
      <c r="M260">
        <v>158.69999999999999</v>
      </c>
      <c r="N260">
        <v>139.19999999999999</v>
      </c>
      <c r="O260">
        <f>(O259+O263)/2</f>
        <v>160.69999999999999</v>
      </c>
      <c r="P260">
        <v>150.1</v>
      </c>
      <c r="Q260">
        <f>(Q259+Q263)/2</f>
        <v>176.8</v>
      </c>
      <c r="R260">
        <v>154</v>
      </c>
      <c r="S260">
        <f>(S257+S263)/2</f>
        <v>148.80000000000001</v>
      </c>
      <c r="T260">
        <f>AVERAGE(T257,T263)</f>
        <v>153.30000000000001</v>
      </c>
      <c r="U260" s="7">
        <v>155.6</v>
      </c>
      <c r="V260">
        <v>148.4</v>
      </c>
      <c r="W260">
        <f>AVERAGE(W257,W263)</f>
        <v>151.6</v>
      </c>
      <c r="X260">
        <v>154.30000000000001</v>
      </c>
      <c r="Y260">
        <f>AVERAGE(Y257,Y263)</f>
        <v>138.60000000000002</v>
      </c>
      <c r="Z260">
        <f>AVERAGE(Z257,Z263)</f>
        <v>152.19999999999999</v>
      </c>
      <c r="AA260">
        <f>AVERAGE(AA257,AA263)</f>
        <v>161.5</v>
      </c>
      <c r="AB260">
        <f>AVERAGE(AB257,AB263)</f>
        <v>148.14999999999998</v>
      </c>
      <c r="AC260">
        <f>AVERAGE(AC257,AC263)</f>
        <v>150.14999999999998</v>
      </c>
      <c r="AD260">
        <f>(AD257+AD263)/2</f>
        <v>151.25</v>
      </c>
    </row>
    <row r="261" spans="1:30" hidden="1">
      <c r="A261" t="s">
        <v>33</v>
      </c>
      <c r="B261">
        <v>2020</v>
      </c>
      <c r="C261" t="s">
        <v>37</v>
      </c>
      <c r="D261">
        <v>151.80000000000001</v>
      </c>
      <c r="E261">
        <v>156.6</v>
      </c>
      <c r="F261">
        <v>151.9</v>
      </c>
      <c r="G261">
        <v>155.5</v>
      </c>
      <c r="H261">
        <v>131.6</v>
      </c>
      <c r="I261">
        <v>152.9</v>
      </c>
      <c r="J261">
        <v>180</v>
      </c>
      <c r="K261">
        <v>150.80000000000001</v>
      </c>
      <c r="L261">
        <v>121.2</v>
      </c>
      <c r="M261">
        <v>154</v>
      </c>
      <c r="N261">
        <v>133.5</v>
      </c>
      <c r="O261" s="7">
        <f t="shared" ref="O261:O262" si="0">(O260+O264)/2</f>
        <v>161.19999999999999</v>
      </c>
      <c r="P261">
        <v>153.5</v>
      </c>
      <c r="Q261" s="7">
        <v>178.2</v>
      </c>
      <c r="R261">
        <v>148.19999999999999</v>
      </c>
      <c r="S261">
        <f>(S258+S264)/2</f>
        <v>135.19999999999999</v>
      </c>
      <c r="T261" s="7">
        <f>AVERAGE(T258,T264)</f>
        <v>146.39999999999998</v>
      </c>
      <c r="U261">
        <v>155.6</v>
      </c>
      <c r="V261">
        <v>137.1</v>
      </c>
      <c r="W261">
        <f>AVERAGE(W258,W264)</f>
        <v>140.60000000000002</v>
      </c>
      <c r="X261">
        <v>144.80000000000001</v>
      </c>
      <c r="Y261">
        <f>AVERAGE(Y258,Y264)</f>
        <v>126.95</v>
      </c>
      <c r="Z261">
        <f>AVERAGE(Z258,Z264)</f>
        <v>141.19999999999999</v>
      </c>
      <c r="AA261">
        <f>AVERAGE(A258,AA264)</f>
        <v>152.5</v>
      </c>
      <c r="AB261">
        <f>AVERAGE(AB258,AB264)</f>
        <v>148.75</v>
      </c>
      <c r="AC261">
        <f>AVERAGE(AC258,AC264)</f>
        <v>140.35</v>
      </c>
      <c r="AD261">
        <f>(AD258+AD264)/2</f>
        <v>149.05000000000001</v>
      </c>
    </row>
    <row r="262" spans="1:30">
      <c r="A262" t="s">
        <v>34</v>
      </c>
      <c r="B262">
        <v>2020</v>
      </c>
      <c r="C262" t="s">
        <v>37</v>
      </c>
      <c r="D262">
        <v>148.69999999999999</v>
      </c>
      <c r="E262">
        <v>156.6</v>
      </c>
      <c r="F262">
        <v>148.80000000000001</v>
      </c>
      <c r="G262">
        <v>155.6</v>
      </c>
      <c r="H262">
        <v>135.1</v>
      </c>
      <c r="I262">
        <v>149.9</v>
      </c>
      <c r="J262">
        <v>168.6</v>
      </c>
      <c r="K262">
        <v>150.4</v>
      </c>
      <c r="L262">
        <v>120.3</v>
      </c>
      <c r="M262">
        <v>157.1</v>
      </c>
      <c r="N262">
        <v>136.80000000000001</v>
      </c>
      <c r="O262" s="7">
        <f t="shared" si="0"/>
        <v>161.5</v>
      </c>
      <c r="P262">
        <v>151.4</v>
      </c>
      <c r="Q262" s="7">
        <f>(Q260+Q261)/2</f>
        <v>177.5</v>
      </c>
      <c r="R262">
        <f>(R260+R261)/2</f>
        <v>151.1</v>
      </c>
      <c r="S262">
        <f>(S260+S261)/2</f>
        <v>142</v>
      </c>
      <c r="T262">
        <f>AVERAGE(T260,T261)</f>
        <v>149.85</v>
      </c>
      <c r="U262">
        <v>155.6</v>
      </c>
      <c r="V262">
        <v>144.1</v>
      </c>
      <c r="W262">
        <f>AVERAGE(W260,W261)</f>
        <v>146.10000000000002</v>
      </c>
      <c r="X262">
        <v>150.69999999999999</v>
      </c>
      <c r="Y262">
        <f>AVERAGE(Y260,Y261)</f>
        <v>132.77500000000001</v>
      </c>
      <c r="Z262">
        <f>AVERAGE(Z260,Z261)</f>
        <v>146.69999999999999</v>
      </c>
      <c r="AA262">
        <f>AVERAGE(AA260,AA261)</f>
        <v>157</v>
      </c>
      <c r="AB262">
        <f>AVERAGE(AB260,AB261)</f>
        <v>148.44999999999999</v>
      </c>
      <c r="AC262">
        <f>AVERAGE(AC260,AC261)</f>
        <v>145.25</v>
      </c>
      <c r="AD262">
        <f>AVERAGE(AD260:AD261)</f>
        <v>150.15</v>
      </c>
    </row>
    <row r="263" spans="1:30" hidden="1">
      <c r="A263" t="s">
        <v>30</v>
      </c>
      <c r="B263">
        <v>2020</v>
      </c>
      <c r="C263" t="s">
        <v>39</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v>182.4</v>
      </c>
      <c r="R263">
        <v>154.69999999999999</v>
      </c>
      <c r="S263">
        <v>150</v>
      </c>
      <c r="T263">
        <v>154.1</v>
      </c>
      <c r="U263" s="7">
        <v>154.69999999999999</v>
      </c>
      <c r="V263">
        <v>144.9</v>
      </c>
      <c r="W263">
        <v>151.69999999999999</v>
      </c>
      <c r="X263">
        <v>158.19999999999999</v>
      </c>
      <c r="Y263">
        <v>141.4</v>
      </c>
      <c r="Z263">
        <v>153.19999999999999</v>
      </c>
      <c r="AA263">
        <v>161.80000000000001</v>
      </c>
      <c r="AB263">
        <v>151.19999999999999</v>
      </c>
      <c r="AC263">
        <v>151.69999999999999</v>
      </c>
      <c r="AD263">
        <v>152.69999999999999</v>
      </c>
    </row>
    <row r="264" spans="1:30" hidden="1">
      <c r="A264" t="s">
        <v>33</v>
      </c>
      <c r="B264">
        <v>2020</v>
      </c>
      <c r="C264" t="s">
        <v>39</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v>186.7</v>
      </c>
      <c r="R264">
        <v>149.1</v>
      </c>
      <c r="S264">
        <v>136.6</v>
      </c>
      <c r="T264">
        <v>147.19999999999999</v>
      </c>
      <c r="U264">
        <v>154.69999999999999</v>
      </c>
      <c r="V264">
        <v>137.1</v>
      </c>
      <c r="W264">
        <v>140.4</v>
      </c>
      <c r="X264">
        <v>148.1</v>
      </c>
      <c r="Y264">
        <v>129.30000000000001</v>
      </c>
      <c r="Z264">
        <v>144.5</v>
      </c>
      <c r="AA264">
        <v>152.5</v>
      </c>
      <c r="AB264">
        <v>152.19999999999999</v>
      </c>
      <c r="AC264">
        <v>142</v>
      </c>
      <c r="AD264">
        <v>150.80000000000001</v>
      </c>
    </row>
    <row r="265" spans="1:30">
      <c r="A265" t="s">
        <v>34</v>
      </c>
      <c r="B265">
        <v>2020</v>
      </c>
      <c r="C265" t="s">
        <v>39</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v>183.5</v>
      </c>
      <c r="R265">
        <v>152.5</v>
      </c>
      <c r="S265">
        <v>144.4</v>
      </c>
      <c r="T265">
        <v>151.4</v>
      </c>
      <c r="U265">
        <v>154.69999999999999</v>
      </c>
      <c r="V265">
        <v>141.9</v>
      </c>
      <c r="W265">
        <v>146.4</v>
      </c>
      <c r="X265">
        <v>154.4</v>
      </c>
      <c r="Y265">
        <v>135</v>
      </c>
      <c r="Z265">
        <v>148.30000000000001</v>
      </c>
      <c r="AA265">
        <v>156.4</v>
      </c>
      <c r="AB265">
        <v>151.6</v>
      </c>
      <c r="AC265">
        <v>147</v>
      </c>
      <c r="AD265">
        <v>151.80000000000001</v>
      </c>
    </row>
    <row r="266" spans="1:30" hidden="1">
      <c r="A266" t="s">
        <v>30</v>
      </c>
      <c r="B266">
        <v>2020</v>
      </c>
      <c r="C266" t="s">
        <v>40</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7">
        <v>154.69999999999999</v>
      </c>
      <c r="V266">
        <v>144.9</v>
      </c>
      <c r="W266">
        <v>151.69999999999999</v>
      </c>
      <c r="X266">
        <v>158.19999999999999</v>
      </c>
      <c r="Y266">
        <v>141.4</v>
      </c>
      <c r="Z266">
        <v>153.19999999999999</v>
      </c>
      <c r="AA266">
        <v>161.80000000000001</v>
      </c>
      <c r="AB266">
        <v>151.19999999999999</v>
      </c>
      <c r="AC266">
        <v>151.69999999999999</v>
      </c>
      <c r="AD266">
        <v>152.69999999999999</v>
      </c>
    </row>
    <row r="267" spans="1:30" hidden="1">
      <c r="A267" t="s">
        <v>33</v>
      </c>
      <c r="B267">
        <v>2020</v>
      </c>
      <c r="C267" t="s">
        <v>40</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c r="A268" t="s">
        <v>34</v>
      </c>
      <c r="B268">
        <v>2020</v>
      </c>
      <c r="C268" t="s">
        <v>40</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hidden="1">
      <c r="A269" t="s">
        <v>30</v>
      </c>
      <c r="B269">
        <v>2020</v>
      </c>
      <c r="C269" t="s">
        <v>41</v>
      </c>
      <c r="D269">
        <v>147.6</v>
      </c>
      <c r="E269">
        <v>187.2</v>
      </c>
      <c r="F269">
        <v>148.4</v>
      </c>
      <c r="G269">
        <v>153.30000000000001</v>
      </c>
      <c r="H269">
        <v>139.80000000000001</v>
      </c>
      <c r="I269">
        <v>146.9</v>
      </c>
      <c r="J269">
        <v>171</v>
      </c>
      <c r="K269">
        <v>149.9</v>
      </c>
      <c r="L269">
        <v>114.2</v>
      </c>
      <c r="M269">
        <v>160</v>
      </c>
      <c r="N269">
        <v>143.5</v>
      </c>
      <c r="O269">
        <v>161.5</v>
      </c>
      <c r="P269">
        <v>155.30000000000001</v>
      </c>
      <c r="Q269">
        <v>180.9</v>
      </c>
      <c r="R269">
        <v>155.1</v>
      </c>
      <c r="S269">
        <v>149.30000000000001</v>
      </c>
      <c r="T269">
        <v>154.30000000000001</v>
      </c>
      <c r="U269" s="7">
        <v>155.5</v>
      </c>
      <c r="V269">
        <v>145.80000000000001</v>
      </c>
      <c r="W269">
        <v>151.9</v>
      </c>
      <c r="X269">
        <v>158.80000000000001</v>
      </c>
      <c r="Y269">
        <v>143.6</v>
      </c>
      <c r="Z269">
        <v>152.19999999999999</v>
      </c>
      <c r="AA269">
        <v>162.69999999999999</v>
      </c>
      <c r="AB269">
        <v>153.6</v>
      </c>
      <c r="AC269">
        <v>153</v>
      </c>
      <c r="AD269">
        <v>154.69999999999999</v>
      </c>
    </row>
    <row r="270" spans="1:30" hidden="1">
      <c r="A270" t="s">
        <v>33</v>
      </c>
      <c r="B270">
        <v>2020</v>
      </c>
      <c r="C270" t="s">
        <v>41</v>
      </c>
      <c r="D270">
        <v>151.6</v>
      </c>
      <c r="E270">
        <v>197.8</v>
      </c>
      <c r="F270">
        <v>154.5</v>
      </c>
      <c r="G270">
        <v>153.4</v>
      </c>
      <c r="H270">
        <v>133.4</v>
      </c>
      <c r="I270">
        <v>154.5</v>
      </c>
      <c r="J270">
        <v>191.9</v>
      </c>
      <c r="K270">
        <v>151.30000000000001</v>
      </c>
      <c r="L270">
        <v>116.8</v>
      </c>
      <c r="M270">
        <v>160</v>
      </c>
      <c r="N270">
        <v>136.5</v>
      </c>
      <c r="O270">
        <v>163.30000000000001</v>
      </c>
      <c r="P270">
        <v>159.9</v>
      </c>
      <c r="Q270">
        <v>187.2</v>
      </c>
      <c r="R270">
        <v>150</v>
      </c>
      <c r="S270">
        <v>135.19999999999999</v>
      </c>
      <c r="T270">
        <v>147.80000000000001</v>
      </c>
      <c r="U270">
        <v>155.5</v>
      </c>
      <c r="V270">
        <v>138.30000000000001</v>
      </c>
      <c r="W270">
        <v>144.5</v>
      </c>
      <c r="X270">
        <v>148.69999999999999</v>
      </c>
      <c r="Y270">
        <v>133.9</v>
      </c>
      <c r="Z270">
        <v>141.19999999999999</v>
      </c>
      <c r="AA270">
        <v>155.5</v>
      </c>
      <c r="AB270">
        <v>155.19999999999999</v>
      </c>
      <c r="AC270">
        <v>144.80000000000001</v>
      </c>
      <c r="AD270">
        <v>152.9</v>
      </c>
    </row>
    <row r="271" spans="1:30">
      <c r="A271" t="s">
        <v>34</v>
      </c>
      <c r="B271">
        <v>2020</v>
      </c>
      <c r="C271" t="s">
        <v>41</v>
      </c>
      <c r="D271">
        <v>148.9</v>
      </c>
      <c r="E271">
        <v>190.9</v>
      </c>
      <c r="F271">
        <v>150.80000000000001</v>
      </c>
      <c r="G271">
        <v>153.30000000000001</v>
      </c>
      <c r="H271">
        <v>137.4</v>
      </c>
      <c r="I271">
        <v>150.4</v>
      </c>
      <c r="J271">
        <v>178.1</v>
      </c>
      <c r="K271">
        <v>150.4</v>
      </c>
      <c r="L271">
        <v>115.1</v>
      </c>
      <c r="M271">
        <v>160</v>
      </c>
      <c r="N271">
        <v>140.6</v>
      </c>
      <c r="O271">
        <v>162.30000000000001</v>
      </c>
      <c r="P271">
        <v>157</v>
      </c>
      <c r="Q271">
        <v>182.6</v>
      </c>
      <c r="R271">
        <v>153.1</v>
      </c>
      <c r="S271">
        <v>143.4</v>
      </c>
      <c r="T271">
        <v>151.69999999999999</v>
      </c>
      <c r="U271">
        <v>155.5</v>
      </c>
      <c r="V271">
        <v>143</v>
      </c>
      <c r="W271">
        <v>148.4</v>
      </c>
      <c r="X271">
        <v>155</v>
      </c>
      <c r="Y271">
        <v>138.5</v>
      </c>
      <c r="Z271">
        <v>146</v>
      </c>
      <c r="AA271">
        <v>158.5</v>
      </c>
      <c r="AB271">
        <v>154.30000000000001</v>
      </c>
      <c r="AC271">
        <v>149</v>
      </c>
      <c r="AD271">
        <v>153.9</v>
      </c>
    </row>
    <row r="272" spans="1:30" hidden="1">
      <c r="A272" t="s">
        <v>30</v>
      </c>
      <c r="B272">
        <v>2020</v>
      </c>
      <c r="C272" t="s">
        <v>42</v>
      </c>
      <c r="D272">
        <v>146.9</v>
      </c>
      <c r="E272">
        <v>183.9</v>
      </c>
      <c r="F272">
        <v>149.5</v>
      </c>
      <c r="G272">
        <v>153.4</v>
      </c>
      <c r="H272">
        <v>140.4</v>
      </c>
      <c r="I272">
        <v>147</v>
      </c>
      <c r="J272">
        <v>178.8</v>
      </c>
      <c r="K272">
        <v>149.30000000000001</v>
      </c>
      <c r="L272">
        <v>115.1</v>
      </c>
      <c r="M272">
        <v>160</v>
      </c>
      <c r="N272">
        <v>145.4</v>
      </c>
      <c r="O272">
        <v>161.6</v>
      </c>
      <c r="P272">
        <v>156.1</v>
      </c>
      <c r="Q272">
        <v>182.9</v>
      </c>
      <c r="R272">
        <v>155.4</v>
      </c>
      <c r="S272">
        <v>149.9</v>
      </c>
      <c r="T272">
        <v>154.6</v>
      </c>
      <c r="U272" s="7">
        <v>156.30000000000001</v>
      </c>
      <c r="V272">
        <v>146.4</v>
      </c>
      <c r="W272">
        <v>151.6</v>
      </c>
      <c r="X272">
        <v>159.1</v>
      </c>
      <c r="Y272">
        <v>144.6</v>
      </c>
      <c r="Z272">
        <v>152.80000000000001</v>
      </c>
      <c r="AA272">
        <v>161.1</v>
      </c>
      <c r="AB272">
        <v>157.4</v>
      </c>
      <c r="AC272">
        <v>153.69999999999999</v>
      </c>
      <c r="AD272">
        <v>155.4</v>
      </c>
    </row>
    <row r="273" spans="1:30" hidden="1">
      <c r="A273" t="s">
        <v>33</v>
      </c>
      <c r="B273">
        <v>2020</v>
      </c>
      <c r="C273" t="s">
        <v>42</v>
      </c>
      <c r="D273">
        <v>151.5</v>
      </c>
      <c r="E273">
        <v>193.1</v>
      </c>
      <c r="F273">
        <v>157.30000000000001</v>
      </c>
      <c r="G273">
        <v>153.9</v>
      </c>
      <c r="H273">
        <v>134.4</v>
      </c>
      <c r="I273">
        <v>155.4</v>
      </c>
      <c r="J273">
        <v>202</v>
      </c>
      <c r="K273">
        <v>150.80000000000001</v>
      </c>
      <c r="L273">
        <v>118.9</v>
      </c>
      <c r="M273">
        <v>160.9</v>
      </c>
      <c r="N273">
        <v>137.69999999999999</v>
      </c>
      <c r="O273">
        <v>164.4</v>
      </c>
      <c r="P273">
        <v>161.30000000000001</v>
      </c>
      <c r="Q273">
        <v>188.7</v>
      </c>
      <c r="R273">
        <v>150.19999999999999</v>
      </c>
      <c r="S273">
        <v>136.30000000000001</v>
      </c>
      <c r="T273">
        <v>148.1</v>
      </c>
      <c r="U273">
        <v>156.30000000000001</v>
      </c>
      <c r="V273">
        <v>137.19999999999999</v>
      </c>
      <c r="W273">
        <v>145.4</v>
      </c>
      <c r="X273">
        <v>150</v>
      </c>
      <c r="Y273">
        <v>135.1</v>
      </c>
      <c r="Z273">
        <v>141.80000000000001</v>
      </c>
      <c r="AA273">
        <v>154.9</v>
      </c>
      <c r="AB273">
        <v>159.80000000000001</v>
      </c>
      <c r="AC273">
        <v>146</v>
      </c>
      <c r="AD273">
        <v>154</v>
      </c>
    </row>
    <row r="274" spans="1:30">
      <c r="A274" t="s">
        <v>34</v>
      </c>
      <c r="B274">
        <v>2020</v>
      </c>
      <c r="C274" t="s">
        <v>42</v>
      </c>
      <c r="D274">
        <v>148.4</v>
      </c>
      <c r="E274">
        <v>187.1</v>
      </c>
      <c r="F274">
        <v>152.5</v>
      </c>
      <c r="G274">
        <v>153.6</v>
      </c>
      <c r="H274">
        <v>138.19999999999999</v>
      </c>
      <c r="I274">
        <v>150.9</v>
      </c>
      <c r="J274">
        <v>186.7</v>
      </c>
      <c r="K274">
        <v>149.80000000000001</v>
      </c>
      <c r="L274">
        <v>116.4</v>
      </c>
      <c r="M274">
        <v>160.30000000000001</v>
      </c>
      <c r="N274">
        <v>142.19999999999999</v>
      </c>
      <c r="O274">
        <v>162.9</v>
      </c>
      <c r="P274">
        <v>158</v>
      </c>
      <c r="Q274">
        <v>184.4</v>
      </c>
      <c r="R274">
        <v>153.4</v>
      </c>
      <c r="S274">
        <v>144.30000000000001</v>
      </c>
      <c r="T274">
        <v>152</v>
      </c>
      <c r="U274">
        <v>156.30000000000001</v>
      </c>
      <c r="V274">
        <v>142.9</v>
      </c>
      <c r="W274">
        <v>148.69999999999999</v>
      </c>
      <c r="X274">
        <v>155.6</v>
      </c>
      <c r="Y274">
        <v>139.6</v>
      </c>
      <c r="Z274">
        <v>146.6</v>
      </c>
      <c r="AA274">
        <v>157.5</v>
      </c>
      <c r="AB274">
        <v>158.4</v>
      </c>
      <c r="AC274">
        <v>150</v>
      </c>
      <c r="AD274">
        <v>154.69999999999999</v>
      </c>
    </row>
    <row r="275" spans="1:30" hidden="1">
      <c r="A275" t="s">
        <v>30</v>
      </c>
      <c r="B275">
        <v>2020</v>
      </c>
      <c r="C275" t="s">
        <v>43</v>
      </c>
      <c r="D275">
        <v>146</v>
      </c>
      <c r="E275">
        <v>186.3</v>
      </c>
      <c r="F275">
        <v>159.19999999999999</v>
      </c>
      <c r="G275">
        <v>153.6</v>
      </c>
      <c r="H275">
        <v>142.6</v>
      </c>
      <c r="I275">
        <v>147.19999999999999</v>
      </c>
      <c r="J275">
        <v>200.6</v>
      </c>
      <c r="K275">
        <v>150.30000000000001</v>
      </c>
      <c r="L275">
        <v>115.3</v>
      </c>
      <c r="M275">
        <v>160.9</v>
      </c>
      <c r="N275">
        <v>147.4</v>
      </c>
      <c r="O275">
        <v>161.9</v>
      </c>
      <c r="P275">
        <v>159.6</v>
      </c>
      <c r="Q275">
        <v>182.7</v>
      </c>
      <c r="R275">
        <v>155.69999999999999</v>
      </c>
      <c r="S275">
        <v>150.6</v>
      </c>
      <c r="T275">
        <v>155</v>
      </c>
      <c r="U275" s="7">
        <v>156.5</v>
      </c>
      <c r="V275">
        <v>146.80000000000001</v>
      </c>
      <c r="W275">
        <v>152</v>
      </c>
      <c r="X275">
        <v>159.5</v>
      </c>
      <c r="Y275">
        <v>146.4</v>
      </c>
      <c r="Z275">
        <v>152.4</v>
      </c>
      <c r="AA275">
        <v>162.5</v>
      </c>
      <c r="AB275">
        <v>156.19999999999999</v>
      </c>
      <c r="AC275">
        <v>154.30000000000001</v>
      </c>
      <c r="AD275">
        <v>157.5</v>
      </c>
    </row>
    <row r="276" spans="1:30" hidden="1">
      <c r="A276" t="s">
        <v>33</v>
      </c>
      <c r="B276">
        <v>2020</v>
      </c>
      <c r="C276" t="s">
        <v>43</v>
      </c>
      <c r="D276">
        <v>150.6</v>
      </c>
      <c r="E276">
        <v>193.7</v>
      </c>
      <c r="F276">
        <v>164.8</v>
      </c>
      <c r="G276">
        <v>153.69999999999999</v>
      </c>
      <c r="H276">
        <v>135.69999999999999</v>
      </c>
      <c r="I276">
        <v>155.69999999999999</v>
      </c>
      <c r="J276">
        <v>226</v>
      </c>
      <c r="K276">
        <v>152.19999999999999</v>
      </c>
      <c r="L276">
        <v>118.1</v>
      </c>
      <c r="M276">
        <v>161.30000000000001</v>
      </c>
      <c r="N276">
        <v>139.19999999999999</v>
      </c>
      <c r="O276">
        <v>164.8</v>
      </c>
      <c r="P276">
        <v>164.4</v>
      </c>
      <c r="Q276">
        <v>188.7</v>
      </c>
      <c r="R276">
        <v>150.5</v>
      </c>
      <c r="S276">
        <v>136.1</v>
      </c>
      <c r="T276">
        <v>148.30000000000001</v>
      </c>
      <c r="U276">
        <v>156.5</v>
      </c>
      <c r="V276">
        <v>137.1</v>
      </c>
      <c r="W276">
        <v>145.1</v>
      </c>
      <c r="X276">
        <v>151</v>
      </c>
      <c r="Y276">
        <v>135.4</v>
      </c>
      <c r="Z276">
        <v>142</v>
      </c>
      <c r="AA276">
        <v>155.69999999999999</v>
      </c>
      <c r="AB276">
        <v>158.1</v>
      </c>
      <c r="AC276">
        <v>146.19999999999999</v>
      </c>
      <c r="AD276">
        <v>155.19999999999999</v>
      </c>
    </row>
    <row r="277" spans="1:30">
      <c r="A277" t="s">
        <v>34</v>
      </c>
      <c r="B277">
        <v>2020</v>
      </c>
      <c r="C277" t="s">
        <v>43</v>
      </c>
      <c r="D277">
        <v>147.5</v>
      </c>
      <c r="E277">
        <v>188.9</v>
      </c>
      <c r="F277">
        <v>161.4</v>
      </c>
      <c r="G277">
        <v>153.6</v>
      </c>
      <c r="H277">
        <v>140.1</v>
      </c>
      <c r="I277">
        <v>151.19999999999999</v>
      </c>
      <c r="J277">
        <v>209.2</v>
      </c>
      <c r="K277">
        <v>150.9</v>
      </c>
      <c r="L277">
        <v>116.2</v>
      </c>
      <c r="M277">
        <v>161</v>
      </c>
      <c r="N277">
        <v>144</v>
      </c>
      <c r="O277">
        <v>163.19999999999999</v>
      </c>
      <c r="P277">
        <v>161.4</v>
      </c>
      <c r="Q277">
        <v>184.3</v>
      </c>
      <c r="R277">
        <v>153.69999999999999</v>
      </c>
      <c r="S277">
        <v>144.6</v>
      </c>
      <c r="T277">
        <v>152.30000000000001</v>
      </c>
      <c r="U277">
        <v>156.5</v>
      </c>
      <c r="V277">
        <v>143.1</v>
      </c>
      <c r="W277">
        <v>148.69999999999999</v>
      </c>
      <c r="X277">
        <v>156.30000000000001</v>
      </c>
      <c r="Y277">
        <v>140.6</v>
      </c>
      <c r="Z277">
        <v>146.5</v>
      </c>
      <c r="AA277">
        <v>158.5</v>
      </c>
      <c r="AB277">
        <v>157</v>
      </c>
      <c r="AC277">
        <v>150.4</v>
      </c>
      <c r="AD277">
        <v>156.4</v>
      </c>
    </row>
    <row r="278" spans="1:30" hidden="1">
      <c r="A278" t="s">
        <v>30</v>
      </c>
      <c r="B278">
        <v>2020</v>
      </c>
      <c r="C278" t="s">
        <v>45</v>
      </c>
      <c r="D278">
        <v>145.4</v>
      </c>
      <c r="E278">
        <v>188.6</v>
      </c>
      <c r="F278">
        <v>171.6</v>
      </c>
      <c r="G278">
        <v>153.80000000000001</v>
      </c>
      <c r="H278">
        <v>145.4</v>
      </c>
      <c r="I278">
        <v>146.5</v>
      </c>
      <c r="J278">
        <v>222.2</v>
      </c>
      <c r="K278">
        <v>155.9</v>
      </c>
      <c r="L278">
        <v>114.9</v>
      </c>
      <c r="M278">
        <v>162</v>
      </c>
      <c r="N278">
        <v>150</v>
      </c>
      <c r="O278">
        <v>162.69999999999999</v>
      </c>
      <c r="P278">
        <v>163.4</v>
      </c>
      <c r="Q278">
        <v>183.4</v>
      </c>
      <c r="R278">
        <v>156.30000000000001</v>
      </c>
      <c r="S278">
        <v>151</v>
      </c>
      <c r="T278">
        <v>155.5</v>
      </c>
      <c r="U278" s="7">
        <v>158</v>
      </c>
      <c r="V278">
        <v>147.5</v>
      </c>
      <c r="W278">
        <v>152.80000000000001</v>
      </c>
      <c r="X278">
        <v>160.4</v>
      </c>
      <c r="Y278">
        <v>146.1</v>
      </c>
      <c r="Z278">
        <v>153.6</v>
      </c>
      <c r="AA278">
        <v>161.6</v>
      </c>
      <c r="AB278">
        <v>156.19999999999999</v>
      </c>
      <c r="AC278">
        <v>154.5</v>
      </c>
      <c r="AD278">
        <v>159.80000000000001</v>
      </c>
    </row>
    <row r="279" spans="1:30" hidden="1">
      <c r="A279" t="s">
        <v>33</v>
      </c>
      <c r="B279">
        <v>2020</v>
      </c>
      <c r="C279" t="s">
        <v>45</v>
      </c>
      <c r="D279">
        <v>149.69999999999999</v>
      </c>
      <c r="E279">
        <v>195.5</v>
      </c>
      <c r="F279">
        <v>176.9</v>
      </c>
      <c r="G279">
        <v>153.9</v>
      </c>
      <c r="H279">
        <v>138</v>
      </c>
      <c r="I279">
        <v>150.5</v>
      </c>
      <c r="J279">
        <v>245.3</v>
      </c>
      <c r="K279">
        <v>158.69999999999999</v>
      </c>
      <c r="L279">
        <v>117.2</v>
      </c>
      <c r="M279">
        <v>161.4</v>
      </c>
      <c r="N279">
        <v>141.5</v>
      </c>
      <c r="O279">
        <v>165.1</v>
      </c>
      <c r="P279">
        <v>167</v>
      </c>
      <c r="Q279">
        <v>188.8</v>
      </c>
      <c r="R279">
        <v>151.1</v>
      </c>
      <c r="S279">
        <v>136.4</v>
      </c>
      <c r="T279">
        <v>148.80000000000001</v>
      </c>
      <c r="U279">
        <v>158</v>
      </c>
      <c r="V279">
        <v>137.30000000000001</v>
      </c>
      <c r="W279">
        <v>145.1</v>
      </c>
      <c r="X279">
        <v>152</v>
      </c>
      <c r="Y279">
        <v>135.19999999999999</v>
      </c>
      <c r="Z279">
        <v>144.4</v>
      </c>
      <c r="AA279">
        <v>156.4</v>
      </c>
      <c r="AB279">
        <v>157.9</v>
      </c>
      <c r="AC279">
        <v>146.6</v>
      </c>
      <c r="AD279">
        <v>156.69999999999999</v>
      </c>
    </row>
    <row r="280" spans="1:30">
      <c r="A280" t="s">
        <v>34</v>
      </c>
      <c r="B280">
        <v>2020</v>
      </c>
      <c r="C280" t="s">
        <v>45</v>
      </c>
      <c r="D280">
        <v>146.80000000000001</v>
      </c>
      <c r="E280">
        <v>191</v>
      </c>
      <c r="F280">
        <v>173.6</v>
      </c>
      <c r="G280">
        <v>153.80000000000001</v>
      </c>
      <c r="H280">
        <v>142.69999999999999</v>
      </c>
      <c r="I280">
        <v>148.4</v>
      </c>
      <c r="J280">
        <v>230</v>
      </c>
      <c r="K280">
        <v>156.80000000000001</v>
      </c>
      <c r="L280">
        <v>115.7</v>
      </c>
      <c r="M280">
        <v>161.80000000000001</v>
      </c>
      <c r="N280">
        <v>146.5</v>
      </c>
      <c r="O280">
        <v>163.80000000000001</v>
      </c>
      <c r="P280">
        <v>164.7</v>
      </c>
      <c r="Q280">
        <v>184.8</v>
      </c>
      <c r="R280">
        <v>154.30000000000001</v>
      </c>
      <c r="S280">
        <v>144.9</v>
      </c>
      <c r="T280">
        <v>152.80000000000001</v>
      </c>
      <c r="U280">
        <v>158</v>
      </c>
      <c r="V280">
        <v>143.6</v>
      </c>
      <c r="W280">
        <v>149.19999999999999</v>
      </c>
      <c r="X280">
        <v>157.19999999999999</v>
      </c>
      <c r="Y280">
        <v>140.4</v>
      </c>
      <c r="Z280">
        <v>148.4</v>
      </c>
      <c r="AA280">
        <v>158.6</v>
      </c>
      <c r="AB280">
        <v>156.9</v>
      </c>
      <c r="AC280">
        <v>150.69999999999999</v>
      </c>
      <c r="AD280">
        <v>158.4</v>
      </c>
    </row>
    <row r="281" spans="1:30" hidden="1">
      <c r="A281" t="s">
        <v>30</v>
      </c>
      <c r="B281">
        <v>2020</v>
      </c>
      <c r="C281" t="s">
        <v>46</v>
      </c>
      <c r="D281">
        <v>144.6</v>
      </c>
      <c r="E281">
        <v>188.5</v>
      </c>
      <c r="F281">
        <v>173.4</v>
      </c>
      <c r="G281">
        <v>154</v>
      </c>
      <c r="H281">
        <v>150</v>
      </c>
      <c r="I281">
        <v>145.9</v>
      </c>
      <c r="J281">
        <v>225.2</v>
      </c>
      <c r="K281">
        <v>159.5</v>
      </c>
      <c r="L281">
        <v>114.4</v>
      </c>
      <c r="M281">
        <v>163.5</v>
      </c>
      <c r="N281">
        <v>153.4</v>
      </c>
      <c r="O281">
        <v>163.6</v>
      </c>
      <c r="P281">
        <v>164.5</v>
      </c>
      <c r="Q281">
        <v>183.6</v>
      </c>
      <c r="R281">
        <v>157</v>
      </c>
      <c r="S281">
        <v>151.6</v>
      </c>
      <c r="T281">
        <v>156.30000000000001</v>
      </c>
      <c r="U281" s="7">
        <v>158.4</v>
      </c>
      <c r="V281">
        <v>148.69999999999999</v>
      </c>
      <c r="W281">
        <v>153.4</v>
      </c>
      <c r="X281">
        <v>161.6</v>
      </c>
      <c r="Y281">
        <v>146.4</v>
      </c>
      <c r="Z281">
        <v>153.9</v>
      </c>
      <c r="AA281">
        <v>162.9</v>
      </c>
      <c r="AB281">
        <v>156.6</v>
      </c>
      <c r="AC281">
        <v>155.19999999999999</v>
      </c>
      <c r="AD281">
        <v>160.69999999999999</v>
      </c>
    </row>
    <row r="282" spans="1:30" hidden="1">
      <c r="A282" t="s">
        <v>33</v>
      </c>
      <c r="B282">
        <v>2020</v>
      </c>
      <c r="C282" t="s">
        <v>46</v>
      </c>
      <c r="D282">
        <v>149</v>
      </c>
      <c r="E282">
        <v>195.7</v>
      </c>
      <c r="F282">
        <v>178.3</v>
      </c>
      <c r="G282">
        <v>154.19999999999999</v>
      </c>
      <c r="H282">
        <v>140.69999999999999</v>
      </c>
      <c r="I282">
        <v>149.69999999999999</v>
      </c>
      <c r="J282">
        <v>240.9</v>
      </c>
      <c r="K282">
        <v>161.5</v>
      </c>
      <c r="L282">
        <v>117.1</v>
      </c>
      <c r="M282">
        <v>161.9</v>
      </c>
      <c r="N282">
        <v>143.30000000000001</v>
      </c>
      <c r="O282">
        <v>166.1</v>
      </c>
      <c r="P282">
        <v>167</v>
      </c>
      <c r="Q282">
        <v>190.2</v>
      </c>
      <c r="R282">
        <v>151.9</v>
      </c>
      <c r="S282">
        <v>136.69999999999999</v>
      </c>
      <c r="T282">
        <v>149.6</v>
      </c>
      <c r="U282">
        <v>158.4</v>
      </c>
      <c r="V282">
        <v>137.9</v>
      </c>
      <c r="W282">
        <v>145.5</v>
      </c>
      <c r="X282">
        <v>152.9</v>
      </c>
      <c r="Y282">
        <v>135.5</v>
      </c>
      <c r="Z282">
        <v>144.30000000000001</v>
      </c>
      <c r="AA282">
        <v>156.9</v>
      </c>
      <c r="AB282">
        <v>157.9</v>
      </c>
      <c r="AC282">
        <v>146.9</v>
      </c>
      <c r="AD282">
        <v>156.9</v>
      </c>
    </row>
    <row r="283" spans="1:30">
      <c r="A283" t="s">
        <v>34</v>
      </c>
      <c r="B283">
        <v>2020</v>
      </c>
      <c r="C283" t="s">
        <v>46</v>
      </c>
      <c r="D283">
        <v>146</v>
      </c>
      <c r="E283">
        <v>191</v>
      </c>
      <c r="F283">
        <v>175.3</v>
      </c>
      <c r="G283">
        <v>154.1</v>
      </c>
      <c r="H283">
        <v>146.6</v>
      </c>
      <c r="I283">
        <v>147.69999999999999</v>
      </c>
      <c r="J283">
        <v>230.5</v>
      </c>
      <c r="K283">
        <v>160.19999999999999</v>
      </c>
      <c r="L283">
        <v>115.3</v>
      </c>
      <c r="M283">
        <v>163</v>
      </c>
      <c r="N283">
        <v>149.19999999999999</v>
      </c>
      <c r="O283">
        <v>164.8</v>
      </c>
      <c r="P283">
        <v>165.4</v>
      </c>
      <c r="Q283">
        <v>185.4</v>
      </c>
      <c r="R283">
        <v>155</v>
      </c>
      <c r="S283">
        <v>145.4</v>
      </c>
      <c r="T283">
        <v>153.6</v>
      </c>
      <c r="U283">
        <v>158.4</v>
      </c>
      <c r="V283">
        <v>144.6</v>
      </c>
      <c r="W283">
        <v>149.69999999999999</v>
      </c>
      <c r="X283">
        <v>158.30000000000001</v>
      </c>
      <c r="Y283">
        <v>140.69999999999999</v>
      </c>
      <c r="Z283">
        <v>148.5</v>
      </c>
      <c r="AA283">
        <v>159.4</v>
      </c>
      <c r="AB283">
        <v>157.1</v>
      </c>
      <c r="AC283">
        <v>151.19999999999999</v>
      </c>
      <c r="AD283">
        <v>158.9</v>
      </c>
    </row>
    <row r="284" spans="1:30" hidden="1">
      <c r="A284" t="s">
        <v>30</v>
      </c>
      <c r="B284">
        <v>2021</v>
      </c>
      <c r="C284" t="s">
        <v>31</v>
      </c>
      <c r="D284">
        <v>143.4</v>
      </c>
      <c r="E284">
        <v>187.5</v>
      </c>
      <c r="F284">
        <v>173.4</v>
      </c>
      <c r="G284">
        <v>154</v>
      </c>
      <c r="H284">
        <v>154.80000000000001</v>
      </c>
      <c r="I284">
        <v>147</v>
      </c>
      <c r="J284">
        <v>187.8</v>
      </c>
      <c r="K284">
        <v>159.5</v>
      </c>
      <c r="L284">
        <v>113.8</v>
      </c>
      <c r="M284">
        <v>164.5</v>
      </c>
      <c r="N284">
        <v>156.1</v>
      </c>
      <c r="O284">
        <v>164.3</v>
      </c>
      <c r="P284">
        <v>159.6</v>
      </c>
      <c r="Q284">
        <v>184.6</v>
      </c>
      <c r="R284">
        <v>157.5</v>
      </c>
      <c r="S284">
        <v>152.4</v>
      </c>
      <c r="T284">
        <v>156.80000000000001</v>
      </c>
      <c r="U284" s="7">
        <v>157.69999999999999</v>
      </c>
      <c r="V284">
        <v>150.9</v>
      </c>
      <c r="W284">
        <v>153.9</v>
      </c>
      <c r="X284">
        <v>162.5</v>
      </c>
      <c r="Y284">
        <v>147.5</v>
      </c>
      <c r="Z284">
        <v>155.1</v>
      </c>
      <c r="AA284">
        <v>163.5</v>
      </c>
      <c r="AB284">
        <v>156.19999999999999</v>
      </c>
      <c r="AC284">
        <v>155.9</v>
      </c>
      <c r="AD284">
        <v>158.5</v>
      </c>
    </row>
    <row r="285" spans="1:30" hidden="1">
      <c r="A285" t="s">
        <v>33</v>
      </c>
      <c r="B285">
        <v>2021</v>
      </c>
      <c r="C285" t="s">
        <v>31</v>
      </c>
      <c r="D285">
        <v>148</v>
      </c>
      <c r="E285">
        <v>194.8</v>
      </c>
      <c r="F285">
        <v>178.4</v>
      </c>
      <c r="G285">
        <v>154.4</v>
      </c>
      <c r="H285">
        <v>144.1</v>
      </c>
      <c r="I285">
        <v>152.6</v>
      </c>
      <c r="J285">
        <v>206.8</v>
      </c>
      <c r="K285">
        <v>162.1</v>
      </c>
      <c r="L285">
        <v>116.3</v>
      </c>
      <c r="M285">
        <v>163</v>
      </c>
      <c r="N285">
        <v>145.9</v>
      </c>
      <c r="O285">
        <v>167.2</v>
      </c>
      <c r="P285">
        <v>163.4</v>
      </c>
      <c r="Q285">
        <v>191.8</v>
      </c>
      <c r="R285">
        <v>152.5</v>
      </c>
      <c r="S285">
        <v>137.30000000000001</v>
      </c>
      <c r="T285">
        <v>150.19999999999999</v>
      </c>
      <c r="U285">
        <v>157.69999999999999</v>
      </c>
      <c r="V285">
        <v>142.9</v>
      </c>
      <c r="W285">
        <v>145.69999999999999</v>
      </c>
      <c r="X285">
        <v>154.1</v>
      </c>
      <c r="Y285">
        <v>136.9</v>
      </c>
      <c r="Z285">
        <v>145.4</v>
      </c>
      <c r="AA285">
        <v>156.1</v>
      </c>
      <c r="AB285">
        <v>157.69999999999999</v>
      </c>
      <c r="AC285">
        <v>147.6</v>
      </c>
      <c r="AD285">
        <v>156</v>
      </c>
    </row>
    <row r="286" spans="1:30">
      <c r="A286" t="s">
        <v>34</v>
      </c>
      <c r="B286">
        <v>2021</v>
      </c>
      <c r="C286" t="s">
        <v>31</v>
      </c>
      <c r="D286">
        <v>144.9</v>
      </c>
      <c r="E286">
        <v>190.1</v>
      </c>
      <c r="F286">
        <v>175.3</v>
      </c>
      <c r="G286">
        <v>154.1</v>
      </c>
      <c r="H286">
        <v>150.9</v>
      </c>
      <c r="I286">
        <v>149.6</v>
      </c>
      <c r="J286">
        <v>194.2</v>
      </c>
      <c r="K286">
        <v>160.4</v>
      </c>
      <c r="L286">
        <v>114.6</v>
      </c>
      <c r="M286">
        <v>164</v>
      </c>
      <c r="N286">
        <v>151.80000000000001</v>
      </c>
      <c r="O286">
        <v>165.6</v>
      </c>
      <c r="P286">
        <v>161</v>
      </c>
      <c r="Q286">
        <v>186.5</v>
      </c>
      <c r="R286">
        <v>155.5</v>
      </c>
      <c r="S286">
        <v>146.1</v>
      </c>
      <c r="T286">
        <v>154.19999999999999</v>
      </c>
      <c r="U286">
        <v>157.69999999999999</v>
      </c>
      <c r="V286">
        <v>147.9</v>
      </c>
      <c r="W286">
        <v>150</v>
      </c>
      <c r="X286">
        <v>159.30000000000001</v>
      </c>
      <c r="Y286">
        <v>141.9</v>
      </c>
      <c r="Z286">
        <v>149.6</v>
      </c>
      <c r="AA286">
        <v>159.19999999999999</v>
      </c>
      <c r="AB286">
        <v>156.80000000000001</v>
      </c>
      <c r="AC286">
        <v>151.9</v>
      </c>
      <c r="AD286">
        <v>157.30000000000001</v>
      </c>
    </row>
    <row r="287" spans="1:30" hidden="1">
      <c r="A287" t="s">
        <v>30</v>
      </c>
      <c r="B287">
        <v>2021</v>
      </c>
      <c r="C287" t="s">
        <v>35</v>
      </c>
      <c r="D287">
        <v>142.80000000000001</v>
      </c>
      <c r="E287">
        <v>184</v>
      </c>
      <c r="F287">
        <v>168</v>
      </c>
      <c r="G287">
        <v>154.4</v>
      </c>
      <c r="H287">
        <v>163</v>
      </c>
      <c r="I287">
        <v>147.80000000000001</v>
      </c>
      <c r="J287">
        <v>149.69999999999999</v>
      </c>
      <c r="K287">
        <v>158.30000000000001</v>
      </c>
      <c r="L287">
        <v>111.8</v>
      </c>
      <c r="M287">
        <v>165</v>
      </c>
      <c r="N287">
        <v>160</v>
      </c>
      <c r="O287">
        <v>165.8</v>
      </c>
      <c r="P287">
        <v>154.69999999999999</v>
      </c>
      <c r="Q287">
        <v>186.5</v>
      </c>
      <c r="R287">
        <v>159.1</v>
      </c>
      <c r="S287">
        <v>153.9</v>
      </c>
      <c r="T287">
        <v>158.4</v>
      </c>
      <c r="U287" s="7">
        <v>159.80000000000001</v>
      </c>
      <c r="V287">
        <v>154.4</v>
      </c>
      <c r="W287">
        <v>154.80000000000001</v>
      </c>
      <c r="X287">
        <v>164.3</v>
      </c>
      <c r="Y287">
        <v>150.19999999999999</v>
      </c>
      <c r="Z287">
        <v>157</v>
      </c>
      <c r="AA287">
        <v>163.6</v>
      </c>
      <c r="AB287">
        <v>155.19999999999999</v>
      </c>
      <c r="AC287">
        <v>157.19999999999999</v>
      </c>
      <c r="AD287">
        <v>156.69999999999999</v>
      </c>
    </row>
    <row r="288" spans="1:30" hidden="1">
      <c r="A288" t="s">
        <v>33</v>
      </c>
      <c r="B288">
        <v>2021</v>
      </c>
      <c r="C288" t="s">
        <v>35</v>
      </c>
      <c r="D288">
        <v>147.6</v>
      </c>
      <c r="E288">
        <v>191.2</v>
      </c>
      <c r="F288">
        <v>169.9</v>
      </c>
      <c r="G288">
        <v>155.1</v>
      </c>
      <c r="H288">
        <v>151.4</v>
      </c>
      <c r="I288">
        <v>154</v>
      </c>
      <c r="J288">
        <v>180.2</v>
      </c>
      <c r="K288">
        <v>159.80000000000001</v>
      </c>
      <c r="L288">
        <v>114.9</v>
      </c>
      <c r="M288">
        <v>162.5</v>
      </c>
      <c r="N288">
        <v>149.19999999999999</v>
      </c>
      <c r="O288">
        <v>169.4</v>
      </c>
      <c r="P288">
        <v>160.80000000000001</v>
      </c>
      <c r="Q288">
        <v>193.3</v>
      </c>
      <c r="R288">
        <v>154.19999999999999</v>
      </c>
      <c r="S288">
        <v>138.19999999999999</v>
      </c>
      <c r="T288">
        <v>151.80000000000001</v>
      </c>
      <c r="U288">
        <v>159.80000000000001</v>
      </c>
      <c r="V288">
        <v>149.1</v>
      </c>
      <c r="W288">
        <v>146.5</v>
      </c>
      <c r="X288">
        <v>156.30000000000001</v>
      </c>
      <c r="Y288">
        <v>140.5</v>
      </c>
      <c r="Z288">
        <v>147.30000000000001</v>
      </c>
      <c r="AA288">
        <v>156.6</v>
      </c>
      <c r="AB288">
        <v>156.69999999999999</v>
      </c>
      <c r="AC288">
        <v>149.30000000000001</v>
      </c>
      <c r="AD288">
        <v>156.5</v>
      </c>
    </row>
    <row r="289" spans="1:30">
      <c r="A289" t="s">
        <v>34</v>
      </c>
      <c r="B289">
        <v>2021</v>
      </c>
      <c r="C289" t="s">
        <v>35</v>
      </c>
      <c r="D289">
        <v>144.30000000000001</v>
      </c>
      <c r="E289">
        <v>186.5</v>
      </c>
      <c r="F289">
        <v>168.7</v>
      </c>
      <c r="G289">
        <v>154.69999999999999</v>
      </c>
      <c r="H289">
        <v>158.69999999999999</v>
      </c>
      <c r="I289">
        <v>150.69999999999999</v>
      </c>
      <c r="J289">
        <v>160</v>
      </c>
      <c r="K289">
        <v>158.80000000000001</v>
      </c>
      <c r="L289">
        <v>112.8</v>
      </c>
      <c r="M289">
        <v>164.2</v>
      </c>
      <c r="N289">
        <v>155.5</v>
      </c>
      <c r="O289">
        <v>167.5</v>
      </c>
      <c r="P289">
        <v>156.9</v>
      </c>
      <c r="Q289">
        <v>188.3</v>
      </c>
      <c r="R289">
        <v>157.19999999999999</v>
      </c>
      <c r="S289">
        <v>147.4</v>
      </c>
      <c r="T289">
        <v>155.80000000000001</v>
      </c>
      <c r="U289">
        <v>159.80000000000001</v>
      </c>
      <c r="V289">
        <v>152.4</v>
      </c>
      <c r="W289">
        <v>150.9</v>
      </c>
      <c r="X289">
        <v>161.30000000000001</v>
      </c>
      <c r="Y289">
        <v>145.1</v>
      </c>
      <c r="Z289">
        <v>151.5</v>
      </c>
      <c r="AA289">
        <v>159.5</v>
      </c>
      <c r="AB289">
        <v>155.80000000000001</v>
      </c>
      <c r="AC289">
        <v>153.4</v>
      </c>
      <c r="AD289">
        <v>156.6</v>
      </c>
    </row>
    <row r="290" spans="1:30" hidden="1">
      <c r="A290" t="s">
        <v>30</v>
      </c>
      <c r="B290">
        <v>2021</v>
      </c>
      <c r="C290" t="s">
        <v>36</v>
      </c>
      <c r="D290">
        <v>142.5</v>
      </c>
      <c r="E290">
        <v>189.4</v>
      </c>
      <c r="F290">
        <v>163.19999999999999</v>
      </c>
      <c r="G290">
        <v>154.5</v>
      </c>
      <c r="H290">
        <v>168.2</v>
      </c>
      <c r="I290">
        <v>150.5</v>
      </c>
      <c r="J290">
        <v>141</v>
      </c>
      <c r="K290">
        <v>159.19999999999999</v>
      </c>
      <c r="L290">
        <v>111.7</v>
      </c>
      <c r="M290">
        <v>164</v>
      </c>
      <c r="N290">
        <v>160.6</v>
      </c>
      <c r="O290">
        <v>166.4</v>
      </c>
      <c r="P290">
        <v>154.5</v>
      </c>
      <c r="Q290">
        <v>186.1</v>
      </c>
      <c r="R290">
        <v>159.6</v>
      </c>
      <c r="S290">
        <v>154.4</v>
      </c>
      <c r="T290">
        <v>158.9</v>
      </c>
      <c r="U290" s="7">
        <v>159.9</v>
      </c>
      <c r="V290">
        <v>156</v>
      </c>
      <c r="W290">
        <v>154.80000000000001</v>
      </c>
      <c r="X290">
        <v>164.6</v>
      </c>
      <c r="Y290">
        <v>151.30000000000001</v>
      </c>
      <c r="Z290">
        <v>157.80000000000001</v>
      </c>
      <c r="AA290">
        <v>163.80000000000001</v>
      </c>
      <c r="AB290">
        <v>153.1</v>
      </c>
      <c r="AC290">
        <v>157.30000000000001</v>
      </c>
      <c r="AD290">
        <v>156.69999999999999</v>
      </c>
    </row>
    <row r="291" spans="1:30" hidden="1">
      <c r="A291" t="s">
        <v>33</v>
      </c>
      <c r="B291">
        <v>2021</v>
      </c>
      <c r="C291" t="s">
        <v>36</v>
      </c>
      <c r="D291">
        <v>147.5</v>
      </c>
      <c r="E291">
        <v>197.5</v>
      </c>
      <c r="F291">
        <v>164.7</v>
      </c>
      <c r="G291">
        <v>155.6</v>
      </c>
      <c r="H291">
        <v>156.4</v>
      </c>
      <c r="I291">
        <v>157.30000000000001</v>
      </c>
      <c r="J291">
        <v>166.1</v>
      </c>
      <c r="K291">
        <v>161.1</v>
      </c>
      <c r="L291">
        <v>114.3</v>
      </c>
      <c r="M291">
        <v>162.6</v>
      </c>
      <c r="N291">
        <v>150.69999999999999</v>
      </c>
      <c r="O291">
        <v>170.3</v>
      </c>
      <c r="P291">
        <v>160.4</v>
      </c>
      <c r="Q291">
        <v>193.5</v>
      </c>
      <c r="R291">
        <v>155.1</v>
      </c>
      <c r="S291">
        <v>138.69999999999999</v>
      </c>
      <c r="T291">
        <v>152.6</v>
      </c>
      <c r="U291">
        <v>159.9</v>
      </c>
      <c r="V291">
        <v>154.80000000000001</v>
      </c>
      <c r="W291">
        <v>147.19999999999999</v>
      </c>
      <c r="X291">
        <v>156.9</v>
      </c>
      <c r="Y291">
        <v>141.69999999999999</v>
      </c>
      <c r="Z291">
        <v>148.6</v>
      </c>
      <c r="AA291">
        <v>157.6</v>
      </c>
      <c r="AB291">
        <v>154.9</v>
      </c>
      <c r="AC291">
        <v>150</v>
      </c>
      <c r="AD291">
        <v>156.9</v>
      </c>
    </row>
    <row r="292" spans="1:30">
      <c r="A292" t="s">
        <v>34</v>
      </c>
      <c r="B292">
        <v>2021</v>
      </c>
      <c r="C292" t="s">
        <v>36</v>
      </c>
      <c r="D292">
        <v>144.1</v>
      </c>
      <c r="E292">
        <v>192.2</v>
      </c>
      <c r="F292">
        <v>163.80000000000001</v>
      </c>
      <c r="G292">
        <v>154.9</v>
      </c>
      <c r="H292">
        <v>163.9</v>
      </c>
      <c r="I292">
        <v>153.69999999999999</v>
      </c>
      <c r="J292">
        <v>149.5</v>
      </c>
      <c r="K292">
        <v>159.80000000000001</v>
      </c>
      <c r="L292">
        <v>112.6</v>
      </c>
      <c r="M292">
        <v>163.5</v>
      </c>
      <c r="N292">
        <v>156.5</v>
      </c>
      <c r="O292">
        <v>168.2</v>
      </c>
      <c r="P292">
        <v>156.69999999999999</v>
      </c>
      <c r="Q292">
        <v>188.1</v>
      </c>
      <c r="R292">
        <v>157.80000000000001</v>
      </c>
      <c r="S292">
        <v>147.9</v>
      </c>
      <c r="T292">
        <v>156.4</v>
      </c>
      <c r="U292">
        <v>159.9</v>
      </c>
      <c r="V292">
        <v>155.5</v>
      </c>
      <c r="W292">
        <v>151.19999999999999</v>
      </c>
      <c r="X292">
        <v>161.69999999999999</v>
      </c>
      <c r="Y292">
        <v>146.19999999999999</v>
      </c>
      <c r="Z292">
        <v>152.6</v>
      </c>
      <c r="AA292">
        <v>160.19999999999999</v>
      </c>
      <c r="AB292">
        <v>153.80000000000001</v>
      </c>
      <c r="AC292">
        <v>153.80000000000001</v>
      </c>
      <c r="AD292">
        <v>156.80000000000001</v>
      </c>
    </row>
    <row r="293" spans="1:30" hidden="1">
      <c r="A293" t="s">
        <v>30</v>
      </c>
      <c r="B293">
        <v>2021</v>
      </c>
      <c r="C293" t="s">
        <v>37</v>
      </c>
      <c r="D293">
        <v>142.69999999999999</v>
      </c>
      <c r="E293">
        <v>195.5</v>
      </c>
      <c r="F293">
        <v>163.4</v>
      </c>
      <c r="G293">
        <v>155</v>
      </c>
      <c r="H293">
        <v>175.2</v>
      </c>
      <c r="I293">
        <v>160.6</v>
      </c>
      <c r="J293">
        <v>135.1</v>
      </c>
      <c r="K293">
        <v>161.1</v>
      </c>
      <c r="L293">
        <v>112.2</v>
      </c>
      <c r="M293">
        <v>164.4</v>
      </c>
      <c r="N293">
        <v>161.9</v>
      </c>
      <c r="O293">
        <v>166.8</v>
      </c>
      <c r="P293">
        <v>155.6</v>
      </c>
      <c r="Q293">
        <v>186.8</v>
      </c>
      <c r="R293">
        <v>160.69999999999999</v>
      </c>
      <c r="S293">
        <v>155.1</v>
      </c>
      <c r="T293">
        <v>159.9</v>
      </c>
      <c r="U293" s="7">
        <v>161.4</v>
      </c>
      <c r="V293">
        <v>156</v>
      </c>
      <c r="W293">
        <v>155.5</v>
      </c>
      <c r="X293">
        <v>165.3</v>
      </c>
      <c r="Y293">
        <v>151.69999999999999</v>
      </c>
      <c r="Z293">
        <v>158.6</v>
      </c>
      <c r="AA293">
        <v>164.1</v>
      </c>
      <c r="AB293">
        <v>154.6</v>
      </c>
      <c r="AC293">
        <v>158</v>
      </c>
      <c r="AD293">
        <v>157.6</v>
      </c>
    </row>
    <row r="294" spans="1:30" hidden="1">
      <c r="A294" t="s">
        <v>33</v>
      </c>
      <c r="B294">
        <v>2021</v>
      </c>
      <c r="C294" t="s">
        <v>37</v>
      </c>
      <c r="D294">
        <v>147.6</v>
      </c>
      <c r="E294">
        <v>202.5</v>
      </c>
      <c r="F294">
        <v>166.4</v>
      </c>
      <c r="G294">
        <v>156</v>
      </c>
      <c r="H294">
        <v>161.4</v>
      </c>
      <c r="I294">
        <v>168.8</v>
      </c>
      <c r="J294">
        <v>161.6</v>
      </c>
      <c r="K294">
        <v>162.80000000000001</v>
      </c>
      <c r="L294">
        <v>114.8</v>
      </c>
      <c r="M294">
        <v>162.80000000000001</v>
      </c>
      <c r="N294">
        <v>151.5</v>
      </c>
      <c r="O294">
        <v>171.4</v>
      </c>
      <c r="P294">
        <v>162</v>
      </c>
      <c r="Q294">
        <v>194.4</v>
      </c>
      <c r="R294">
        <v>155.9</v>
      </c>
      <c r="S294">
        <v>139.30000000000001</v>
      </c>
      <c r="T294">
        <v>153.4</v>
      </c>
      <c r="U294">
        <v>161.4</v>
      </c>
      <c r="V294">
        <v>154.9</v>
      </c>
      <c r="W294">
        <v>147.6</v>
      </c>
      <c r="X294">
        <v>157.5</v>
      </c>
      <c r="Y294">
        <v>142.1</v>
      </c>
      <c r="Z294">
        <v>149.1</v>
      </c>
      <c r="AA294">
        <v>157.6</v>
      </c>
      <c r="AB294">
        <v>156.6</v>
      </c>
      <c r="AC294">
        <v>150.5</v>
      </c>
      <c r="AD294">
        <v>158</v>
      </c>
    </row>
    <row r="295" spans="1:30">
      <c r="A295" t="s">
        <v>34</v>
      </c>
      <c r="B295">
        <v>2021</v>
      </c>
      <c r="C295" t="s">
        <v>37</v>
      </c>
      <c r="D295">
        <v>144.30000000000001</v>
      </c>
      <c r="E295">
        <v>198</v>
      </c>
      <c r="F295">
        <v>164.6</v>
      </c>
      <c r="G295">
        <v>155.4</v>
      </c>
      <c r="H295">
        <v>170.1</v>
      </c>
      <c r="I295">
        <v>164.4</v>
      </c>
      <c r="J295">
        <v>144.1</v>
      </c>
      <c r="K295">
        <v>161.69999999999999</v>
      </c>
      <c r="L295">
        <v>113.1</v>
      </c>
      <c r="M295">
        <v>163.9</v>
      </c>
      <c r="N295">
        <v>157.6</v>
      </c>
      <c r="O295">
        <v>168.9</v>
      </c>
      <c r="P295">
        <v>158</v>
      </c>
      <c r="Q295">
        <v>188.8</v>
      </c>
      <c r="R295">
        <v>158.80000000000001</v>
      </c>
      <c r="S295">
        <v>148.5</v>
      </c>
      <c r="T295">
        <v>157.30000000000001</v>
      </c>
      <c r="U295">
        <v>161.4</v>
      </c>
      <c r="V295">
        <v>155.6</v>
      </c>
      <c r="W295">
        <v>151.80000000000001</v>
      </c>
      <c r="X295">
        <v>162.30000000000001</v>
      </c>
      <c r="Y295">
        <v>146.6</v>
      </c>
      <c r="Z295">
        <v>153.19999999999999</v>
      </c>
      <c r="AA295">
        <v>160.30000000000001</v>
      </c>
      <c r="AB295">
        <v>155.4</v>
      </c>
      <c r="AC295">
        <v>154.4</v>
      </c>
      <c r="AD295">
        <v>157.80000000000001</v>
      </c>
    </row>
    <row r="296" spans="1:30" hidden="1">
      <c r="A296" t="s">
        <v>30</v>
      </c>
      <c r="B296">
        <v>2021</v>
      </c>
      <c r="C296" t="s">
        <v>38</v>
      </c>
      <c r="D296">
        <v>145.1</v>
      </c>
      <c r="E296">
        <v>198.5</v>
      </c>
      <c r="F296">
        <v>168.6</v>
      </c>
      <c r="G296">
        <v>155.80000000000001</v>
      </c>
      <c r="H296">
        <v>184.4</v>
      </c>
      <c r="I296">
        <v>162.30000000000001</v>
      </c>
      <c r="J296">
        <v>138.4</v>
      </c>
      <c r="K296">
        <v>165.1</v>
      </c>
      <c r="L296">
        <v>114.3</v>
      </c>
      <c r="M296">
        <v>169.7</v>
      </c>
      <c r="N296">
        <v>164.6</v>
      </c>
      <c r="O296">
        <v>169.8</v>
      </c>
      <c r="P296">
        <v>158.69999999999999</v>
      </c>
      <c r="Q296">
        <v>189.6</v>
      </c>
      <c r="R296">
        <v>165.3</v>
      </c>
      <c r="S296">
        <v>160.6</v>
      </c>
      <c r="T296">
        <v>164.5</v>
      </c>
      <c r="U296" s="7">
        <v>161.6</v>
      </c>
      <c r="V296">
        <v>161.69999999999999</v>
      </c>
      <c r="W296">
        <v>158.80000000000001</v>
      </c>
      <c r="X296">
        <v>169.1</v>
      </c>
      <c r="Y296">
        <v>153.19999999999999</v>
      </c>
      <c r="Z296">
        <v>160</v>
      </c>
      <c r="AA296">
        <v>167.6</v>
      </c>
      <c r="AB296">
        <v>159.30000000000001</v>
      </c>
      <c r="AC296">
        <v>161.1</v>
      </c>
      <c r="AD296">
        <v>161.1</v>
      </c>
    </row>
    <row r="297" spans="1:30" hidden="1">
      <c r="A297" t="s">
        <v>33</v>
      </c>
      <c r="B297">
        <v>2021</v>
      </c>
      <c r="C297" t="s">
        <v>38</v>
      </c>
      <c r="D297">
        <v>148.80000000000001</v>
      </c>
      <c r="E297">
        <v>204.3</v>
      </c>
      <c r="F297">
        <v>173</v>
      </c>
      <c r="G297">
        <v>156.5</v>
      </c>
      <c r="H297">
        <v>168.8</v>
      </c>
      <c r="I297">
        <v>172.5</v>
      </c>
      <c r="J297">
        <v>166.5</v>
      </c>
      <c r="K297">
        <v>165.9</v>
      </c>
      <c r="L297">
        <v>115.9</v>
      </c>
      <c r="M297">
        <v>165.2</v>
      </c>
      <c r="N297">
        <v>152</v>
      </c>
      <c r="O297">
        <v>171.1</v>
      </c>
      <c r="P297">
        <v>164.2</v>
      </c>
      <c r="Q297">
        <v>198.2</v>
      </c>
      <c r="R297">
        <v>156.5</v>
      </c>
      <c r="S297">
        <v>140.19999999999999</v>
      </c>
      <c r="T297">
        <v>154.1</v>
      </c>
      <c r="U297">
        <v>161.6</v>
      </c>
      <c r="V297">
        <v>155.5</v>
      </c>
      <c r="W297">
        <v>150.1</v>
      </c>
      <c r="X297">
        <v>160.4</v>
      </c>
      <c r="Y297">
        <v>145</v>
      </c>
      <c r="Z297">
        <v>152.6</v>
      </c>
      <c r="AA297">
        <v>156.6</v>
      </c>
      <c r="AB297">
        <v>157.5</v>
      </c>
      <c r="AC297">
        <v>152.30000000000001</v>
      </c>
      <c r="AD297">
        <v>159.5</v>
      </c>
    </row>
    <row r="298" spans="1:30">
      <c r="A298" t="s">
        <v>34</v>
      </c>
      <c r="B298">
        <v>2021</v>
      </c>
      <c r="C298" t="s">
        <v>38</v>
      </c>
      <c r="D298">
        <v>146.30000000000001</v>
      </c>
      <c r="E298">
        <v>200.5</v>
      </c>
      <c r="F298">
        <v>170.3</v>
      </c>
      <c r="G298">
        <v>156.1</v>
      </c>
      <c r="H298">
        <v>178.7</v>
      </c>
      <c r="I298">
        <v>167.1</v>
      </c>
      <c r="J298">
        <v>147.9</v>
      </c>
      <c r="K298">
        <v>165.4</v>
      </c>
      <c r="L298">
        <v>114.8</v>
      </c>
      <c r="M298">
        <v>168.2</v>
      </c>
      <c r="N298">
        <v>159.30000000000001</v>
      </c>
      <c r="O298">
        <v>170.4</v>
      </c>
      <c r="P298">
        <v>160.69999999999999</v>
      </c>
      <c r="Q298">
        <v>191.9</v>
      </c>
      <c r="R298">
        <v>161.80000000000001</v>
      </c>
      <c r="S298">
        <v>152.1</v>
      </c>
      <c r="T298">
        <v>160.4</v>
      </c>
      <c r="U298">
        <v>161.6</v>
      </c>
      <c r="V298">
        <v>159.4</v>
      </c>
      <c r="W298">
        <v>154.69999999999999</v>
      </c>
      <c r="X298">
        <v>165.8</v>
      </c>
      <c r="Y298">
        <v>148.9</v>
      </c>
      <c r="Z298">
        <v>155.80000000000001</v>
      </c>
      <c r="AA298">
        <v>161.19999999999999</v>
      </c>
      <c r="AB298">
        <v>158.6</v>
      </c>
      <c r="AC298">
        <v>156.80000000000001</v>
      </c>
      <c r="AD298">
        <v>160.4</v>
      </c>
    </row>
    <row r="299" spans="1:30" hidden="1">
      <c r="A299" t="s">
        <v>30</v>
      </c>
      <c r="B299">
        <v>2021</v>
      </c>
      <c r="C299" t="s">
        <v>39</v>
      </c>
      <c r="D299">
        <v>145.6</v>
      </c>
      <c r="E299">
        <v>200.1</v>
      </c>
      <c r="F299">
        <v>179.3</v>
      </c>
      <c r="G299">
        <v>156.1</v>
      </c>
      <c r="H299">
        <v>190.4</v>
      </c>
      <c r="I299">
        <v>158.6</v>
      </c>
      <c r="J299">
        <v>144.69999999999999</v>
      </c>
      <c r="K299">
        <v>165.5</v>
      </c>
      <c r="L299">
        <v>114.6</v>
      </c>
      <c r="M299">
        <v>170</v>
      </c>
      <c r="N299">
        <v>165.5</v>
      </c>
      <c r="O299">
        <v>171.7</v>
      </c>
      <c r="P299">
        <v>160.5</v>
      </c>
      <c r="Q299">
        <v>189.1</v>
      </c>
      <c r="R299">
        <v>165.3</v>
      </c>
      <c r="S299">
        <v>159.9</v>
      </c>
      <c r="T299">
        <v>164.6</v>
      </c>
      <c r="U299" s="7">
        <v>160.5</v>
      </c>
      <c r="V299">
        <v>162.1</v>
      </c>
      <c r="W299">
        <v>159.19999999999999</v>
      </c>
      <c r="X299">
        <v>169.7</v>
      </c>
      <c r="Y299">
        <v>154.19999999999999</v>
      </c>
      <c r="Z299">
        <v>160.4</v>
      </c>
      <c r="AA299">
        <v>166.8</v>
      </c>
      <c r="AB299">
        <v>159.4</v>
      </c>
      <c r="AC299">
        <v>161.5</v>
      </c>
      <c r="AD299">
        <v>162.1</v>
      </c>
    </row>
    <row r="300" spans="1:30" hidden="1">
      <c r="A300" t="s">
        <v>33</v>
      </c>
      <c r="B300">
        <v>2021</v>
      </c>
      <c r="C300" t="s">
        <v>39</v>
      </c>
      <c r="D300">
        <v>149.19999999999999</v>
      </c>
      <c r="E300">
        <v>205.5</v>
      </c>
      <c r="F300">
        <v>182.8</v>
      </c>
      <c r="G300">
        <v>156.5</v>
      </c>
      <c r="H300">
        <v>172.2</v>
      </c>
      <c r="I300">
        <v>171.5</v>
      </c>
      <c r="J300">
        <v>176.2</v>
      </c>
      <c r="K300">
        <v>166.9</v>
      </c>
      <c r="L300">
        <v>116.1</v>
      </c>
      <c r="M300">
        <v>165.5</v>
      </c>
      <c r="N300">
        <v>152.30000000000001</v>
      </c>
      <c r="O300">
        <v>173.3</v>
      </c>
      <c r="P300">
        <v>166.2</v>
      </c>
      <c r="Q300">
        <v>195.6</v>
      </c>
      <c r="R300">
        <v>157.30000000000001</v>
      </c>
      <c r="S300">
        <v>140.5</v>
      </c>
      <c r="T300">
        <v>154.80000000000001</v>
      </c>
      <c r="U300">
        <v>160.5</v>
      </c>
      <c r="V300">
        <v>156.1</v>
      </c>
      <c r="W300">
        <v>149.80000000000001</v>
      </c>
      <c r="X300">
        <v>160.80000000000001</v>
      </c>
      <c r="Y300">
        <v>147.5</v>
      </c>
      <c r="Z300">
        <v>150.69999999999999</v>
      </c>
      <c r="AA300">
        <v>158.1</v>
      </c>
      <c r="AB300">
        <v>158</v>
      </c>
      <c r="AC300">
        <v>153.4</v>
      </c>
      <c r="AD300">
        <v>160.4</v>
      </c>
    </row>
    <row r="301" spans="1:30">
      <c r="A301" t="s">
        <v>34</v>
      </c>
      <c r="B301">
        <v>2021</v>
      </c>
      <c r="C301" t="s">
        <v>39</v>
      </c>
      <c r="D301">
        <v>146.69999999999999</v>
      </c>
      <c r="E301">
        <v>202</v>
      </c>
      <c r="F301">
        <v>180.7</v>
      </c>
      <c r="G301">
        <v>156.19999999999999</v>
      </c>
      <c r="H301">
        <v>183.7</v>
      </c>
      <c r="I301">
        <v>164.6</v>
      </c>
      <c r="J301">
        <v>155.4</v>
      </c>
      <c r="K301">
        <v>166</v>
      </c>
      <c r="L301">
        <v>115.1</v>
      </c>
      <c r="M301">
        <v>168.5</v>
      </c>
      <c r="N301">
        <v>160</v>
      </c>
      <c r="O301">
        <v>172.4</v>
      </c>
      <c r="P301">
        <v>162.6</v>
      </c>
      <c r="Q301">
        <v>190.8</v>
      </c>
      <c r="R301">
        <v>162.19999999999999</v>
      </c>
      <c r="S301">
        <v>151.80000000000001</v>
      </c>
      <c r="T301">
        <v>160.69999999999999</v>
      </c>
      <c r="U301">
        <v>160.5</v>
      </c>
      <c r="V301">
        <v>159.80000000000001</v>
      </c>
      <c r="W301">
        <v>154.80000000000001</v>
      </c>
      <c r="X301">
        <v>166.3</v>
      </c>
      <c r="Y301">
        <v>150.69999999999999</v>
      </c>
      <c r="Z301">
        <v>154.9</v>
      </c>
      <c r="AA301">
        <v>161.69999999999999</v>
      </c>
      <c r="AB301">
        <v>158.80000000000001</v>
      </c>
      <c r="AC301">
        <v>157.6</v>
      </c>
      <c r="AD301">
        <v>161.30000000000001</v>
      </c>
    </row>
    <row r="302" spans="1:30" hidden="1">
      <c r="A302" t="s">
        <v>30</v>
      </c>
      <c r="B302">
        <v>2021</v>
      </c>
      <c r="C302" t="s">
        <v>40</v>
      </c>
      <c r="D302">
        <v>145.1</v>
      </c>
      <c r="E302">
        <v>204.5</v>
      </c>
      <c r="F302">
        <v>180.4</v>
      </c>
      <c r="G302">
        <v>157.1</v>
      </c>
      <c r="H302">
        <v>188.7</v>
      </c>
      <c r="I302">
        <v>157.69999999999999</v>
      </c>
      <c r="J302">
        <v>152.80000000000001</v>
      </c>
      <c r="K302">
        <v>163.6</v>
      </c>
      <c r="L302">
        <v>113.9</v>
      </c>
      <c r="M302">
        <v>169.7</v>
      </c>
      <c r="N302">
        <v>166.2</v>
      </c>
      <c r="O302">
        <v>171</v>
      </c>
      <c r="P302">
        <v>161.69999999999999</v>
      </c>
      <c r="Q302">
        <v>189.7</v>
      </c>
      <c r="R302">
        <v>166</v>
      </c>
      <c r="S302">
        <v>161.1</v>
      </c>
      <c r="T302">
        <v>165.3</v>
      </c>
      <c r="U302" s="7">
        <v>161.5</v>
      </c>
      <c r="V302">
        <v>162.5</v>
      </c>
      <c r="W302">
        <v>160.30000000000001</v>
      </c>
      <c r="X302">
        <v>170.4</v>
      </c>
      <c r="Y302">
        <v>157.1</v>
      </c>
      <c r="Z302">
        <v>160.69999999999999</v>
      </c>
      <c r="AA302">
        <v>167.2</v>
      </c>
      <c r="AB302">
        <v>160.4</v>
      </c>
      <c r="AC302">
        <v>162.80000000000001</v>
      </c>
      <c r="AD302">
        <v>163.19999999999999</v>
      </c>
    </row>
    <row r="303" spans="1:30" hidden="1">
      <c r="A303" t="s">
        <v>33</v>
      </c>
      <c r="B303">
        <v>2021</v>
      </c>
      <c r="C303" t="s">
        <v>40</v>
      </c>
      <c r="D303">
        <v>149.1</v>
      </c>
      <c r="E303">
        <v>210.9</v>
      </c>
      <c r="F303">
        <v>185</v>
      </c>
      <c r="G303">
        <v>158.19999999999999</v>
      </c>
      <c r="H303">
        <v>170.6</v>
      </c>
      <c r="I303">
        <v>170.9</v>
      </c>
      <c r="J303">
        <v>186.4</v>
      </c>
      <c r="K303">
        <v>164.7</v>
      </c>
      <c r="L303">
        <v>115.7</v>
      </c>
      <c r="M303">
        <v>165.5</v>
      </c>
      <c r="N303">
        <v>153.4</v>
      </c>
      <c r="O303">
        <v>173.5</v>
      </c>
      <c r="P303">
        <v>167.9</v>
      </c>
      <c r="Q303">
        <v>195.5</v>
      </c>
      <c r="R303">
        <v>157.9</v>
      </c>
      <c r="S303">
        <v>141.9</v>
      </c>
      <c r="T303">
        <v>155.5</v>
      </c>
      <c r="U303">
        <v>161.5</v>
      </c>
      <c r="V303">
        <v>157.69999999999999</v>
      </c>
      <c r="W303">
        <v>150.69999999999999</v>
      </c>
      <c r="X303">
        <v>161.5</v>
      </c>
      <c r="Y303">
        <v>149.5</v>
      </c>
      <c r="Z303">
        <v>151.19999999999999</v>
      </c>
      <c r="AA303">
        <v>160.30000000000001</v>
      </c>
      <c r="AB303">
        <v>159.6</v>
      </c>
      <c r="AC303">
        <v>155</v>
      </c>
      <c r="AD303">
        <v>161.80000000000001</v>
      </c>
    </row>
    <row r="304" spans="1:30">
      <c r="A304" t="s">
        <v>34</v>
      </c>
      <c r="B304">
        <v>2021</v>
      </c>
      <c r="C304" t="s">
        <v>40</v>
      </c>
      <c r="D304">
        <v>146.4</v>
      </c>
      <c r="E304">
        <v>206.8</v>
      </c>
      <c r="F304">
        <v>182.2</v>
      </c>
      <c r="G304">
        <v>157.5</v>
      </c>
      <c r="H304">
        <v>182.1</v>
      </c>
      <c r="I304">
        <v>163.9</v>
      </c>
      <c r="J304">
        <v>164.2</v>
      </c>
      <c r="K304">
        <v>164</v>
      </c>
      <c r="L304">
        <v>114.5</v>
      </c>
      <c r="M304">
        <v>168.3</v>
      </c>
      <c r="N304">
        <v>160.9</v>
      </c>
      <c r="O304">
        <v>172.2</v>
      </c>
      <c r="P304">
        <v>164</v>
      </c>
      <c r="Q304">
        <v>191.2</v>
      </c>
      <c r="R304">
        <v>162.80000000000001</v>
      </c>
      <c r="S304">
        <v>153.1</v>
      </c>
      <c r="T304">
        <v>161.4</v>
      </c>
      <c r="U304">
        <v>161.5</v>
      </c>
      <c r="V304">
        <v>160.69999999999999</v>
      </c>
      <c r="W304">
        <v>155.80000000000001</v>
      </c>
      <c r="X304">
        <v>167</v>
      </c>
      <c r="Y304">
        <v>153.1</v>
      </c>
      <c r="Z304">
        <v>155.30000000000001</v>
      </c>
      <c r="AA304">
        <v>163.19999999999999</v>
      </c>
      <c r="AB304">
        <v>160.1</v>
      </c>
      <c r="AC304">
        <v>159</v>
      </c>
      <c r="AD304">
        <v>162.5</v>
      </c>
    </row>
    <row r="305" spans="1:30" hidden="1">
      <c r="A305" t="s">
        <v>30</v>
      </c>
      <c r="B305">
        <v>2021</v>
      </c>
      <c r="C305" t="s">
        <v>41</v>
      </c>
      <c r="D305">
        <v>144.9</v>
      </c>
      <c r="E305">
        <v>202.3</v>
      </c>
      <c r="F305">
        <v>176.5</v>
      </c>
      <c r="G305">
        <v>157.5</v>
      </c>
      <c r="H305">
        <v>190.9</v>
      </c>
      <c r="I305">
        <v>155.69999999999999</v>
      </c>
      <c r="J305">
        <v>153.9</v>
      </c>
      <c r="K305">
        <v>162.80000000000001</v>
      </c>
      <c r="L305">
        <v>115.2</v>
      </c>
      <c r="M305">
        <v>169.8</v>
      </c>
      <c r="N305">
        <v>167.6</v>
      </c>
      <c r="O305">
        <v>171.9</v>
      </c>
      <c r="P305">
        <v>161.80000000000001</v>
      </c>
      <c r="Q305">
        <v>190.2</v>
      </c>
      <c r="R305">
        <v>167</v>
      </c>
      <c r="S305">
        <v>162.6</v>
      </c>
      <c r="T305">
        <v>166.3</v>
      </c>
      <c r="U305" s="7">
        <v>162.1</v>
      </c>
      <c r="V305">
        <v>163.1</v>
      </c>
      <c r="W305">
        <v>160.9</v>
      </c>
      <c r="X305">
        <v>171.1</v>
      </c>
      <c r="Y305">
        <v>157.69999999999999</v>
      </c>
      <c r="Z305">
        <v>161.1</v>
      </c>
      <c r="AA305">
        <v>167.5</v>
      </c>
      <c r="AB305">
        <v>160.30000000000001</v>
      </c>
      <c r="AC305">
        <v>163.30000000000001</v>
      </c>
      <c r="AD305">
        <v>163.6</v>
      </c>
    </row>
    <row r="306" spans="1:30" hidden="1">
      <c r="A306" t="s">
        <v>33</v>
      </c>
      <c r="B306">
        <v>2021</v>
      </c>
      <c r="C306" t="s">
        <v>41</v>
      </c>
      <c r="D306">
        <v>149.30000000000001</v>
      </c>
      <c r="E306">
        <v>207.4</v>
      </c>
      <c r="F306">
        <v>174.1</v>
      </c>
      <c r="G306">
        <v>159.19999999999999</v>
      </c>
      <c r="H306">
        <v>175</v>
      </c>
      <c r="I306">
        <v>161.30000000000001</v>
      </c>
      <c r="J306">
        <v>183.3</v>
      </c>
      <c r="K306">
        <v>164.5</v>
      </c>
      <c r="L306">
        <v>120.4</v>
      </c>
      <c r="M306">
        <v>166.2</v>
      </c>
      <c r="N306">
        <v>154.80000000000001</v>
      </c>
      <c r="O306">
        <v>175.1</v>
      </c>
      <c r="P306">
        <v>167.3</v>
      </c>
      <c r="Q306">
        <v>196.5</v>
      </c>
      <c r="R306">
        <v>159.80000000000001</v>
      </c>
      <c r="S306">
        <v>143.6</v>
      </c>
      <c r="T306">
        <v>157.30000000000001</v>
      </c>
      <c r="U306">
        <v>162.1</v>
      </c>
      <c r="V306">
        <v>160.69999999999999</v>
      </c>
      <c r="W306">
        <v>153.19999999999999</v>
      </c>
      <c r="X306">
        <v>162.80000000000001</v>
      </c>
      <c r="Y306">
        <v>150.4</v>
      </c>
      <c r="Z306">
        <v>153.69999999999999</v>
      </c>
      <c r="AA306">
        <v>160.4</v>
      </c>
      <c r="AB306">
        <v>159.6</v>
      </c>
      <c r="AC306">
        <v>156</v>
      </c>
      <c r="AD306">
        <v>162.30000000000001</v>
      </c>
    </row>
    <row r="307" spans="1:30">
      <c r="A307" t="s">
        <v>34</v>
      </c>
      <c r="B307">
        <v>2021</v>
      </c>
      <c r="C307" t="s">
        <v>41</v>
      </c>
      <c r="D307">
        <v>146.6</v>
      </c>
      <c r="E307">
        <v>204</v>
      </c>
      <c r="F307">
        <v>172.8</v>
      </c>
      <c r="G307">
        <v>158.4</v>
      </c>
      <c r="H307">
        <v>188</v>
      </c>
      <c r="I307">
        <v>156.80000000000001</v>
      </c>
      <c r="J307">
        <v>162.19999999999999</v>
      </c>
      <c r="K307">
        <v>164.1</v>
      </c>
      <c r="L307">
        <v>119.7</v>
      </c>
      <c r="M307">
        <v>168.8</v>
      </c>
      <c r="N307">
        <v>162.69999999999999</v>
      </c>
      <c r="O307">
        <v>173.9</v>
      </c>
      <c r="P307">
        <v>164</v>
      </c>
      <c r="Q307">
        <v>192.1</v>
      </c>
      <c r="R307">
        <v>164.5</v>
      </c>
      <c r="S307">
        <v>155.30000000000001</v>
      </c>
      <c r="T307">
        <v>163.19999999999999</v>
      </c>
      <c r="U307">
        <v>162.1</v>
      </c>
      <c r="V307">
        <v>162.6</v>
      </c>
      <c r="W307">
        <v>157.5</v>
      </c>
      <c r="X307">
        <v>168.4</v>
      </c>
      <c r="Y307">
        <v>154</v>
      </c>
      <c r="Z307">
        <v>157.6</v>
      </c>
      <c r="AA307">
        <v>163.80000000000001</v>
      </c>
      <c r="AB307">
        <v>160</v>
      </c>
      <c r="AC307">
        <v>160</v>
      </c>
      <c r="AD307">
        <v>163.19999999999999</v>
      </c>
    </row>
    <row r="308" spans="1:30" hidden="1">
      <c r="A308" t="s">
        <v>30</v>
      </c>
      <c r="B308">
        <v>2021</v>
      </c>
      <c r="C308" t="s">
        <v>42</v>
      </c>
      <c r="D308">
        <v>145.4</v>
      </c>
      <c r="E308">
        <v>202.1</v>
      </c>
      <c r="F308">
        <v>172</v>
      </c>
      <c r="G308">
        <v>158</v>
      </c>
      <c r="H308">
        <v>195.5</v>
      </c>
      <c r="I308">
        <v>152.69999999999999</v>
      </c>
      <c r="J308">
        <v>151.4</v>
      </c>
      <c r="K308">
        <v>163.9</v>
      </c>
      <c r="L308">
        <v>119.3</v>
      </c>
      <c r="M308">
        <v>170.1</v>
      </c>
      <c r="N308">
        <v>168.3</v>
      </c>
      <c r="O308">
        <v>172.8</v>
      </c>
      <c r="P308">
        <v>162.1</v>
      </c>
      <c r="Q308">
        <v>190.5</v>
      </c>
      <c r="R308">
        <v>167.7</v>
      </c>
      <c r="S308">
        <v>163.6</v>
      </c>
      <c r="T308">
        <v>167.1</v>
      </c>
      <c r="U308" s="7">
        <v>162.1</v>
      </c>
      <c r="V308">
        <v>163.69999999999999</v>
      </c>
      <c r="W308">
        <v>161.30000000000001</v>
      </c>
      <c r="X308">
        <v>171.9</v>
      </c>
      <c r="Y308">
        <v>157.80000000000001</v>
      </c>
      <c r="Z308">
        <v>162.69999999999999</v>
      </c>
      <c r="AA308">
        <v>168.5</v>
      </c>
      <c r="AB308">
        <v>160.19999999999999</v>
      </c>
      <c r="AC308">
        <v>163.80000000000001</v>
      </c>
      <c r="AD308">
        <v>164</v>
      </c>
    </row>
    <row r="309" spans="1:30" hidden="1">
      <c r="A309" t="s">
        <v>33</v>
      </c>
      <c r="B309">
        <v>2021</v>
      </c>
      <c r="C309" t="s">
        <v>42</v>
      </c>
      <c r="D309">
        <v>149.30000000000001</v>
      </c>
      <c r="E309">
        <v>207.4</v>
      </c>
      <c r="F309">
        <v>174.1</v>
      </c>
      <c r="G309">
        <v>159.1</v>
      </c>
      <c r="H309">
        <v>175</v>
      </c>
      <c r="I309">
        <v>161.19999999999999</v>
      </c>
      <c r="J309">
        <v>183.5</v>
      </c>
      <c r="K309">
        <v>164.5</v>
      </c>
      <c r="L309">
        <v>120.4</v>
      </c>
      <c r="M309">
        <v>166.2</v>
      </c>
      <c r="N309">
        <v>154.80000000000001</v>
      </c>
      <c r="O309">
        <v>175.1</v>
      </c>
      <c r="P309">
        <v>167.3</v>
      </c>
      <c r="Q309">
        <v>196.5</v>
      </c>
      <c r="R309">
        <v>159.80000000000001</v>
      </c>
      <c r="S309">
        <v>143.6</v>
      </c>
      <c r="T309">
        <v>157.4</v>
      </c>
      <c r="U309">
        <v>162.1</v>
      </c>
      <c r="V309">
        <v>160.80000000000001</v>
      </c>
      <c r="W309">
        <v>153.30000000000001</v>
      </c>
      <c r="X309">
        <v>162.80000000000001</v>
      </c>
      <c r="Y309">
        <v>150.5</v>
      </c>
      <c r="Z309">
        <v>153.9</v>
      </c>
      <c r="AA309">
        <v>160.30000000000001</v>
      </c>
      <c r="AB309">
        <v>159.6</v>
      </c>
      <c r="AC309">
        <v>156</v>
      </c>
      <c r="AD309">
        <v>162.30000000000001</v>
      </c>
    </row>
    <row r="310" spans="1:30">
      <c r="A310" t="s">
        <v>34</v>
      </c>
      <c r="B310">
        <v>2021</v>
      </c>
      <c r="C310" t="s">
        <v>42</v>
      </c>
      <c r="D310">
        <v>146.6</v>
      </c>
      <c r="E310">
        <v>204</v>
      </c>
      <c r="F310">
        <v>172.8</v>
      </c>
      <c r="G310">
        <v>158.4</v>
      </c>
      <c r="H310">
        <v>188</v>
      </c>
      <c r="I310">
        <v>156.69999999999999</v>
      </c>
      <c r="J310">
        <v>162.30000000000001</v>
      </c>
      <c r="K310">
        <v>164.1</v>
      </c>
      <c r="L310">
        <v>119.7</v>
      </c>
      <c r="M310">
        <v>168.8</v>
      </c>
      <c r="N310">
        <v>162.69999999999999</v>
      </c>
      <c r="O310">
        <v>173.9</v>
      </c>
      <c r="P310">
        <v>164</v>
      </c>
      <c r="Q310">
        <v>192.1</v>
      </c>
      <c r="R310">
        <v>164.6</v>
      </c>
      <c r="S310">
        <v>155.30000000000001</v>
      </c>
      <c r="T310">
        <v>163.30000000000001</v>
      </c>
      <c r="U310">
        <v>162.1</v>
      </c>
      <c r="V310">
        <v>162.6</v>
      </c>
      <c r="W310">
        <v>157.5</v>
      </c>
      <c r="X310">
        <v>168.4</v>
      </c>
      <c r="Y310">
        <v>154</v>
      </c>
      <c r="Z310">
        <v>157.69999999999999</v>
      </c>
      <c r="AA310">
        <v>163.69999999999999</v>
      </c>
      <c r="AB310">
        <v>160</v>
      </c>
      <c r="AC310">
        <v>160</v>
      </c>
      <c r="AD310">
        <v>163.19999999999999</v>
      </c>
    </row>
    <row r="311" spans="1:30" hidden="1">
      <c r="A311" t="s">
        <v>30</v>
      </c>
      <c r="B311">
        <v>2021</v>
      </c>
      <c r="C311" t="s">
        <v>43</v>
      </c>
      <c r="D311">
        <v>146.1</v>
      </c>
      <c r="E311">
        <v>202.5</v>
      </c>
      <c r="F311">
        <v>170.1</v>
      </c>
      <c r="G311">
        <v>158.4</v>
      </c>
      <c r="H311">
        <v>198.8</v>
      </c>
      <c r="I311">
        <v>152.6</v>
      </c>
      <c r="J311">
        <v>170.4</v>
      </c>
      <c r="K311">
        <v>165.2</v>
      </c>
      <c r="L311">
        <v>121.6</v>
      </c>
      <c r="M311">
        <v>170.6</v>
      </c>
      <c r="N311">
        <v>168.8</v>
      </c>
      <c r="O311">
        <v>173.6</v>
      </c>
      <c r="P311">
        <v>165.5</v>
      </c>
      <c r="Q311">
        <v>191.2</v>
      </c>
      <c r="R311">
        <v>168.9</v>
      </c>
      <c r="S311">
        <v>164.8</v>
      </c>
      <c r="T311">
        <v>168.3</v>
      </c>
      <c r="U311" s="7">
        <v>163.6</v>
      </c>
      <c r="V311">
        <v>165.5</v>
      </c>
      <c r="W311">
        <v>162</v>
      </c>
      <c r="X311">
        <v>172.5</v>
      </c>
      <c r="Y311">
        <v>159.5</v>
      </c>
      <c r="Z311">
        <v>163.19999999999999</v>
      </c>
      <c r="AA311">
        <v>169</v>
      </c>
      <c r="AB311">
        <v>161.1</v>
      </c>
      <c r="AC311">
        <v>164.7</v>
      </c>
      <c r="AD311">
        <v>166.3</v>
      </c>
    </row>
    <row r="312" spans="1:30" hidden="1">
      <c r="A312" t="s">
        <v>33</v>
      </c>
      <c r="B312">
        <v>2021</v>
      </c>
      <c r="C312" t="s">
        <v>43</v>
      </c>
      <c r="D312">
        <v>150.1</v>
      </c>
      <c r="E312">
        <v>208.4</v>
      </c>
      <c r="F312">
        <v>173</v>
      </c>
      <c r="G312">
        <v>159.19999999999999</v>
      </c>
      <c r="H312">
        <v>176.6</v>
      </c>
      <c r="I312">
        <v>159.30000000000001</v>
      </c>
      <c r="J312">
        <v>214.4</v>
      </c>
      <c r="K312">
        <v>165.3</v>
      </c>
      <c r="L312">
        <v>122.5</v>
      </c>
      <c r="M312">
        <v>166.8</v>
      </c>
      <c r="N312">
        <v>155.4</v>
      </c>
      <c r="O312">
        <v>175.9</v>
      </c>
      <c r="P312">
        <v>171.5</v>
      </c>
      <c r="Q312">
        <v>197</v>
      </c>
      <c r="R312">
        <v>160.80000000000001</v>
      </c>
      <c r="S312">
        <v>144.4</v>
      </c>
      <c r="T312">
        <v>158.30000000000001</v>
      </c>
      <c r="U312">
        <v>163.6</v>
      </c>
      <c r="V312">
        <v>162.19999999999999</v>
      </c>
      <c r="W312">
        <v>154.30000000000001</v>
      </c>
      <c r="X312">
        <v>163.5</v>
      </c>
      <c r="Y312">
        <v>152.19999999999999</v>
      </c>
      <c r="Z312">
        <v>155.1</v>
      </c>
      <c r="AA312">
        <v>160.30000000000001</v>
      </c>
      <c r="AB312">
        <v>160.30000000000001</v>
      </c>
      <c r="AC312">
        <v>157</v>
      </c>
      <c r="AD312">
        <v>164.6</v>
      </c>
    </row>
    <row r="313" spans="1:30">
      <c r="A313" t="s">
        <v>34</v>
      </c>
      <c r="B313">
        <v>2021</v>
      </c>
      <c r="C313" t="s">
        <v>43</v>
      </c>
      <c r="D313">
        <v>147.4</v>
      </c>
      <c r="E313">
        <v>204.6</v>
      </c>
      <c r="F313">
        <v>171.2</v>
      </c>
      <c r="G313">
        <v>158.69999999999999</v>
      </c>
      <c r="H313">
        <v>190.6</v>
      </c>
      <c r="I313">
        <v>155.69999999999999</v>
      </c>
      <c r="J313">
        <v>185.3</v>
      </c>
      <c r="K313">
        <v>165.2</v>
      </c>
      <c r="L313">
        <v>121.9</v>
      </c>
      <c r="M313">
        <v>169.3</v>
      </c>
      <c r="N313">
        <v>163.19999999999999</v>
      </c>
      <c r="O313">
        <v>174.7</v>
      </c>
      <c r="P313">
        <v>167.7</v>
      </c>
      <c r="Q313">
        <v>192.7</v>
      </c>
      <c r="R313">
        <v>165.7</v>
      </c>
      <c r="S313">
        <v>156.30000000000001</v>
      </c>
      <c r="T313">
        <v>164.3</v>
      </c>
      <c r="U313">
        <v>163.6</v>
      </c>
      <c r="V313">
        <v>164.2</v>
      </c>
      <c r="W313">
        <v>158.4</v>
      </c>
      <c r="X313">
        <v>169.1</v>
      </c>
      <c r="Y313">
        <v>155.69999999999999</v>
      </c>
      <c r="Z313">
        <v>158.6</v>
      </c>
      <c r="AA313">
        <v>163.9</v>
      </c>
      <c r="AB313">
        <v>160.80000000000001</v>
      </c>
      <c r="AC313">
        <v>161</v>
      </c>
      <c r="AD313">
        <v>165.5</v>
      </c>
    </row>
    <row r="314" spans="1:30" hidden="1">
      <c r="A314" t="s">
        <v>30</v>
      </c>
      <c r="B314">
        <v>2021</v>
      </c>
      <c r="C314" t="s">
        <v>45</v>
      </c>
      <c r="D314">
        <v>146.9</v>
      </c>
      <c r="E314">
        <v>199.8</v>
      </c>
      <c r="F314">
        <v>171.5</v>
      </c>
      <c r="G314">
        <v>159.1</v>
      </c>
      <c r="H314">
        <v>198.4</v>
      </c>
      <c r="I314">
        <v>153.19999999999999</v>
      </c>
      <c r="J314">
        <v>183.9</v>
      </c>
      <c r="K314">
        <v>165.4</v>
      </c>
      <c r="L314">
        <v>122.1</v>
      </c>
      <c r="M314">
        <v>170.8</v>
      </c>
      <c r="N314">
        <v>169.1</v>
      </c>
      <c r="O314">
        <v>174.3</v>
      </c>
      <c r="P314">
        <v>167.5</v>
      </c>
      <c r="Q314">
        <v>191.4</v>
      </c>
      <c r="R314">
        <v>170.4</v>
      </c>
      <c r="S314">
        <v>166</v>
      </c>
      <c r="T314">
        <v>169.8</v>
      </c>
      <c r="U314" s="7">
        <v>164.2</v>
      </c>
      <c r="V314">
        <v>165.3</v>
      </c>
      <c r="W314">
        <v>162.9</v>
      </c>
      <c r="X314">
        <v>173.4</v>
      </c>
      <c r="Y314">
        <v>158.9</v>
      </c>
      <c r="Z314">
        <v>163.80000000000001</v>
      </c>
      <c r="AA314">
        <v>169.3</v>
      </c>
      <c r="AB314">
        <v>162.4</v>
      </c>
      <c r="AC314">
        <v>165.2</v>
      </c>
      <c r="AD314">
        <v>167.6</v>
      </c>
    </row>
    <row r="315" spans="1:30" hidden="1">
      <c r="A315" t="s">
        <v>33</v>
      </c>
      <c r="B315">
        <v>2021</v>
      </c>
      <c r="C315" t="s">
        <v>45</v>
      </c>
      <c r="D315">
        <v>151</v>
      </c>
      <c r="E315">
        <v>204.9</v>
      </c>
      <c r="F315">
        <v>175.4</v>
      </c>
      <c r="G315">
        <v>159.6</v>
      </c>
      <c r="H315">
        <v>175.8</v>
      </c>
      <c r="I315">
        <v>160.30000000000001</v>
      </c>
      <c r="J315">
        <v>229.1</v>
      </c>
      <c r="K315">
        <v>165.1</v>
      </c>
      <c r="L315">
        <v>123.1</v>
      </c>
      <c r="M315">
        <v>167.2</v>
      </c>
      <c r="N315">
        <v>156.1</v>
      </c>
      <c r="O315">
        <v>176.8</v>
      </c>
      <c r="P315">
        <v>173.5</v>
      </c>
      <c r="Q315">
        <v>197</v>
      </c>
      <c r="R315">
        <v>162.30000000000001</v>
      </c>
      <c r="S315">
        <v>145.30000000000001</v>
      </c>
      <c r="T315">
        <v>159.69999999999999</v>
      </c>
      <c r="U315">
        <v>164.2</v>
      </c>
      <c r="V315">
        <v>161.6</v>
      </c>
      <c r="W315">
        <v>155.19999999999999</v>
      </c>
      <c r="X315">
        <v>164.2</v>
      </c>
      <c r="Y315">
        <v>151.19999999999999</v>
      </c>
      <c r="Z315">
        <v>156.69999999999999</v>
      </c>
      <c r="AA315">
        <v>160.80000000000001</v>
      </c>
      <c r="AB315">
        <v>161.80000000000001</v>
      </c>
      <c r="AC315">
        <v>157.30000000000001</v>
      </c>
      <c r="AD315">
        <v>165.6</v>
      </c>
    </row>
    <row r="316" spans="1:30">
      <c r="A316" t="s">
        <v>34</v>
      </c>
      <c r="B316">
        <v>2021</v>
      </c>
      <c r="C316" t="s">
        <v>45</v>
      </c>
      <c r="D316">
        <v>148.19999999999999</v>
      </c>
      <c r="E316">
        <v>201.6</v>
      </c>
      <c r="F316">
        <v>173</v>
      </c>
      <c r="G316">
        <v>159.30000000000001</v>
      </c>
      <c r="H316">
        <v>190.1</v>
      </c>
      <c r="I316">
        <v>156.5</v>
      </c>
      <c r="J316">
        <v>199.2</v>
      </c>
      <c r="K316">
        <v>165.3</v>
      </c>
      <c r="L316">
        <v>122.4</v>
      </c>
      <c r="M316">
        <v>169.6</v>
      </c>
      <c r="N316">
        <v>163.69999999999999</v>
      </c>
      <c r="O316">
        <v>175.5</v>
      </c>
      <c r="P316">
        <v>169.7</v>
      </c>
      <c r="Q316">
        <v>192.9</v>
      </c>
      <c r="R316">
        <v>167.2</v>
      </c>
      <c r="S316">
        <v>157.4</v>
      </c>
      <c r="T316">
        <v>165.8</v>
      </c>
      <c r="U316">
        <v>164.2</v>
      </c>
      <c r="V316">
        <v>163.9</v>
      </c>
      <c r="W316">
        <v>159.30000000000001</v>
      </c>
      <c r="X316">
        <v>169.9</v>
      </c>
      <c r="Y316">
        <v>154.80000000000001</v>
      </c>
      <c r="Z316">
        <v>159.80000000000001</v>
      </c>
      <c r="AA316">
        <v>164.3</v>
      </c>
      <c r="AB316">
        <v>162.19999999999999</v>
      </c>
      <c r="AC316">
        <v>161.4</v>
      </c>
      <c r="AD316">
        <v>166.7</v>
      </c>
    </row>
    <row r="317" spans="1:30" hidden="1">
      <c r="A317" t="s">
        <v>30</v>
      </c>
      <c r="B317">
        <v>2021</v>
      </c>
      <c r="C317" t="s">
        <v>46</v>
      </c>
      <c r="D317">
        <v>147.4</v>
      </c>
      <c r="E317">
        <v>197</v>
      </c>
      <c r="F317">
        <v>176.5</v>
      </c>
      <c r="G317">
        <v>159.80000000000001</v>
      </c>
      <c r="H317">
        <v>195.8</v>
      </c>
      <c r="I317">
        <v>152</v>
      </c>
      <c r="J317">
        <v>172.3</v>
      </c>
      <c r="K317">
        <v>164.5</v>
      </c>
      <c r="L317">
        <v>120.6</v>
      </c>
      <c r="M317">
        <v>171.7</v>
      </c>
      <c r="N317">
        <v>169.7</v>
      </c>
      <c r="O317">
        <v>175.1</v>
      </c>
      <c r="P317">
        <v>165.8</v>
      </c>
      <c r="Q317">
        <v>190.8</v>
      </c>
      <c r="R317">
        <v>171.8</v>
      </c>
      <c r="S317">
        <v>167.3</v>
      </c>
      <c r="T317">
        <v>171.2</v>
      </c>
      <c r="U317" s="7">
        <v>163.4</v>
      </c>
      <c r="V317">
        <v>165.6</v>
      </c>
      <c r="W317">
        <v>163.9</v>
      </c>
      <c r="X317">
        <v>174</v>
      </c>
      <c r="Y317">
        <v>160.1</v>
      </c>
      <c r="Z317">
        <v>164.5</v>
      </c>
      <c r="AA317">
        <v>169.7</v>
      </c>
      <c r="AB317">
        <v>162.80000000000001</v>
      </c>
      <c r="AC317">
        <v>166</v>
      </c>
      <c r="AD317">
        <v>167</v>
      </c>
    </row>
    <row r="318" spans="1:30" hidden="1">
      <c r="A318" t="s">
        <v>33</v>
      </c>
      <c r="B318">
        <v>2021</v>
      </c>
      <c r="C318" t="s">
        <v>46</v>
      </c>
      <c r="D318">
        <v>151.6</v>
      </c>
      <c r="E318">
        <v>202.2</v>
      </c>
      <c r="F318">
        <v>180</v>
      </c>
      <c r="G318">
        <v>160</v>
      </c>
      <c r="H318">
        <v>173.5</v>
      </c>
      <c r="I318">
        <v>158.30000000000001</v>
      </c>
      <c r="J318">
        <v>219.5</v>
      </c>
      <c r="K318">
        <v>164.2</v>
      </c>
      <c r="L318">
        <v>121.9</v>
      </c>
      <c r="M318">
        <v>168.2</v>
      </c>
      <c r="N318">
        <v>156.5</v>
      </c>
      <c r="O318">
        <v>178.2</v>
      </c>
      <c r="P318">
        <v>172.2</v>
      </c>
      <c r="Q318">
        <v>196.8</v>
      </c>
      <c r="R318">
        <v>163.30000000000001</v>
      </c>
      <c r="S318">
        <v>146.69999999999999</v>
      </c>
      <c r="T318">
        <v>160.69999999999999</v>
      </c>
      <c r="U318">
        <v>163.4</v>
      </c>
      <c r="V318">
        <v>161.69999999999999</v>
      </c>
      <c r="W318">
        <v>156</v>
      </c>
      <c r="X318">
        <v>165.1</v>
      </c>
      <c r="Y318">
        <v>151.80000000000001</v>
      </c>
      <c r="Z318">
        <v>157.6</v>
      </c>
      <c r="AA318">
        <v>160.6</v>
      </c>
      <c r="AB318">
        <v>162.4</v>
      </c>
      <c r="AC318">
        <v>157.80000000000001</v>
      </c>
      <c r="AD318">
        <v>165.2</v>
      </c>
    </row>
    <row r="319" spans="1:30">
      <c r="A319" t="s">
        <v>34</v>
      </c>
      <c r="B319">
        <v>2021</v>
      </c>
      <c r="C319" t="s">
        <v>46</v>
      </c>
      <c r="D319">
        <v>148.69999999999999</v>
      </c>
      <c r="E319">
        <v>198.8</v>
      </c>
      <c r="F319">
        <v>177.9</v>
      </c>
      <c r="G319">
        <v>159.9</v>
      </c>
      <c r="H319">
        <v>187.6</v>
      </c>
      <c r="I319">
        <v>154.9</v>
      </c>
      <c r="J319">
        <v>188.3</v>
      </c>
      <c r="K319">
        <v>164.4</v>
      </c>
      <c r="L319">
        <v>121</v>
      </c>
      <c r="M319">
        <v>170.5</v>
      </c>
      <c r="N319">
        <v>164.2</v>
      </c>
      <c r="O319">
        <v>176.5</v>
      </c>
      <c r="P319">
        <v>168.2</v>
      </c>
      <c r="Q319">
        <v>192.4</v>
      </c>
      <c r="R319">
        <v>168.5</v>
      </c>
      <c r="S319">
        <v>158.69999999999999</v>
      </c>
      <c r="T319">
        <v>167</v>
      </c>
      <c r="U319">
        <v>163.4</v>
      </c>
      <c r="V319">
        <v>164.1</v>
      </c>
      <c r="W319">
        <v>160.19999999999999</v>
      </c>
      <c r="X319">
        <v>170.6</v>
      </c>
      <c r="Y319">
        <v>155.69999999999999</v>
      </c>
      <c r="Z319">
        <v>160.6</v>
      </c>
      <c r="AA319">
        <v>164.4</v>
      </c>
      <c r="AB319">
        <v>162.6</v>
      </c>
      <c r="AC319">
        <v>162</v>
      </c>
      <c r="AD319">
        <v>166.2</v>
      </c>
    </row>
    <row r="320" spans="1:30" hidden="1">
      <c r="A320" t="s">
        <v>30</v>
      </c>
      <c r="B320">
        <v>2022</v>
      </c>
      <c r="C320" t="s">
        <v>31</v>
      </c>
      <c r="D320">
        <v>148.30000000000001</v>
      </c>
      <c r="E320">
        <v>196.9</v>
      </c>
      <c r="F320">
        <v>178</v>
      </c>
      <c r="G320">
        <v>160.5</v>
      </c>
      <c r="H320">
        <v>192.6</v>
      </c>
      <c r="I320">
        <v>151.19999999999999</v>
      </c>
      <c r="J320">
        <v>159.19999999999999</v>
      </c>
      <c r="K320">
        <v>164</v>
      </c>
      <c r="L320">
        <v>119.3</v>
      </c>
      <c r="M320">
        <v>173.3</v>
      </c>
      <c r="N320">
        <v>169.8</v>
      </c>
      <c r="O320">
        <v>175.8</v>
      </c>
      <c r="P320">
        <v>164.1</v>
      </c>
      <c r="Q320">
        <v>190.7</v>
      </c>
      <c r="R320">
        <v>173.2</v>
      </c>
      <c r="S320">
        <v>169.3</v>
      </c>
      <c r="T320">
        <v>172.7</v>
      </c>
      <c r="U320" s="7">
        <v>164.5</v>
      </c>
      <c r="V320">
        <v>165.8</v>
      </c>
      <c r="W320">
        <v>164.9</v>
      </c>
      <c r="X320">
        <v>174.7</v>
      </c>
      <c r="Y320">
        <v>160.80000000000001</v>
      </c>
      <c r="Z320">
        <v>164.9</v>
      </c>
      <c r="AA320">
        <v>169.9</v>
      </c>
      <c r="AB320">
        <v>163.19999999999999</v>
      </c>
      <c r="AC320">
        <v>166.6</v>
      </c>
      <c r="AD320">
        <v>166.4</v>
      </c>
    </row>
    <row r="321" spans="1:30" hidden="1">
      <c r="A321" t="s">
        <v>33</v>
      </c>
      <c r="B321">
        <v>2022</v>
      </c>
      <c r="C321" t="s">
        <v>31</v>
      </c>
      <c r="D321">
        <v>152.19999999999999</v>
      </c>
      <c r="E321">
        <v>202.1</v>
      </c>
      <c r="F321">
        <v>180.1</v>
      </c>
      <c r="G321">
        <v>160.4</v>
      </c>
      <c r="H321">
        <v>171</v>
      </c>
      <c r="I321">
        <v>156.5</v>
      </c>
      <c r="J321">
        <v>203.6</v>
      </c>
      <c r="K321">
        <v>163.80000000000001</v>
      </c>
      <c r="L321">
        <v>121.3</v>
      </c>
      <c r="M321">
        <v>169.8</v>
      </c>
      <c r="N321">
        <v>156.6</v>
      </c>
      <c r="O321">
        <v>179</v>
      </c>
      <c r="P321">
        <v>170.3</v>
      </c>
      <c r="Q321">
        <v>196.4</v>
      </c>
      <c r="R321">
        <v>164.7</v>
      </c>
      <c r="S321">
        <v>148.5</v>
      </c>
      <c r="T321">
        <v>162.19999999999999</v>
      </c>
      <c r="U321">
        <v>164.5</v>
      </c>
      <c r="V321">
        <v>161.6</v>
      </c>
      <c r="W321">
        <v>156.80000000000001</v>
      </c>
      <c r="X321">
        <v>166.1</v>
      </c>
      <c r="Y321">
        <v>152.69999999999999</v>
      </c>
      <c r="Z321">
        <v>158.4</v>
      </c>
      <c r="AA321">
        <v>161</v>
      </c>
      <c r="AB321">
        <v>162.80000000000001</v>
      </c>
      <c r="AC321">
        <v>158.6</v>
      </c>
      <c r="AD321">
        <v>165</v>
      </c>
    </row>
    <row r="322" spans="1:30">
      <c r="A322" t="s">
        <v>34</v>
      </c>
      <c r="B322">
        <v>2022</v>
      </c>
      <c r="C322" t="s">
        <v>31</v>
      </c>
      <c r="D322">
        <v>149.5</v>
      </c>
      <c r="E322">
        <v>198.7</v>
      </c>
      <c r="F322">
        <v>178.8</v>
      </c>
      <c r="G322">
        <v>160.5</v>
      </c>
      <c r="H322">
        <v>184.7</v>
      </c>
      <c r="I322">
        <v>153.69999999999999</v>
      </c>
      <c r="J322">
        <v>174.3</v>
      </c>
      <c r="K322">
        <v>163.9</v>
      </c>
      <c r="L322">
        <v>120</v>
      </c>
      <c r="M322">
        <v>172.1</v>
      </c>
      <c r="N322">
        <v>164.3</v>
      </c>
      <c r="O322">
        <v>177.3</v>
      </c>
      <c r="P322">
        <v>166.4</v>
      </c>
      <c r="Q322">
        <v>192.2</v>
      </c>
      <c r="R322">
        <v>169.9</v>
      </c>
      <c r="S322">
        <v>160.69999999999999</v>
      </c>
      <c r="T322">
        <v>168.5</v>
      </c>
      <c r="U322">
        <v>164.5</v>
      </c>
      <c r="V322">
        <v>164.2</v>
      </c>
      <c r="W322">
        <v>161.1</v>
      </c>
      <c r="X322">
        <v>171.4</v>
      </c>
      <c r="Y322">
        <v>156.5</v>
      </c>
      <c r="Z322">
        <v>161.19999999999999</v>
      </c>
      <c r="AA322">
        <v>164.7</v>
      </c>
      <c r="AB322">
        <v>163</v>
      </c>
      <c r="AC322">
        <v>162.69999999999999</v>
      </c>
      <c r="AD322">
        <v>165.7</v>
      </c>
    </row>
    <row r="323" spans="1:30" hidden="1">
      <c r="A323" t="s">
        <v>30</v>
      </c>
      <c r="B323">
        <v>2022</v>
      </c>
      <c r="C323" t="s">
        <v>35</v>
      </c>
      <c r="D323">
        <v>148.80000000000001</v>
      </c>
      <c r="E323">
        <v>198.1</v>
      </c>
      <c r="F323">
        <v>175.5</v>
      </c>
      <c r="G323">
        <v>160.69999999999999</v>
      </c>
      <c r="H323">
        <v>192.6</v>
      </c>
      <c r="I323">
        <v>151.4</v>
      </c>
      <c r="J323">
        <v>155.19999999999999</v>
      </c>
      <c r="K323">
        <v>163.9</v>
      </c>
      <c r="L323">
        <v>118.1</v>
      </c>
      <c r="M323">
        <v>175.4</v>
      </c>
      <c r="N323">
        <v>170.5</v>
      </c>
      <c r="O323">
        <v>176.3</v>
      </c>
      <c r="P323">
        <v>163.9</v>
      </c>
      <c r="Q323">
        <v>191.5</v>
      </c>
      <c r="R323">
        <v>174.1</v>
      </c>
      <c r="S323">
        <v>171</v>
      </c>
      <c r="T323">
        <v>173.7</v>
      </c>
      <c r="U323" s="7">
        <v>165.5</v>
      </c>
      <c r="V323">
        <v>167.4</v>
      </c>
      <c r="W323">
        <v>165.7</v>
      </c>
      <c r="X323">
        <v>175.3</v>
      </c>
      <c r="Y323">
        <v>161.19999999999999</v>
      </c>
      <c r="Z323">
        <v>165.5</v>
      </c>
      <c r="AA323">
        <v>170.3</v>
      </c>
      <c r="AB323">
        <v>164.5</v>
      </c>
      <c r="AC323">
        <v>167.3</v>
      </c>
      <c r="AD323">
        <v>166.7</v>
      </c>
    </row>
    <row r="324" spans="1:30" hidden="1">
      <c r="A324" t="s">
        <v>33</v>
      </c>
      <c r="B324">
        <v>2022</v>
      </c>
      <c r="C324" t="s">
        <v>35</v>
      </c>
      <c r="D324">
        <v>152.5</v>
      </c>
      <c r="E324">
        <v>205.2</v>
      </c>
      <c r="F324">
        <v>176.4</v>
      </c>
      <c r="G324">
        <v>160.6</v>
      </c>
      <c r="H324">
        <v>171.5</v>
      </c>
      <c r="I324">
        <v>156.4</v>
      </c>
      <c r="J324">
        <v>198</v>
      </c>
      <c r="K324">
        <v>163.19999999999999</v>
      </c>
      <c r="L324">
        <v>120.6</v>
      </c>
      <c r="M324">
        <v>172.2</v>
      </c>
      <c r="N324">
        <v>156.69999999999999</v>
      </c>
      <c r="O324">
        <v>180</v>
      </c>
      <c r="P324">
        <v>170.2</v>
      </c>
      <c r="Q324">
        <v>196.5</v>
      </c>
      <c r="R324">
        <v>165.7</v>
      </c>
      <c r="S324">
        <v>150.4</v>
      </c>
      <c r="T324">
        <v>163.4</v>
      </c>
      <c r="U324">
        <v>165.5</v>
      </c>
      <c r="V324">
        <v>163</v>
      </c>
      <c r="W324">
        <v>157.4</v>
      </c>
      <c r="X324">
        <v>167.2</v>
      </c>
      <c r="Y324">
        <v>153.1</v>
      </c>
      <c r="Z324">
        <v>159.5</v>
      </c>
      <c r="AA324">
        <v>162</v>
      </c>
      <c r="AB324">
        <v>164.2</v>
      </c>
      <c r="AC324">
        <v>159.4</v>
      </c>
      <c r="AD324">
        <v>165.5</v>
      </c>
    </row>
    <row r="325" spans="1:30">
      <c r="A325" t="s">
        <v>34</v>
      </c>
      <c r="B325">
        <v>2022</v>
      </c>
      <c r="C325" t="s">
        <v>35</v>
      </c>
      <c r="D325">
        <v>150</v>
      </c>
      <c r="E325">
        <v>200.6</v>
      </c>
      <c r="F325">
        <v>175.8</v>
      </c>
      <c r="G325">
        <v>160.69999999999999</v>
      </c>
      <c r="H325">
        <v>184.9</v>
      </c>
      <c r="I325">
        <v>153.69999999999999</v>
      </c>
      <c r="J325">
        <v>169.7</v>
      </c>
      <c r="K325">
        <v>163.69999999999999</v>
      </c>
      <c r="L325">
        <v>118.9</v>
      </c>
      <c r="M325">
        <v>174.3</v>
      </c>
      <c r="N325">
        <v>164.7</v>
      </c>
      <c r="O325">
        <v>178</v>
      </c>
      <c r="P325">
        <v>166.2</v>
      </c>
      <c r="Q325">
        <v>192.8</v>
      </c>
      <c r="R325">
        <v>170.8</v>
      </c>
      <c r="S325">
        <v>162.4</v>
      </c>
      <c r="T325">
        <v>169.6</v>
      </c>
      <c r="U325">
        <v>165.5</v>
      </c>
      <c r="V325">
        <v>165.7</v>
      </c>
      <c r="W325">
        <v>161.80000000000001</v>
      </c>
      <c r="X325">
        <v>172.2</v>
      </c>
      <c r="Y325">
        <v>156.9</v>
      </c>
      <c r="Z325">
        <v>162.1</v>
      </c>
      <c r="AA325">
        <v>165.4</v>
      </c>
      <c r="AB325">
        <v>164.4</v>
      </c>
      <c r="AC325">
        <v>163.5</v>
      </c>
      <c r="AD325">
        <v>166.1</v>
      </c>
    </row>
    <row r="326" spans="1:30" hidden="1">
      <c r="A326" t="s">
        <v>30</v>
      </c>
      <c r="B326">
        <v>2022</v>
      </c>
      <c r="C326" t="s">
        <v>36</v>
      </c>
      <c r="D326">
        <v>150.19999999999999</v>
      </c>
      <c r="E326">
        <v>208</v>
      </c>
      <c r="F326">
        <v>167.9</v>
      </c>
      <c r="G326">
        <v>162</v>
      </c>
      <c r="H326">
        <v>203.1</v>
      </c>
      <c r="I326">
        <v>155.9</v>
      </c>
      <c r="J326">
        <v>155.80000000000001</v>
      </c>
      <c r="K326">
        <v>164.2</v>
      </c>
      <c r="L326">
        <v>118.1</v>
      </c>
      <c r="M326">
        <v>178.7</v>
      </c>
      <c r="N326">
        <v>171.2</v>
      </c>
      <c r="O326">
        <v>177.4</v>
      </c>
      <c r="P326">
        <v>166.6</v>
      </c>
      <c r="Q326">
        <v>192.3</v>
      </c>
      <c r="R326">
        <v>175.4</v>
      </c>
      <c r="S326">
        <v>173.2</v>
      </c>
      <c r="T326">
        <v>175.1</v>
      </c>
      <c r="U326" s="7">
        <v>165.3</v>
      </c>
      <c r="V326">
        <v>168.9</v>
      </c>
      <c r="W326">
        <v>166.5</v>
      </c>
      <c r="X326">
        <v>176</v>
      </c>
      <c r="Y326">
        <v>162</v>
      </c>
      <c r="Z326">
        <v>166.6</v>
      </c>
      <c r="AA326">
        <v>170.6</v>
      </c>
      <c r="AB326">
        <v>167.4</v>
      </c>
      <c r="AC326">
        <v>168.3</v>
      </c>
      <c r="AD326">
        <v>168.7</v>
      </c>
    </row>
    <row r="327" spans="1:30" hidden="1">
      <c r="A327" t="s">
        <v>33</v>
      </c>
      <c r="B327">
        <v>2022</v>
      </c>
      <c r="C327" t="s">
        <v>36</v>
      </c>
      <c r="D327">
        <v>153.69999999999999</v>
      </c>
      <c r="E327">
        <v>215.8</v>
      </c>
      <c r="F327">
        <v>167.7</v>
      </c>
      <c r="G327">
        <v>162.6</v>
      </c>
      <c r="H327">
        <v>180</v>
      </c>
      <c r="I327">
        <v>159.6</v>
      </c>
      <c r="J327">
        <v>188.4</v>
      </c>
      <c r="K327">
        <v>163.4</v>
      </c>
      <c r="L327">
        <v>120.3</v>
      </c>
      <c r="M327">
        <v>174.7</v>
      </c>
      <c r="N327">
        <v>157.1</v>
      </c>
      <c r="O327">
        <v>181.5</v>
      </c>
      <c r="P327">
        <v>171.5</v>
      </c>
      <c r="Q327">
        <v>197.5</v>
      </c>
      <c r="R327">
        <v>167.1</v>
      </c>
      <c r="S327">
        <v>152.6</v>
      </c>
      <c r="T327">
        <v>164.9</v>
      </c>
      <c r="U327">
        <v>165.3</v>
      </c>
      <c r="V327">
        <v>164.5</v>
      </c>
      <c r="W327">
        <v>158.6</v>
      </c>
      <c r="X327">
        <v>168.2</v>
      </c>
      <c r="Y327">
        <v>154.19999999999999</v>
      </c>
      <c r="Z327">
        <v>160.80000000000001</v>
      </c>
      <c r="AA327">
        <v>162.69999999999999</v>
      </c>
      <c r="AB327">
        <v>166.8</v>
      </c>
      <c r="AC327">
        <v>160.6</v>
      </c>
      <c r="AD327">
        <v>166.5</v>
      </c>
    </row>
    <row r="328" spans="1:30">
      <c r="A328" t="s">
        <v>34</v>
      </c>
      <c r="B328">
        <v>2022</v>
      </c>
      <c r="C328" t="s">
        <v>36</v>
      </c>
      <c r="D328">
        <v>151.30000000000001</v>
      </c>
      <c r="E328">
        <v>210.7</v>
      </c>
      <c r="F328">
        <v>167.8</v>
      </c>
      <c r="G328">
        <v>162.19999999999999</v>
      </c>
      <c r="H328">
        <v>194.6</v>
      </c>
      <c r="I328">
        <v>157.6</v>
      </c>
      <c r="J328">
        <v>166.9</v>
      </c>
      <c r="K328">
        <v>163.9</v>
      </c>
      <c r="L328">
        <v>118.8</v>
      </c>
      <c r="M328">
        <v>177.4</v>
      </c>
      <c r="N328">
        <v>165.3</v>
      </c>
      <c r="O328">
        <v>179.3</v>
      </c>
      <c r="P328">
        <v>168.4</v>
      </c>
      <c r="Q328">
        <v>193.7</v>
      </c>
      <c r="R328">
        <v>172.1</v>
      </c>
      <c r="S328">
        <v>164.6</v>
      </c>
      <c r="T328">
        <v>171.1</v>
      </c>
      <c r="U328">
        <v>165.3</v>
      </c>
      <c r="V328">
        <v>167.2</v>
      </c>
      <c r="W328">
        <v>162.80000000000001</v>
      </c>
      <c r="X328">
        <v>173</v>
      </c>
      <c r="Y328">
        <v>157.9</v>
      </c>
      <c r="Z328">
        <v>163.30000000000001</v>
      </c>
      <c r="AA328">
        <v>166</v>
      </c>
      <c r="AB328">
        <v>167.2</v>
      </c>
      <c r="AC328">
        <v>164.6</v>
      </c>
      <c r="AD328">
        <v>167.7</v>
      </c>
    </row>
    <row r="329" spans="1:30" hidden="1">
      <c r="A329" t="s">
        <v>30</v>
      </c>
      <c r="B329">
        <v>2022</v>
      </c>
      <c r="C329" t="s">
        <v>37</v>
      </c>
      <c r="D329">
        <v>151.80000000000001</v>
      </c>
      <c r="E329">
        <v>209.7</v>
      </c>
      <c r="F329">
        <v>164.5</v>
      </c>
      <c r="G329">
        <v>163.80000000000001</v>
      </c>
      <c r="H329">
        <v>207.4</v>
      </c>
      <c r="I329">
        <v>169.7</v>
      </c>
      <c r="J329">
        <v>153.6</v>
      </c>
      <c r="K329">
        <v>165.1</v>
      </c>
      <c r="L329">
        <v>118.2</v>
      </c>
      <c r="M329">
        <v>182.9</v>
      </c>
      <c r="N329">
        <v>172.4</v>
      </c>
      <c r="O329">
        <v>178.9</v>
      </c>
      <c r="P329">
        <v>168.6</v>
      </c>
      <c r="Q329">
        <v>192.8</v>
      </c>
      <c r="R329">
        <v>177.5</v>
      </c>
      <c r="S329">
        <v>175.1</v>
      </c>
      <c r="T329">
        <v>177.1</v>
      </c>
      <c r="U329" s="7">
        <v>167</v>
      </c>
      <c r="V329">
        <v>173.3</v>
      </c>
      <c r="W329">
        <v>167.7</v>
      </c>
      <c r="X329">
        <v>177</v>
      </c>
      <c r="Y329">
        <v>166.2</v>
      </c>
      <c r="Z329">
        <v>167.2</v>
      </c>
      <c r="AA329">
        <v>170.9</v>
      </c>
      <c r="AB329">
        <v>169</v>
      </c>
      <c r="AC329">
        <v>170.2</v>
      </c>
      <c r="AD329">
        <v>170.8</v>
      </c>
    </row>
    <row r="330" spans="1:30" hidden="1">
      <c r="A330" t="s">
        <v>33</v>
      </c>
      <c r="B330">
        <v>2022</v>
      </c>
      <c r="C330" t="s">
        <v>37</v>
      </c>
      <c r="D330">
        <v>155.4</v>
      </c>
      <c r="E330">
        <v>215.8</v>
      </c>
      <c r="F330">
        <v>164.6</v>
      </c>
      <c r="G330">
        <v>164.2</v>
      </c>
      <c r="H330">
        <v>186</v>
      </c>
      <c r="I330">
        <v>175.9</v>
      </c>
      <c r="J330">
        <v>190.7</v>
      </c>
      <c r="K330">
        <v>164</v>
      </c>
      <c r="L330">
        <v>120.5</v>
      </c>
      <c r="M330">
        <v>178</v>
      </c>
      <c r="N330">
        <v>157.5</v>
      </c>
      <c r="O330">
        <v>183.3</v>
      </c>
      <c r="P330">
        <v>174.5</v>
      </c>
      <c r="Q330">
        <v>197.1</v>
      </c>
      <c r="R330">
        <v>168.4</v>
      </c>
      <c r="S330">
        <v>154.5</v>
      </c>
      <c r="T330">
        <v>166.3</v>
      </c>
      <c r="U330">
        <v>167</v>
      </c>
      <c r="V330">
        <v>170.5</v>
      </c>
      <c r="W330">
        <v>159.80000000000001</v>
      </c>
      <c r="X330">
        <v>169</v>
      </c>
      <c r="Y330">
        <v>159.30000000000001</v>
      </c>
      <c r="Z330">
        <v>162.19999999999999</v>
      </c>
      <c r="AA330">
        <v>164</v>
      </c>
      <c r="AB330">
        <v>168.4</v>
      </c>
      <c r="AC330">
        <v>163.1</v>
      </c>
      <c r="AD330">
        <v>169.2</v>
      </c>
    </row>
    <row r="331" spans="1:30">
      <c r="A331" t="s">
        <v>34</v>
      </c>
      <c r="B331">
        <v>2022</v>
      </c>
      <c r="C331" t="s">
        <v>37</v>
      </c>
      <c r="D331">
        <v>152.9</v>
      </c>
      <c r="E331">
        <v>211.8</v>
      </c>
      <c r="F331">
        <v>164.5</v>
      </c>
      <c r="G331">
        <v>163.9</v>
      </c>
      <c r="H331">
        <v>199.5</v>
      </c>
      <c r="I331">
        <v>172.6</v>
      </c>
      <c r="J331">
        <v>166.2</v>
      </c>
      <c r="K331">
        <v>164.7</v>
      </c>
      <c r="L331">
        <v>119</v>
      </c>
      <c r="M331">
        <v>181.3</v>
      </c>
      <c r="N331">
        <v>166.2</v>
      </c>
      <c r="O331">
        <v>180.9</v>
      </c>
      <c r="P331">
        <v>170.8</v>
      </c>
      <c r="Q331">
        <v>193.9</v>
      </c>
      <c r="R331">
        <v>173.9</v>
      </c>
      <c r="S331">
        <v>166.5</v>
      </c>
      <c r="T331">
        <v>172.8</v>
      </c>
      <c r="U331">
        <v>167</v>
      </c>
      <c r="V331">
        <v>172.2</v>
      </c>
      <c r="W331">
        <v>164</v>
      </c>
      <c r="X331">
        <v>174</v>
      </c>
      <c r="Y331">
        <v>162.6</v>
      </c>
      <c r="Z331">
        <v>164.4</v>
      </c>
      <c r="AA331">
        <v>166.9</v>
      </c>
      <c r="AB331">
        <v>168.8</v>
      </c>
      <c r="AC331">
        <v>166.8</v>
      </c>
      <c r="AD331">
        <v>170.1</v>
      </c>
    </row>
    <row r="332" spans="1:30" hidden="1">
      <c r="A332" t="s">
        <v>30</v>
      </c>
      <c r="B332">
        <v>2022</v>
      </c>
      <c r="C332" t="s">
        <v>38</v>
      </c>
      <c r="D332">
        <v>152.9</v>
      </c>
      <c r="E332">
        <v>214.7</v>
      </c>
      <c r="F332">
        <v>161.4</v>
      </c>
      <c r="G332">
        <v>164.6</v>
      </c>
      <c r="H332">
        <v>209.9</v>
      </c>
      <c r="I332">
        <v>168</v>
      </c>
      <c r="J332">
        <v>160.4</v>
      </c>
      <c r="K332">
        <v>165</v>
      </c>
      <c r="L332">
        <v>118.9</v>
      </c>
      <c r="M332">
        <v>186.6</v>
      </c>
      <c r="N332">
        <v>173.2</v>
      </c>
      <c r="O332">
        <v>180.4</v>
      </c>
      <c r="P332">
        <v>170.8</v>
      </c>
      <c r="Q332">
        <v>192.9</v>
      </c>
      <c r="R332">
        <v>179.3</v>
      </c>
      <c r="S332">
        <v>177.2</v>
      </c>
      <c r="T332">
        <v>179</v>
      </c>
      <c r="U332" s="7">
        <v>167.5</v>
      </c>
      <c r="V332">
        <v>175.3</v>
      </c>
      <c r="W332">
        <v>168.9</v>
      </c>
      <c r="X332">
        <v>177.7</v>
      </c>
      <c r="Y332">
        <v>167.1</v>
      </c>
      <c r="Z332">
        <v>167.6</v>
      </c>
      <c r="AA332">
        <v>171.8</v>
      </c>
      <c r="AB332">
        <v>168.5</v>
      </c>
      <c r="AC332">
        <v>170.9</v>
      </c>
      <c r="AD332">
        <v>172.5</v>
      </c>
    </row>
    <row r="333" spans="1:30" hidden="1">
      <c r="A333" t="s">
        <v>33</v>
      </c>
      <c r="B333">
        <v>2022</v>
      </c>
      <c r="C333" t="s">
        <v>38</v>
      </c>
      <c r="D333">
        <v>156.69999999999999</v>
      </c>
      <c r="E333">
        <v>221.2</v>
      </c>
      <c r="F333">
        <v>164.1</v>
      </c>
      <c r="G333">
        <v>165.4</v>
      </c>
      <c r="H333">
        <v>189.5</v>
      </c>
      <c r="I333">
        <v>174.5</v>
      </c>
      <c r="J333">
        <v>203.2</v>
      </c>
      <c r="K333">
        <v>164.1</v>
      </c>
      <c r="L333">
        <v>121.2</v>
      </c>
      <c r="M333">
        <v>181.4</v>
      </c>
      <c r="N333">
        <v>158.5</v>
      </c>
      <c r="O333">
        <v>184.9</v>
      </c>
      <c r="P333">
        <v>177.5</v>
      </c>
      <c r="Q333">
        <v>197.5</v>
      </c>
      <c r="R333">
        <v>170</v>
      </c>
      <c r="S333">
        <v>155.9</v>
      </c>
      <c r="T333">
        <v>167.8</v>
      </c>
      <c r="U333">
        <v>167.5</v>
      </c>
      <c r="V333">
        <v>173.5</v>
      </c>
      <c r="W333">
        <v>161.1</v>
      </c>
      <c r="X333">
        <v>170.1</v>
      </c>
      <c r="Y333">
        <v>159.4</v>
      </c>
      <c r="Z333">
        <v>163.19999999999999</v>
      </c>
      <c r="AA333">
        <v>165.2</v>
      </c>
      <c r="AB333">
        <v>168.2</v>
      </c>
      <c r="AC333">
        <v>163.80000000000001</v>
      </c>
      <c r="AD333">
        <v>170.8</v>
      </c>
    </row>
    <row r="334" spans="1:30">
      <c r="A334" t="s">
        <v>34</v>
      </c>
      <c r="B334">
        <v>2022</v>
      </c>
      <c r="C334" t="s">
        <v>38</v>
      </c>
      <c r="D334">
        <v>154.1</v>
      </c>
      <c r="E334">
        <v>217</v>
      </c>
      <c r="F334">
        <v>162.4</v>
      </c>
      <c r="G334">
        <v>164.9</v>
      </c>
      <c r="H334">
        <v>202.4</v>
      </c>
      <c r="I334">
        <v>171</v>
      </c>
      <c r="J334">
        <v>174.9</v>
      </c>
      <c r="K334">
        <v>164.7</v>
      </c>
      <c r="L334">
        <v>119.7</v>
      </c>
      <c r="M334">
        <v>184.9</v>
      </c>
      <c r="N334">
        <v>167.1</v>
      </c>
      <c r="O334">
        <v>182.5</v>
      </c>
      <c r="P334">
        <v>173.3</v>
      </c>
      <c r="Q334">
        <v>194.1</v>
      </c>
      <c r="R334">
        <v>175.6</v>
      </c>
      <c r="S334">
        <v>168.4</v>
      </c>
      <c r="T334">
        <v>174.6</v>
      </c>
      <c r="U334">
        <v>167.5</v>
      </c>
      <c r="V334">
        <v>174.6</v>
      </c>
      <c r="W334">
        <v>165.2</v>
      </c>
      <c r="X334">
        <v>174.8</v>
      </c>
      <c r="Y334">
        <v>163</v>
      </c>
      <c r="Z334">
        <v>165.1</v>
      </c>
      <c r="AA334">
        <v>167.9</v>
      </c>
      <c r="AB334">
        <v>168.4</v>
      </c>
      <c r="AC334">
        <v>167.5</v>
      </c>
      <c r="AD334">
        <v>171.7</v>
      </c>
    </row>
    <row r="335" spans="1:30" hidden="1">
      <c r="A335" t="s">
        <v>30</v>
      </c>
      <c r="B335">
        <v>2022</v>
      </c>
      <c r="C335" t="s">
        <v>39</v>
      </c>
      <c r="D335">
        <v>153.80000000000001</v>
      </c>
      <c r="E335">
        <v>217.2</v>
      </c>
      <c r="F335">
        <v>169.6</v>
      </c>
      <c r="G335">
        <v>165.4</v>
      </c>
      <c r="H335">
        <v>208.1</v>
      </c>
      <c r="I335">
        <v>165.8</v>
      </c>
      <c r="J335">
        <v>167.3</v>
      </c>
      <c r="K335">
        <v>164.6</v>
      </c>
      <c r="L335">
        <v>119.1</v>
      </c>
      <c r="M335">
        <v>188.9</v>
      </c>
      <c r="N335">
        <v>174.2</v>
      </c>
      <c r="O335">
        <v>181.9</v>
      </c>
      <c r="P335">
        <v>172.4</v>
      </c>
      <c r="Q335">
        <v>192.9</v>
      </c>
      <c r="R335">
        <v>180.7</v>
      </c>
      <c r="S335">
        <v>178.7</v>
      </c>
      <c r="T335">
        <v>180.4</v>
      </c>
      <c r="U335" s="7">
        <v>166.8</v>
      </c>
      <c r="V335">
        <v>176.7</v>
      </c>
      <c r="W335">
        <v>170.3</v>
      </c>
      <c r="X335">
        <v>178.2</v>
      </c>
      <c r="Y335">
        <v>165.5</v>
      </c>
      <c r="Z335">
        <v>168</v>
      </c>
      <c r="AA335">
        <v>172.6</v>
      </c>
      <c r="AB335">
        <v>169.5</v>
      </c>
      <c r="AC335">
        <v>171</v>
      </c>
      <c r="AD335">
        <v>173.6</v>
      </c>
    </row>
    <row r="336" spans="1:30" hidden="1">
      <c r="A336" t="s">
        <v>33</v>
      </c>
      <c r="B336">
        <v>2022</v>
      </c>
      <c r="C336" t="s">
        <v>39</v>
      </c>
      <c r="D336">
        <v>157.5</v>
      </c>
      <c r="E336">
        <v>223.4</v>
      </c>
      <c r="F336">
        <v>172.8</v>
      </c>
      <c r="G336">
        <v>166.4</v>
      </c>
      <c r="H336">
        <v>188.6</v>
      </c>
      <c r="I336">
        <v>174.1</v>
      </c>
      <c r="J336">
        <v>211.5</v>
      </c>
      <c r="K336">
        <v>163.6</v>
      </c>
      <c r="L336">
        <v>121.4</v>
      </c>
      <c r="M336">
        <v>183.5</v>
      </c>
      <c r="N336">
        <v>159.1</v>
      </c>
      <c r="O336">
        <v>186.3</v>
      </c>
      <c r="P336">
        <v>179.3</v>
      </c>
      <c r="Q336">
        <v>198.3</v>
      </c>
      <c r="R336">
        <v>171.6</v>
      </c>
      <c r="S336">
        <v>157.4</v>
      </c>
      <c r="T336">
        <v>169.4</v>
      </c>
      <c r="U336">
        <v>166.8</v>
      </c>
      <c r="V336">
        <v>174.9</v>
      </c>
      <c r="W336">
        <v>162.1</v>
      </c>
      <c r="X336">
        <v>170.9</v>
      </c>
      <c r="Y336">
        <v>157.19999999999999</v>
      </c>
      <c r="Z336">
        <v>164.1</v>
      </c>
      <c r="AA336">
        <v>166.5</v>
      </c>
      <c r="AB336">
        <v>169.2</v>
      </c>
      <c r="AC336">
        <v>163.80000000000001</v>
      </c>
      <c r="AD336">
        <v>171.4</v>
      </c>
    </row>
    <row r="337" spans="1:30">
      <c r="A337" t="s">
        <v>34</v>
      </c>
      <c r="B337">
        <v>2022</v>
      </c>
      <c r="C337" t="s">
        <v>39</v>
      </c>
      <c r="D337">
        <v>155</v>
      </c>
      <c r="E337">
        <v>219.4</v>
      </c>
      <c r="F337">
        <v>170.8</v>
      </c>
      <c r="G337">
        <v>165.8</v>
      </c>
      <c r="H337">
        <v>200.9</v>
      </c>
      <c r="I337">
        <v>169.7</v>
      </c>
      <c r="J337">
        <v>182.3</v>
      </c>
      <c r="K337">
        <v>164.3</v>
      </c>
      <c r="L337">
        <v>119.9</v>
      </c>
      <c r="M337">
        <v>187.1</v>
      </c>
      <c r="N337">
        <v>167.9</v>
      </c>
      <c r="O337">
        <v>183.9</v>
      </c>
      <c r="P337">
        <v>174.9</v>
      </c>
      <c r="Q337">
        <v>194.3</v>
      </c>
      <c r="R337">
        <v>177.1</v>
      </c>
      <c r="S337">
        <v>169.9</v>
      </c>
      <c r="T337">
        <v>176</v>
      </c>
      <c r="U337">
        <v>166.8</v>
      </c>
      <c r="V337">
        <v>176</v>
      </c>
      <c r="W337">
        <v>166.4</v>
      </c>
      <c r="X337">
        <v>175.4</v>
      </c>
      <c r="Y337">
        <v>161.1</v>
      </c>
      <c r="Z337">
        <v>165.8</v>
      </c>
      <c r="AA337">
        <v>169</v>
      </c>
      <c r="AB337">
        <v>169.4</v>
      </c>
      <c r="AC337">
        <v>167.5</v>
      </c>
      <c r="AD337">
        <v>172.6</v>
      </c>
    </row>
    <row r="338" spans="1:30" hidden="1">
      <c r="A338" t="s">
        <v>30</v>
      </c>
      <c r="B338">
        <v>2022</v>
      </c>
      <c r="C338" t="s">
        <v>40</v>
      </c>
      <c r="D338">
        <v>155.19999999999999</v>
      </c>
      <c r="E338">
        <v>210.8</v>
      </c>
      <c r="F338">
        <v>174.3</v>
      </c>
      <c r="G338">
        <v>166.3</v>
      </c>
      <c r="H338">
        <v>202.2</v>
      </c>
      <c r="I338">
        <v>169.6</v>
      </c>
      <c r="J338">
        <v>168.6</v>
      </c>
      <c r="K338">
        <v>164.4</v>
      </c>
      <c r="L338">
        <v>119.2</v>
      </c>
      <c r="M338">
        <v>191.8</v>
      </c>
      <c r="N338">
        <v>174.5</v>
      </c>
      <c r="O338">
        <v>183.1</v>
      </c>
      <c r="P338">
        <v>172.5</v>
      </c>
      <c r="Q338">
        <v>193.2</v>
      </c>
      <c r="R338">
        <v>182</v>
      </c>
      <c r="S338">
        <v>180.3</v>
      </c>
      <c r="T338">
        <v>181.7</v>
      </c>
      <c r="U338" s="7">
        <v>167.8</v>
      </c>
      <c r="V338">
        <v>179.6</v>
      </c>
      <c r="W338">
        <v>171.3</v>
      </c>
      <c r="X338">
        <v>178.8</v>
      </c>
      <c r="Y338">
        <v>166.3</v>
      </c>
      <c r="Z338">
        <v>168.6</v>
      </c>
      <c r="AA338">
        <v>174.7</v>
      </c>
      <c r="AB338">
        <v>169.7</v>
      </c>
      <c r="AC338">
        <v>171.8</v>
      </c>
      <c r="AD338">
        <v>174.3</v>
      </c>
    </row>
    <row r="339" spans="1:30" hidden="1">
      <c r="A339" t="s">
        <v>33</v>
      </c>
      <c r="B339">
        <v>2022</v>
      </c>
      <c r="C339" t="s">
        <v>40</v>
      </c>
      <c r="D339">
        <v>159.30000000000001</v>
      </c>
      <c r="E339">
        <v>217.1</v>
      </c>
      <c r="F339">
        <v>176.6</v>
      </c>
      <c r="G339">
        <v>167.1</v>
      </c>
      <c r="H339">
        <v>184.8</v>
      </c>
      <c r="I339">
        <v>179.5</v>
      </c>
      <c r="J339">
        <v>208.5</v>
      </c>
      <c r="K339">
        <v>164</v>
      </c>
      <c r="L339">
        <v>121.5</v>
      </c>
      <c r="M339">
        <v>186.3</v>
      </c>
      <c r="N339">
        <v>159.80000000000001</v>
      </c>
      <c r="O339">
        <v>187.7</v>
      </c>
      <c r="P339">
        <v>179.4</v>
      </c>
      <c r="Q339">
        <v>198.6</v>
      </c>
      <c r="R339">
        <v>172.7</v>
      </c>
      <c r="S339">
        <v>158.69999999999999</v>
      </c>
      <c r="T339">
        <v>170.6</v>
      </c>
      <c r="U339">
        <v>167.8</v>
      </c>
      <c r="V339">
        <v>179.5</v>
      </c>
      <c r="W339">
        <v>163.1</v>
      </c>
      <c r="X339">
        <v>171.7</v>
      </c>
      <c r="Y339">
        <v>157.4</v>
      </c>
      <c r="Z339">
        <v>164.6</v>
      </c>
      <c r="AA339">
        <v>169.1</v>
      </c>
      <c r="AB339">
        <v>169.8</v>
      </c>
      <c r="AC339">
        <v>164.7</v>
      </c>
      <c r="AD339">
        <v>172.3</v>
      </c>
    </row>
    <row r="340" spans="1:30">
      <c r="A340" t="s">
        <v>34</v>
      </c>
      <c r="B340">
        <v>2022</v>
      </c>
      <c r="C340" t="s">
        <v>40</v>
      </c>
      <c r="D340">
        <v>156.5</v>
      </c>
      <c r="E340">
        <v>213</v>
      </c>
      <c r="F340">
        <v>175.2</v>
      </c>
      <c r="G340">
        <v>166.6</v>
      </c>
      <c r="H340">
        <v>195.8</v>
      </c>
      <c r="I340">
        <v>174.2</v>
      </c>
      <c r="J340">
        <v>182.1</v>
      </c>
      <c r="K340">
        <v>164.3</v>
      </c>
      <c r="L340">
        <v>120</v>
      </c>
      <c r="M340">
        <v>190</v>
      </c>
      <c r="N340">
        <v>168.4</v>
      </c>
      <c r="O340">
        <v>185.2</v>
      </c>
      <c r="P340">
        <v>175</v>
      </c>
      <c r="Q340">
        <v>194.6</v>
      </c>
      <c r="R340">
        <v>178.3</v>
      </c>
      <c r="S340">
        <v>171.3</v>
      </c>
      <c r="T340">
        <v>177.3</v>
      </c>
      <c r="U340">
        <v>167.8</v>
      </c>
      <c r="V340">
        <v>179.6</v>
      </c>
      <c r="W340">
        <v>167.4</v>
      </c>
      <c r="X340">
        <v>176.1</v>
      </c>
      <c r="Y340">
        <v>161.6</v>
      </c>
      <c r="Z340">
        <v>166.3</v>
      </c>
      <c r="AA340">
        <v>171.4</v>
      </c>
      <c r="AB340">
        <v>169.7</v>
      </c>
      <c r="AC340">
        <v>168.4</v>
      </c>
      <c r="AD340">
        <v>173.4</v>
      </c>
    </row>
    <row r="341" spans="1:30" hidden="1">
      <c r="A341" t="s">
        <v>30</v>
      </c>
      <c r="B341">
        <v>2022</v>
      </c>
      <c r="C341" t="s">
        <v>41</v>
      </c>
      <c r="D341">
        <v>159.5</v>
      </c>
      <c r="E341">
        <v>204.1</v>
      </c>
      <c r="F341">
        <v>168.3</v>
      </c>
      <c r="G341">
        <v>167.9</v>
      </c>
      <c r="H341">
        <v>198.1</v>
      </c>
      <c r="I341">
        <v>169.2</v>
      </c>
      <c r="J341">
        <v>173.1</v>
      </c>
      <c r="K341">
        <v>167.1</v>
      </c>
      <c r="L341">
        <v>120.2</v>
      </c>
      <c r="M341">
        <v>195.6</v>
      </c>
      <c r="N341">
        <v>174.8</v>
      </c>
      <c r="O341">
        <v>184</v>
      </c>
      <c r="P341">
        <v>173.9</v>
      </c>
      <c r="Q341">
        <v>193.7</v>
      </c>
      <c r="R341">
        <v>183.2</v>
      </c>
      <c r="S341">
        <v>181.7</v>
      </c>
      <c r="T341">
        <v>183</v>
      </c>
      <c r="U341" s="7">
        <v>169</v>
      </c>
      <c r="V341">
        <v>179.1</v>
      </c>
      <c r="W341">
        <v>172.3</v>
      </c>
      <c r="X341">
        <v>179.4</v>
      </c>
      <c r="Y341">
        <v>166.6</v>
      </c>
      <c r="Z341">
        <v>169.3</v>
      </c>
      <c r="AA341">
        <v>175.7</v>
      </c>
      <c r="AB341">
        <v>171.1</v>
      </c>
      <c r="AC341">
        <v>172.6</v>
      </c>
      <c r="AD341">
        <v>175.3</v>
      </c>
    </row>
    <row r="342" spans="1:30" hidden="1">
      <c r="A342" t="s">
        <v>33</v>
      </c>
      <c r="B342">
        <v>2022</v>
      </c>
      <c r="C342" t="s">
        <v>41</v>
      </c>
      <c r="D342">
        <v>162.1</v>
      </c>
      <c r="E342">
        <v>210.9</v>
      </c>
      <c r="F342">
        <v>170.6</v>
      </c>
      <c r="G342">
        <v>168.4</v>
      </c>
      <c r="H342">
        <v>182.5</v>
      </c>
      <c r="I342">
        <v>177.1</v>
      </c>
      <c r="J342">
        <v>213.1</v>
      </c>
      <c r="K342">
        <v>167.3</v>
      </c>
      <c r="L342">
        <v>122.2</v>
      </c>
      <c r="M342">
        <v>189.7</v>
      </c>
      <c r="N342">
        <v>160.5</v>
      </c>
      <c r="O342">
        <v>188.9</v>
      </c>
      <c r="P342">
        <v>180.4</v>
      </c>
      <c r="Q342">
        <v>198.7</v>
      </c>
      <c r="R342">
        <v>173.7</v>
      </c>
      <c r="S342">
        <v>160</v>
      </c>
      <c r="T342">
        <v>171.6</v>
      </c>
      <c r="U342">
        <v>169</v>
      </c>
      <c r="V342">
        <v>178.4</v>
      </c>
      <c r="W342">
        <v>164.2</v>
      </c>
      <c r="X342">
        <v>172.6</v>
      </c>
      <c r="Y342">
        <v>157.69999999999999</v>
      </c>
      <c r="Z342">
        <v>165.1</v>
      </c>
      <c r="AA342">
        <v>169.9</v>
      </c>
      <c r="AB342">
        <v>171.4</v>
      </c>
      <c r="AC342">
        <v>165.4</v>
      </c>
      <c r="AD342">
        <v>173.1</v>
      </c>
    </row>
    <row r="343" spans="1:30">
      <c r="A343" t="s">
        <v>34</v>
      </c>
      <c r="B343">
        <v>2022</v>
      </c>
      <c r="C343" t="s">
        <v>41</v>
      </c>
      <c r="D343">
        <v>160.30000000000001</v>
      </c>
      <c r="E343">
        <v>206.5</v>
      </c>
      <c r="F343">
        <v>169.2</v>
      </c>
      <c r="G343">
        <v>168.1</v>
      </c>
      <c r="H343">
        <v>192.4</v>
      </c>
      <c r="I343">
        <v>172.9</v>
      </c>
      <c r="J343">
        <v>186.7</v>
      </c>
      <c r="K343">
        <v>167.2</v>
      </c>
      <c r="L343">
        <v>120.9</v>
      </c>
      <c r="M343">
        <v>193.6</v>
      </c>
      <c r="N343">
        <v>168.8</v>
      </c>
      <c r="O343">
        <v>186.3</v>
      </c>
      <c r="P343">
        <v>176.3</v>
      </c>
      <c r="Q343">
        <v>195</v>
      </c>
      <c r="R343">
        <v>179.5</v>
      </c>
      <c r="S343">
        <v>172.7</v>
      </c>
      <c r="T343">
        <v>178.5</v>
      </c>
      <c r="U343">
        <v>169</v>
      </c>
      <c r="V343">
        <v>178.8</v>
      </c>
      <c r="W343">
        <v>168.5</v>
      </c>
      <c r="X343">
        <v>176.8</v>
      </c>
      <c r="Y343">
        <v>161.9</v>
      </c>
      <c r="Z343">
        <v>166.9</v>
      </c>
      <c r="AA343">
        <v>172.3</v>
      </c>
      <c r="AB343">
        <v>171.2</v>
      </c>
      <c r="AC343">
        <v>169.1</v>
      </c>
      <c r="AD343">
        <v>174.3</v>
      </c>
    </row>
    <row r="344" spans="1:30" hidden="1">
      <c r="A344" t="s">
        <v>30</v>
      </c>
      <c r="B344">
        <v>2022</v>
      </c>
      <c r="C344" t="s">
        <v>42</v>
      </c>
      <c r="D344">
        <v>162.9</v>
      </c>
      <c r="E344">
        <v>206.7</v>
      </c>
      <c r="F344">
        <v>169</v>
      </c>
      <c r="G344">
        <v>169.5</v>
      </c>
      <c r="H344">
        <v>194.1</v>
      </c>
      <c r="I344">
        <v>164.1</v>
      </c>
      <c r="J344">
        <v>176.9</v>
      </c>
      <c r="K344">
        <v>169</v>
      </c>
      <c r="L344">
        <v>120.8</v>
      </c>
      <c r="M344">
        <v>199.1</v>
      </c>
      <c r="N344">
        <v>175.4</v>
      </c>
      <c r="O344">
        <v>184.8</v>
      </c>
      <c r="P344">
        <v>175.5</v>
      </c>
      <c r="Q344">
        <v>194.5</v>
      </c>
      <c r="R344">
        <v>184.7</v>
      </c>
      <c r="S344">
        <v>183.3</v>
      </c>
      <c r="T344">
        <v>184.5</v>
      </c>
      <c r="U344" s="7">
        <v>169.5</v>
      </c>
      <c r="V344">
        <v>179.7</v>
      </c>
      <c r="W344">
        <v>173.6</v>
      </c>
      <c r="X344">
        <v>180.2</v>
      </c>
      <c r="Y344">
        <v>166.9</v>
      </c>
      <c r="Z344">
        <v>170</v>
      </c>
      <c r="AA344">
        <v>176.2</v>
      </c>
      <c r="AB344">
        <v>170.8</v>
      </c>
      <c r="AC344">
        <v>173.1</v>
      </c>
      <c r="AD344">
        <v>176.4</v>
      </c>
    </row>
    <row r="345" spans="1:30" hidden="1">
      <c r="A345" t="s">
        <v>33</v>
      </c>
      <c r="B345">
        <v>2022</v>
      </c>
      <c r="C345" t="s">
        <v>42</v>
      </c>
      <c r="D345">
        <v>164.9</v>
      </c>
      <c r="E345">
        <v>213.7</v>
      </c>
      <c r="F345">
        <v>170.9</v>
      </c>
      <c r="G345">
        <v>170.1</v>
      </c>
      <c r="H345">
        <v>179.3</v>
      </c>
      <c r="I345">
        <v>167.5</v>
      </c>
      <c r="J345">
        <v>220.8</v>
      </c>
      <c r="K345">
        <v>169.2</v>
      </c>
      <c r="L345">
        <v>123.1</v>
      </c>
      <c r="M345">
        <v>193.6</v>
      </c>
      <c r="N345">
        <v>161.1</v>
      </c>
      <c r="O345">
        <v>190.4</v>
      </c>
      <c r="P345">
        <v>181.8</v>
      </c>
      <c r="Q345">
        <v>199.7</v>
      </c>
      <c r="R345">
        <v>175</v>
      </c>
      <c r="S345">
        <v>161.69999999999999</v>
      </c>
      <c r="T345">
        <v>173</v>
      </c>
      <c r="U345">
        <v>169.5</v>
      </c>
      <c r="V345">
        <v>179.2</v>
      </c>
      <c r="W345">
        <v>165</v>
      </c>
      <c r="X345">
        <v>173.8</v>
      </c>
      <c r="Y345">
        <v>158.19999999999999</v>
      </c>
      <c r="Z345">
        <v>165.8</v>
      </c>
      <c r="AA345">
        <v>170.9</v>
      </c>
      <c r="AB345">
        <v>171.1</v>
      </c>
      <c r="AC345">
        <v>166.1</v>
      </c>
      <c r="AD345">
        <v>174.1</v>
      </c>
    </row>
    <row r="346" spans="1:30">
      <c r="A346" t="s">
        <v>34</v>
      </c>
      <c r="B346">
        <v>2022</v>
      </c>
      <c r="C346" t="s">
        <v>42</v>
      </c>
      <c r="D346">
        <v>163.5</v>
      </c>
      <c r="E346">
        <v>209.2</v>
      </c>
      <c r="F346">
        <v>169.7</v>
      </c>
      <c r="G346">
        <v>169.7</v>
      </c>
      <c r="H346">
        <v>188.7</v>
      </c>
      <c r="I346">
        <v>165.7</v>
      </c>
      <c r="J346">
        <v>191.8</v>
      </c>
      <c r="K346">
        <v>169.1</v>
      </c>
      <c r="L346">
        <v>121.6</v>
      </c>
      <c r="M346">
        <v>197.3</v>
      </c>
      <c r="N346">
        <v>169.4</v>
      </c>
      <c r="O346">
        <v>187.4</v>
      </c>
      <c r="P346">
        <v>177.8</v>
      </c>
      <c r="Q346">
        <v>195.9</v>
      </c>
      <c r="R346">
        <v>180.9</v>
      </c>
      <c r="S346">
        <v>174.3</v>
      </c>
      <c r="T346">
        <v>179.9</v>
      </c>
      <c r="U346">
        <v>169.5</v>
      </c>
      <c r="V346">
        <v>179.5</v>
      </c>
      <c r="W346">
        <v>169.5</v>
      </c>
      <c r="X346">
        <v>177.8</v>
      </c>
      <c r="Y346">
        <v>162.30000000000001</v>
      </c>
      <c r="Z346">
        <v>167.6</v>
      </c>
      <c r="AA346">
        <v>173.1</v>
      </c>
      <c r="AB346">
        <v>170.9</v>
      </c>
      <c r="AC346">
        <v>169.7</v>
      </c>
      <c r="AD346">
        <v>175.3</v>
      </c>
    </row>
    <row r="347" spans="1:30" hidden="1">
      <c r="A347" t="s">
        <v>30</v>
      </c>
      <c r="B347">
        <v>2022</v>
      </c>
      <c r="C347" t="s">
        <v>43</v>
      </c>
      <c r="D347">
        <v>164.7</v>
      </c>
      <c r="E347">
        <v>208.8</v>
      </c>
      <c r="F347">
        <v>170.3</v>
      </c>
      <c r="G347">
        <v>170.9</v>
      </c>
      <c r="H347">
        <v>191.6</v>
      </c>
      <c r="I347">
        <v>162.19999999999999</v>
      </c>
      <c r="J347">
        <v>184.8</v>
      </c>
      <c r="K347">
        <v>169.7</v>
      </c>
      <c r="L347">
        <v>121.1</v>
      </c>
      <c r="M347">
        <v>201.6</v>
      </c>
      <c r="N347">
        <v>175.8</v>
      </c>
      <c r="O347">
        <v>185.6</v>
      </c>
      <c r="P347">
        <v>177.4</v>
      </c>
      <c r="Q347">
        <v>194.9</v>
      </c>
      <c r="R347">
        <v>186.1</v>
      </c>
      <c r="S347">
        <v>184.4</v>
      </c>
      <c r="T347">
        <v>185.9</v>
      </c>
      <c r="U347" s="7">
        <v>171.2</v>
      </c>
      <c r="V347">
        <v>180.8</v>
      </c>
      <c r="W347">
        <v>174.4</v>
      </c>
      <c r="X347">
        <v>181.2</v>
      </c>
      <c r="Y347">
        <v>167.4</v>
      </c>
      <c r="Z347">
        <v>170.6</v>
      </c>
      <c r="AA347">
        <v>176.5</v>
      </c>
      <c r="AB347">
        <v>172</v>
      </c>
      <c r="AC347">
        <v>173.9</v>
      </c>
      <c r="AD347">
        <v>177.9</v>
      </c>
    </row>
    <row r="348" spans="1:30" hidden="1">
      <c r="A348" t="s">
        <v>33</v>
      </c>
      <c r="B348">
        <v>2022</v>
      </c>
      <c r="C348" t="s">
        <v>43</v>
      </c>
      <c r="D348">
        <v>166.4</v>
      </c>
      <c r="E348">
        <v>214.9</v>
      </c>
      <c r="F348">
        <v>171.9</v>
      </c>
      <c r="G348">
        <v>171</v>
      </c>
      <c r="H348">
        <v>177.7</v>
      </c>
      <c r="I348">
        <v>165.7</v>
      </c>
      <c r="J348">
        <v>228.6</v>
      </c>
      <c r="K348">
        <v>169.9</v>
      </c>
      <c r="L348">
        <v>123.4</v>
      </c>
      <c r="M348">
        <v>196.4</v>
      </c>
      <c r="N348">
        <v>161.6</v>
      </c>
      <c r="O348">
        <v>191.5</v>
      </c>
      <c r="P348">
        <v>183.3</v>
      </c>
      <c r="Q348">
        <v>200.1</v>
      </c>
      <c r="R348">
        <v>175.5</v>
      </c>
      <c r="S348">
        <v>162.6</v>
      </c>
      <c r="T348">
        <v>173.6</v>
      </c>
      <c r="U348">
        <v>171.2</v>
      </c>
      <c r="V348">
        <v>180</v>
      </c>
      <c r="W348">
        <v>166</v>
      </c>
      <c r="X348">
        <v>174.7</v>
      </c>
      <c r="Y348">
        <v>158.80000000000001</v>
      </c>
      <c r="Z348">
        <v>166.3</v>
      </c>
      <c r="AA348">
        <v>171.2</v>
      </c>
      <c r="AB348">
        <v>172.3</v>
      </c>
      <c r="AC348">
        <v>166.8</v>
      </c>
      <c r="AD348">
        <v>175.3</v>
      </c>
    </row>
    <row r="349" spans="1:30">
      <c r="A349" t="s">
        <v>34</v>
      </c>
      <c r="B349">
        <v>2022</v>
      </c>
      <c r="C349" t="s">
        <v>43</v>
      </c>
      <c r="D349">
        <v>165.2</v>
      </c>
      <c r="E349">
        <v>210.9</v>
      </c>
      <c r="F349">
        <v>170.9</v>
      </c>
      <c r="G349">
        <v>170.9</v>
      </c>
      <c r="H349">
        <v>186.5</v>
      </c>
      <c r="I349">
        <v>163.80000000000001</v>
      </c>
      <c r="J349">
        <v>199.7</v>
      </c>
      <c r="K349">
        <v>169.8</v>
      </c>
      <c r="L349">
        <v>121.9</v>
      </c>
      <c r="M349">
        <v>199.9</v>
      </c>
      <c r="N349">
        <v>169.9</v>
      </c>
      <c r="O349">
        <v>188.3</v>
      </c>
      <c r="P349">
        <v>179.6</v>
      </c>
      <c r="Q349">
        <v>196.3</v>
      </c>
      <c r="R349">
        <v>181.9</v>
      </c>
      <c r="S349">
        <v>175.3</v>
      </c>
      <c r="T349">
        <v>181</v>
      </c>
      <c r="U349">
        <v>171.2</v>
      </c>
      <c r="V349">
        <v>180.5</v>
      </c>
      <c r="W349">
        <v>170.4</v>
      </c>
      <c r="X349">
        <v>178.7</v>
      </c>
      <c r="Y349">
        <v>162.9</v>
      </c>
      <c r="Z349">
        <v>168.2</v>
      </c>
      <c r="AA349">
        <v>173.4</v>
      </c>
      <c r="AB349">
        <v>172.1</v>
      </c>
      <c r="AC349">
        <v>170.5</v>
      </c>
      <c r="AD349">
        <v>176.7</v>
      </c>
    </row>
    <row r="350" spans="1:30" hidden="1">
      <c r="A350" t="s">
        <v>30</v>
      </c>
      <c r="B350">
        <v>2022</v>
      </c>
      <c r="C350" t="s">
        <v>45</v>
      </c>
      <c r="D350">
        <v>166.9</v>
      </c>
      <c r="E350">
        <v>207.2</v>
      </c>
      <c r="F350">
        <v>180.2</v>
      </c>
      <c r="G350">
        <v>172.3</v>
      </c>
      <c r="H350">
        <v>194</v>
      </c>
      <c r="I350">
        <v>159.1</v>
      </c>
      <c r="J350">
        <v>171.6</v>
      </c>
      <c r="K350">
        <v>170.2</v>
      </c>
      <c r="L350">
        <v>121.5</v>
      </c>
      <c r="M350">
        <v>204.8</v>
      </c>
      <c r="N350">
        <v>176.4</v>
      </c>
      <c r="O350">
        <v>186.9</v>
      </c>
      <c r="P350">
        <v>176.6</v>
      </c>
      <c r="Q350">
        <v>195.5</v>
      </c>
      <c r="R350">
        <v>187.2</v>
      </c>
      <c r="S350">
        <v>185.2</v>
      </c>
      <c r="T350">
        <v>186.9</v>
      </c>
      <c r="U350" s="7">
        <v>171.8</v>
      </c>
      <c r="V350">
        <v>181.9</v>
      </c>
      <c r="W350">
        <v>175.5</v>
      </c>
      <c r="X350">
        <v>182.3</v>
      </c>
      <c r="Y350">
        <v>167.5</v>
      </c>
      <c r="Z350">
        <v>170.8</v>
      </c>
      <c r="AA350">
        <v>176.9</v>
      </c>
      <c r="AB350">
        <v>173.4</v>
      </c>
      <c r="AC350">
        <v>174.6</v>
      </c>
      <c r="AD350">
        <v>177.8</v>
      </c>
    </row>
    <row r="351" spans="1:30" hidden="1">
      <c r="A351" t="s">
        <v>33</v>
      </c>
      <c r="B351">
        <v>2022</v>
      </c>
      <c r="C351" t="s">
        <v>45</v>
      </c>
      <c r="D351">
        <v>168.4</v>
      </c>
      <c r="E351">
        <v>213.4</v>
      </c>
      <c r="F351">
        <v>183.2</v>
      </c>
      <c r="G351">
        <v>172.3</v>
      </c>
      <c r="H351">
        <v>180</v>
      </c>
      <c r="I351">
        <v>162.6</v>
      </c>
      <c r="J351">
        <v>205.5</v>
      </c>
      <c r="K351">
        <v>171</v>
      </c>
      <c r="L351">
        <v>123.4</v>
      </c>
      <c r="M351">
        <v>198.8</v>
      </c>
      <c r="N351">
        <v>162.1</v>
      </c>
      <c r="O351">
        <v>192.4</v>
      </c>
      <c r="P351">
        <v>181.3</v>
      </c>
      <c r="Q351">
        <v>200.6</v>
      </c>
      <c r="R351">
        <v>176.7</v>
      </c>
      <c r="S351">
        <v>163.5</v>
      </c>
      <c r="T351">
        <v>174.7</v>
      </c>
      <c r="U351">
        <v>171.8</v>
      </c>
      <c r="V351">
        <v>180.3</v>
      </c>
      <c r="W351">
        <v>166.9</v>
      </c>
      <c r="X351">
        <v>175.8</v>
      </c>
      <c r="Y351">
        <v>158.9</v>
      </c>
      <c r="Z351">
        <v>166.7</v>
      </c>
      <c r="AA351">
        <v>171.5</v>
      </c>
      <c r="AB351">
        <v>173.8</v>
      </c>
      <c r="AC351">
        <v>167.4</v>
      </c>
      <c r="AD351">
        <v>174.1</v>
      </c>
    </row>
    <row r="352" spans="1:30">
      <c r="A352" t="s">
        <v>34</v>
      </c>
      <c r="B352">
        <v>2022</v>
      </c>
      <c r="C352" t="s">
        <v>45</v>
      </c>
      <c r="D352">
        <v>167.4</v>
      </c>
      <c r="E352">
        <v>209.4</v>
      </c>
      <c r="F352">
        <v>181.4</v>
      </c>
      <c r="G352">
        <v>172.3</v>
      </c>
      <c r="H352">
        <v>188.9</v>
      </c>
      <c r="I352">
        <v>160.69999999999999</v>
      </c>
      <c r="J352">
        <v>183.1</v>
      </c>
      <c r="K352">
        <v>170.5</v>
      </c>
      <c r="L352">
        <v>122.1</v>
      </c>
      <c r="M352">
        <v>202.8</v>
      </c>
      <c r="N352">
        <v>170.4</v>
      </c>
      <c r="O352">
        <v>189.5</v>
      </c>
      <c r="P352">
        <v>178.3</v>
      </c>
      <c r="Q352">
        <v>196.9</v>
      </c>
      <c r="R352">
        <v>183.1</v>
      </c>
      <c r="S352">
        <v>176.2</v>
      </c>
      <c r="T352">
        <v>182.1</v>
      </c>
      <c r="U352">
        <v>171.8</v>
      </c>
      <c r="V352">
        <v>181.3</v>
      </c>
      <c r="W352">
        <v>171.4</v>
      </c>
      <c r="X352">
        <v>179.8</v>
      </c>
      <c r="Y352">
        <v>163</v>
      </c>
      <c r="Z352">
        <v>168.5</v>
      </c>
      <c r="AA352">
        <v>173.7</v>
      </c>
      <c r="AB352">
        <v>173.6</v>
      </c>
      <c r="AC352">
        <v>171.1</v>
      </c>
      <c r="AD352">
        <v>176.5</v>
      </c>
    </row>
    <row r="353" spans="1:30" hidden="1">
      <c r="A353" t="s">
        <v>30</v>
      </c>
      <c r="B353">
        <v>2022</v>
      </c>
      <c r="C353" t="s">
        <v>46</v>
      </c>
      <c r="D353">
        <v>168.8</v>
      </c>
      <c r="E353">
        <v>206.9</v>
      </c>
      <c r="F353">
        <v>189.1</v>
      </c>
      <c r="G353">
        <v>173.4</v>
      </c>
      <c r="H353">
        <v>193.9</v>
      </c>
      <c r="I353">
        <v>156.69999999999999</v>
      </c>
      <c r="J353">
        <v>150.19999999999999</v>
      </c>
      <c r="K353">
        <v>170.5</v>
      </c>
      <c r="L353">
        <v>121.2</v>
      </c>
      <c r="M353">
        <v>207.5</v>
      </c>
      <c r="N353">
        <v>176.8</v>
      </c>
      <c r="O353">
        <v>187.7</v>
      </c>
      <c r="P353">
        <v>174.4</v>
      </c>
      <c r="Q353">
        <v>195.9</v>
      </c>
      <c r="R353">
        <v>188.1</v>
      </c>
      <c r="S353">
        <v>185.9</v>
      </c>
      <c r="T353">
        <v>187.8</v>
      </c>
      <c r="U353" s="7">
        <v>170.7</v>
      </c>
      <c r="V353">
        <v>182.8</v>
      </c>
      <c r="W353">
        <v>176.4</v>
      </c>
      <c r="X353">
        <v>183.5</v>
      </c>
      <c r="Y353">
        <v>167.8</v>
      </c>
      <c r="Z353">
        <v>171.2</v>
      </c>
      <c r="AA353">
        <v>177.3</v>
      </c>
      <c r="AB353">
        <v>175.7</v>
      </c>
      <c r="AC353">
        <v>175.5</v>
      </c>
      <c r="AD353">
        <v>177.1</v>
      </c>
    </row>
    <row r="354" spans="1:30" hidden="1">
      <c r="A354" t="s">
        <v>33</v>
      </c>
      <c r="B354">
        <v>2022</v>
      </c>
      <c r="C354" t="s">
        <v>46</v>
      </c>
      <c r="D354">
        <v>170.2</v>
      </c>
      <c r="E354">
        <v>212.9</v>
      </c>
      <c r="F354">
        <v>191.9</v>
      </c>
      <c r="G354">
        <v>173.9</v>
      </c>
      <c r="H354">
        <v>179.1</v>
      </c>
      <c r="I354">
        <v>159.5</v>
      </c>
      <c r="J354">
        <v>178.7</v>
      </c>
      <c r="K354">
        <v>171.3</v>
      </c>
      <c r="L354">
        <v>123.1</v>
      </c>
      <c r="M354">
        <v>200.5</v>
      </c>
      <c r="N354">
        <v>162.80000000000001</v>
      </c>
      <c r="O354">
        <v>193.3</v>
      </c>
      <c r="P354">
        <v>178.6</v>
      </c>
      <c r="Q354">
        <v>201.1</v>
      </c>
      <c r="R354">
        <v>177.7</v>
      </c>
      <c r="S354">
        <v>164.5</v>
      </c>
      <c r="T354">
        <v>175.7</v>
      </c>
      <c r="U354">
        <v>170.7</v>
      </c>
      <c r="V354">
        <v>180.6</v>
      </c>
      <c r="W354">
        <v>167.3</v>
      </c>
      <c r="X354">
        <v>177.2</v>
      </c>
      <c r="Y354">
        <v>159.4</v>
      </c>
      <c r="Z354">
        <v>167.1</v>
      </c>
      <c r="AA354">
        <v>171.8</v>
      </c>
      <c r="AB354">
        <v>176</v>
      </c>
      <c r="AC354">
        <v>168.2</v>
      </c>
      <c r="AD354">
        <v>174.1</v>
      </c>
    </row>
    <row r="355" spans="1:30">
      <c r="A355" t="s">
        <v>34</v>
      </c>
      <c r="B355">
        <v>2022</v>
      </c>
      <c r="C355" t="s">
        <v>46</v>
      </c>
      <c r="D355">
        <v>169.2</v>
      </c>
      <c r="E355">
        <v>209</v>
      </c>
      <c r="F355">
        <v>190.2</v>
      </c>
      <c r="G355">
        <v>173.6</v>
      </c>
      <c r="H355">
        <v>188.5</v>
      </c>
      <c r="I355">
        <v>158</v>
      </c>
      <c r="J355">
        <v>159.9</v>
      </c>
      <c r="K355">
        <v>170.8</v>
      </c>
      <c r="L355">
        <v>121.8</v>
      </c>
      <c r="M355">
        <v>205.2</v>
      </c>
      <c r="N355">
        <v>171</v>
      </c>
      <c r="O355">
        <v>190.3</v>
      </c>
      <c r="P355">
        <v>175.9</v>
      </c>
      <c r="Q355">
        <v>197.3</v>
      </c>
      <c r="R355">
        <v>184</v>
      </c>
      <c r="S355">
        <v>177</v>
      </c>
      <c r="T355">
        <v>183</v>
      </c>
      <c r="U355">
        <v>170.7</v>
      </c>
      <c r="V355">
        <v>182</v>
      </c>
      <c r="W355">
        <v>172.1</v>
      </c>
      <c r="X355">
        <v>181.1</v>
      </c>
      <c r="Y355">
        <v>163.4</v>
      </c>
      <c r="Z355">
        <v>168.9</v>
      </c>
      <c r="AA355">
        <v>174.1</v>
      </c>
      <c r="AB355">
        <v>175.8</v>
      </c>
      <c r="AC355">
        <v>172</v>
      </c>
      <c r="AD355">
        <v>175.7</v>
      </c>
    </row>
    <row r="356" spans="1:30" hidden="1">
      <c r="A356" t="s">
        <v>30</v>
      </c>
      <c r="B356">
        <v>2023</v>
      </c>
      <c r="C356" t="s">
        <v>31</v>
      </c>
      <c r="D356">
        <v>174</v>
      </c>
      <c r="E356">
        <v>208.3</v>
      </c>
      <c r="F356">
        <v>192.9</v>
      </c>
      <c r="G356">
        <v>174.3</v>
      </c>
      <c r="H356">
        <v>192.6</v>
      </c>
      <c r="I356">
        <v>156.30000000000001</v>
      </c>
      <c r="J356">
        <v>142.9</v>
      </c>
      <c r="K356">
        <v>170.7</v>
      </c>
      <c r="L356">
        <v>120.3</v>
      </c>
      <c r="M356">
        <v>210.5</v>
      </c>
      <c r="N356">
        <v>176.9</v>
      </c>
      <c r="O356">
        <v>188.5</v>
      </c>
      <c r="P356">
        <v>175</v>
      </c>
      <c r="Q356">
        <v>196.9</v>
      </c>
      <c r="R356">
        <v>189</v>
      </c>
      <c r="S356">
        <v>186.3</v>
      </c>
      <c r="T356">
        <v>188.6</v>
      </c>
      <c r="U356" s="7">
        <v>172.1</v>
      </c>
      <c r="V356">
        <v>183.2</v>
      </c>
      <c r="W356">
        <v>177.2</v>
      </c>
      <c r="X356">
        <v>184.7</v>
      </c>
      <c r="Y356">
        <v>168.2</v>
      </c>
      <c r="Z356">
        <v>171.8</v>
      </c>
      <c r="AA356">
        <v>177.8</v>
      </c>
      <c r="AB356">
        <v>178.4</v>
      </c>
      <c r="AC356">
        <v>176.5</v>
      </c>
      <c r="AD356">
        <v>177.8</v>
      </c>
    </row>
    <row r="357" spans="1:30" hidden="1">
      <c r="A357" t="s">
        <v>33</v>
      </c>
      <c r="B357">
        <v>2023</v>
      </c>
      <c r="C357" t="s">
        <v>31</v>
      </c>
      <c r="D357">
        <v>173.3</v>
      </c>
      <c r="E357">
        <v>215.2</v>
      </c>
      <c r="F357">
        <v>197</v>
      </c>
      <c r="G357">
        <v>175.2</v>
      </c>
      <c r="H357">
        <v>178</v>
      </c>
      <c r="I357">
        <v>160.5</v>
      </c>
      <c r="J357">
        <v>175.3</v>
      </c>
      <c r="K357">
        <v>171.2</v>
      </c>
      <c r="L357">
        <v>122.7</v>
      </c>
      <c r="M357">
        <v>204.3</v>
      </c>
      <c r="N357">
        <v>163.69999999999999</v>
      </c>
      <c r="O357">
        <v>194.3</v>
      </c>
      <c r="P357">
        <v>179.5</v>
      </c>
      <c r="Q357">
        <v>201.6</v>
      </c>
      <c r="R357">
        <v>178.7</v>
      </c>
      <c r="S357">
        <v>165.3</v>
      </c>
      <c r="T357">
        <v>176.6</v>
      </c>
      <c r="U357">
        <v>172.1</v>
      </c>
      <c r="V357">
        <v>180.1</v>
      </c>
      <c r="W357">
        <v>168</v>
      </c>
      <c r="X357">
        <v>178.5</v>
      </c>
      <c r="Y357">
        <v>159.5</v>
      </c>
      <c r="Z357">
        <v>167.8</v>
      </c>
      <c r="AA357">
        <v>171.8</v>
      </c>
      <c r="AB357">
        <v>178.8</v>
      </c>
      <c r="AC357">
        <v>168.9</v>
      </c>
      <c r="AD357">
        <v>174.9</v>
      </c>
    </row>
    <row r="358" spans="1:30">
      <c r="A358" t="s">
        <v>34</v>
      </c>
      <c r="B358">
        <v>2023</v>
      </c>
      <c r="C358" t="s">
        <v>31</v>
      </c>
      <c r="D358">
        <v>173.8</v>
      </c>
      <c r="E358">
        <v>210.7</v>
      </c>
      <c r="F358">
        <v>194.5</v>
      </c>
      <c r="G358">
        <v>174.6</v>
      </c>
      <c r="H358">
        <v>187.2</v>
      </c>
      <c r="I358">
        <v>158.30000000000001</v>
      </c>
      <c r="J358">
        <v>153.9</v>
      </c>
      <c r="K358">
        <v>170.9</v>
      </c>
      <c r="L358">
        <v>121.1</v>
      </c>
      <c r="M358">
        <v>208.4</v>
      </c>
      <c r="N358">
        <v>171.4</v>
      </c>
      <c r="O358">
        <v>191.2</v>
      </c>
      <c r="P358">
        <v>176.7</v>
      </c>
      <c r="Q358">
        <v>198.2</v>
      </c>
      <c r="R358">
        <v>184.9</v>
      </c>
      <c r="S358">
        <v>177.6</v>
      </c>
      <c r="T358">
        <v>183.8</v>
      </c>
      <c r="U358">
        <v>172.1</v>
      </c>
      <c r="V358">
        <v>182</v>
      </c>
      <c r="W358">
        <v>172.9</v>
      </c>
      <c r="X358">
        <v>182.3</v>
      </c>
      <c r="Y358">
        <v>163.6</v>
      </c>
      <c r="Z358">
        <v>169.5</v>
      </c>
      <c r="AA358">
        <v>174.3</v>
      </c>
      <c r="AB358">
        <v>178.6</v>
      </c>
      <c r="AC358">
        <v>172.8</v>
      </c>
      <c r="AD358">
        <v>176.5</v>
      </c>
    </row>
    <row r="359" spans="1:30" hidden="1">
      <c r="A359" t="s">
        <v>30</v>
      </c>
      <c r="B359">
        <v>2023</v>
      </c>
      <c r="C359" t="s">
        <v>35</v>
      </c>
      <c r="D359">
        <v>174.2</v>
      </c>
      <c r="E359">
        <v>205.2</v>
      </c>
      <c r="F359">
        <v>173.9</v>
      </c>
      <c r="G359">
        <v>177</v>
      </c>
      <c r="H359">
        <v>183.4</v>
      </c>
      <c r="I359">
        <v>167.2</v>
      </c>
      <c r="J359">
        <v>140.9</v>
      </c>
      <c r="K359">
        <v>170.4</v>
      </c>
      <c r="L359">
        <v>119.1</v>
      </c>
      <c r="M359">
        <v>212.1</v>
      </c>
      <c r="N359">
        <v>177.6</v>
      </c>
      <c r="O359">
        <v>189.9</v>
      </c>
      <c r="P359">
        <v>174.8</v>
      </c>
      <c r="Q359">
        <v>198.3</v>
      </c>
      <c r="R359">
        <v>190</v>
      </c>
      <c r="S359">
        <v>187</v>
      </c>
      <c r="T359">
        <v>189.6</v>
      </c>
      <c r="U359" s="7">
        <v>173.5</v>
      </c>
      <c r="V359">
        <v>181.6</v>
      </c>
      <c r="W359">
        <v>178.6</v>
      </c>
      <c r="X359">
        <v>186.6</v>
      </c>
      <c r="Y359">
        <v>169</v>
      </c>
      <c r="Z359">
        <v>172.8</v>
      </c>
      <c r="AA359">
        <v>178.5</v>
      </c>
      <c r="AB359">
        <v>180.7</v>
      </c>
      <c r="AC359">
        <v>177.9</v>
      </c>
      <c r="AD359">
        <v>178</v>
      </c>
    </row>
    <row r="360" spans="1:30" hidden="1">
      <c r="A360" t="s">
        <v>33</v>
      </c>
      <c r="B360">
        <v>2023</v>
      </c>
      <c r="C360" t="s">
        <v>35</v>
      </c>
      <c r="D360">
        <v>174.7</v>
      </c>
      <c r="E360">
        <v>212.2</v>
      </c>
      <c r="F360">
        <v>177.2</v>
      </c>
      <c r="G360">
        <v>177.9</v>
      </c>
      <c r="H360">
        <v>172.2</v>
      </c>
      <c r="I360">
        <v>172.1</v>
      </c>
      <c r="J360">
        <v>175.8</v>
      </c>
      <c r="K360">
        <v>172.2</v>
      </c>
      <c r="L360">
        <v>121.9</v>
      </c>
      <c r="M360">
        <v>204.8</v>
      </c>
      <c r="N360">
        <v>164.9</v>
      </c>
      <c r="O360">
        <v>196.6</v>
      </c>
      <c r="P360">
        <v>180.7</v>
      </c>
      <c r="Q360">
        <v>202.7</v>
      </c>
      <c r="R360">
        <v>180.3</v>
      </c>
      <c r="S360">
        <v>167</v>
      </c>
      <c r="T360">
        <v>178.2</v>
      </c>
      <c r="U360">
        <v>173.5</v>
      </c>
      <c r="V360">
        <v>182.8</v>
      </c>
      <c r="W360">
        <v>169.2</v>
      </c>
      <c r="X360">
        <v>180.8</v>
      </c>
      <c r="Y360">
        <v>159.80000000000001</v>
      </c>
      <c r="Z360">
        <v>168.4</v>
      </c>
      <c r="AA360">
        <v>172.5</v>
      </c>
      <c r="AB360">
        <v>181.4</v>
      </c>
      <c r="AC360">
        <v>170</v>
      </c>
      <c r="AD360">
        <v>176.3</v>
      </c>
    </row>
    <row r="361" spans="1:30">
      <c r="A361" t="s">
        <v>34</v>
      </c>
      <c r="B361">
        <v>2023</v>
      </c>
      <c r="C361" t="s">
        <v>35</v>
      </c>
      <c r="D361">
        <v>174.4</v>
      </c>
      <c r="E361">
        <v>207.7</v>
      </c>
      <c r="F361">
        <v>175.2</v>
      </c>
      <c r="G361">
        <v>177.3</v>
      </c>
      <c r="H361">
        <v>179.3</v>
      </c>
      <c r="I361">
        <v>169.5</v>
      </c>
      <c r="J361">
        <v>152.69999999999999</v>
      </c>
      <c r="K361">
        <v>171</v>
      </c>
      <c r="L361">
        <v>120</v>
      </c>
      <c r="M361">
        <v>209.7</v>
      </c>
      <c r="N361">
        <v>172.3</v>
      </c>
      <c r="O361">
        <v>193</v>
      </c>
      <c r="P361">
        <v>177</v>
      </c>
      <c r="Q361">
        <v>199.5</v>
      </c>
      <c r="R361">
        <v>186.2</v>
      </c>
      <c r="S361">
        <v>178.7</v>
      </c>
      <c r="T361">
        <v>185.1</v>
      </c>
      <c r="U361">
        <v>173.5</v>
      </c>
      <c r="V361">
        <v>182.1</v>
      </c>
      <c r="W361">
        <v>174.2</v>
      </c>
      <c r="X361">
        <v>184.4</v>
      </c>
      <c r="Y361">
        <v>164.2</v>
      </c>
      <c r="Z361">
        <v>170.3</v>
      </c>
      <c r="AA361">
        <v>175</v>
      </c>
      <c r="AB361">
        <v>181</v>
      </c>
      <c r="AC361">
        <v>174.1</v>
      </c>
      <c r="AD361">
        <v>177.2</v>
      </c>
    </row>
    <row r="362" spans="1:30" hidden="1">
      <c r="A362" t="s">
        <v>30</v>
      </c>
      <c r="B362">
        <v>2023</v>
      </c>
      <c r="C362" t="s">
        <v>36</v>
      </c>
      <c r="D362">
        <v>174.3</v>
      </c>
      <c r="E362">
        <v>205.2</v>
      </c>
      <c r="F362">
        <v>173.9</v>
      </c>
      <c r="G362">
        <v>177</v>
      </c>
      <c r="H362">
        <v>183.3</v>
      </c>
      <c r="I362">
        <v>167.2</v>
      </c>
      <c r="J362">
        <v>140.9</v>
      </c>
      <c r="K362">
        <v>170.5</v>
      </c>
      <c r="L362">
        <v>119.1</v>
      </c>
      <c r="M362">
        <v>212.1</v>
      </c>
      <c r="N362">
        <v>177.6</v>
      </c>
      <c r="O362">
        <v>189.9</v>
      </c>
      <c r="P362">
        <v>174.8</v>
      </c>
      <c r="Q362">
        <v>198.4</v>
      </c>
      <c r="R362">
        <v>190</v>
      </c>
      <c r="S362">
        <v>187</v>
      </c>
      <c r="T362">
        <v>189.6</v>
      </c>
      <c r="U362" s="7">
        <v>173.5</v>
      </c>
      <c r="V362">
        <v>181.4</v>
      </c>
      <c r="W362">
        <v>178.6</v>
      </c>
      <c r="X362">
        <v>186.6</v>
      </c>
      <c r="Y362">
        <v>169</v>
      </c>
      <c r="Z362">
        <v>172.8</v>
      </c>
      <c r="AA362">
        <v>178.5</v>
      </c>
      <c r="AB362">
        <v>180.7</v>
      </c>
      <c r="AC362">
        <v>177.9</v>
      </c>
      <c r="AD362">
        <v>178</v>
      </c>
    </row>
    <row r="363" spans="1:30" hidden="1">
      <c r="A363" t="s">
        <v>33</v>
      </c>
      <c r="B363">
        <v>2023</v>
      </c>
      <c r="C363" t="s">
        <v>36</v>
      </c>
      <c r="D363">
        <v>174.7</v>
      </c>
      <c r="E363">
        <v>212.2</v>
      </c>
      <c r="F363">
        <v>177.2</v>
      </c>
      <c r="G363">
        <v>177.9</v>
      </c>
      <c r="H363">
        <v>172.2</v>
      </c>
      <c r="I363">
        <v>172.1</v>
      </c>
      <c r="J363">
        <v>175.9</v>
      </c>
      <c r="K363">
        <v>172.2</v>
      </c>
      <c r="L363">
        <v>121.9</v>
      </c>
      <c r="M363">
        <v>204.8</v>
      </c>
      <c r="N363">
        <v>164.9</v>
      </c>
      <c r="O363">
        <v>196.6</v>
      </c>
      <c r="P363">
        <v>180.8</v>
      </c>
      <c r="Q363">
        <v>202.7</v>
      </c>
      <c r="R363">
        <v>180.2</v>
      </c>
      <c r="S363">
        <v>167</v>
      </c>
      <c r="T363">
        <v>178.2</v>
      </c>
      <c r="U363">
        <v>173.5</v>
      </c>
      <c r="V363">
        <v>182.6</v>
      </c>
      <c r="W363">
        <v>169.2</v>
      </c>
      <c r="X363">
        <v>180.8</v>
      </c>
      <c r="Y363">
        <v>159.80000000000001</v>
      </c>
      <c r="Z363">
        <v>168.4</v>
      </c>
      <c r="AA363">
        <v>172.5</v>
      </c>
      <c r="AB363">
        <v>181.5</v>
      </c>
      <c r="AC363">
        <v>170</v>
      </c>
      <c r="AD363">
        <v>176.3</v>
      </c>
    </row>
    <row r="364" spans="1:30">
      <c r="A364" t="s">
        <v>34</v>
      </c>
      <c r="B364">
        <v>2023</v>
      </c>
      <c r="C364" t="s">
        <v>36</v>
      </c>
      <c r="D364">
        <v>174.4</v>
      </c>
      <c r="E364">
        <v>207.7</v>
      </c>
      <c r="F364">
        <v>175.2</v>
      </c>
      <c r="G364">
        <v>177.3</v>
      </c>
      <c r="H364">
        <v>179.2</v>
      </c>
      <c r="I364">
        <v>169.5</v>
      </c>
      <c r="J364">
        <v>152.80000000000001</v>
      </c>
      <c r="K364">
        <v>171.1</v>
      </c>
      <c r="L364">
        <v>120</v>
      </c>
      <c r="M364">
        <v>209.7</v>
      </c>
      <c r="N364">
        <v>172.3</v>
      </c>
      <c r="O364">
        <v>193</v>
      </c>
      <c r="P364">
        <v>177</v>
      </c>
      <c r="Q364">
        <v>199.5</v>
      </c>
      <c r="R364">
        <v>186.1</v>
      </c>
      <c r="S364">
        <v>178.7</v>
      </c>
      <c r="T364">
        <v>185.1</v>
      </c>
      <c r="U364">
        <v>173.5</v>
      </c>
      <c r="V364">
        <v>181.9</v>
      </c>
      <c r="W364">
        <v>174.2</v>
      </c>
      <c r="X364">
        <v>184.4</v>
      </c>
      <c r="Y364">
        <v>164.2</v>
      </c>
      <c r="Z364">
        <v>170.3</v>
      </c>
      <c r="AA364">
        <v>175</v>
      </c>
      <c r="AB364">
        <v>181</v>
      </c>
      <c r="AC364">
        <v>174.1</v>
      </c>
      <c r="AD364">
        <v>177.2</v>
      </c>
    </row>
    <row r="365" spans="1:30" hidden="1">
      <c r="A365" t="s">
        <v>30</v>
      </c>
      <c r="B365">
        <v>2023</v>
      </c>
      <c r="C365" t="s">
        <v>37</v>
      </c>
      <c r="D365">
        <v>173.3</v>
      </c>
      <c r="E365">
        <v>206.9</v>
      </c>
      <c r="F365">
        <v>167.9</v>
      </c>
      <c r="G365">
        <v>178.2</v>
      </c>
      <c r="H365">
        <v>178.5</v>
      </c>
      <c r="I365">
        <v>173.7</v>
      </c>
      <c r="J365">
        <v>142.80000000000001</v>
      </c>
      <c r="K365">
        <v>172.8</v>
      </c>
      <c r="L365">
        <v>120.4</v>
      </c>
      <c r="M365">
        <v>215.5</v>
      </c>
      <c r="N365">
        <v>178.2</v>
      </c>
      <c r="O365">
        <v>190.5</v>
      </c>
      <c r="P365">
        <v>175.5</v>
      </c>
      <c r="Q365">
        <v>199.5</v>
      </c>
      <c r="R365">
        <v>190.7</v>
      </c>
      <c r="S365">
        <v>187.3</v>
      </c>
      <c r="T365">
        <v>190.2</v>
      </c>
      <c r="U365" s="7">
        <v>175.2</v>
      </c>
      <c r="V365">
        <v>181.5</v>
      </c>
      <c r="W365">
        <v>179.1</v>
      </c>
      <c r="X365">
        <v>187.2</v>
      </c>
      <c r="Y365">
        <v>169.4</v>
      </c>
      <c r="Z365">
        <v>173.2</v>
      </c>
      <c r="AA365">
        <v>179.4</v>
      </c>
      <c r="AB365">
        <v>183.8</v>
      </c>
      <c r="AC365">
        <v>178.9</v>
      </c>
      <c r="AD365">
        <v>178.8</v>
      </c>
    </row>
    <row r="366" spans="1:30" hidden="1">
      <c r="A366" t="s">
        <v>33</v>
      </c>
      <c r="B366">
        <v>2023</v>
      </c>
      <c r="C366" t="s">
        <v>37</v>
      </c>
      <c r="D366">
        <v>174.8</v>
      </c>
      <c r="E366">
        <v>213.7</v>
      </c>
      <c r="F366">
        <v>172.4</v>
      </c>
      <c r="G366">
        <v>178.8</v>
      </c>
      <c r="H366">
        <v>168.7</v>
      </c>
      <c r="I366">
        <v>179.2</v>
      </c>
      <c r="J366">
        <v>179.9</v>
      </c>
      <c r="K366">
        <v>174.7</v>
      </c>
      <c r="L366">
        <v>123.1</v>
      </c>
      <c r="M366">
        <v>207.8</v>
      </c>
      <c r="N366">
        <v>165.5</v>
      </c>
      <c r="O366">
        <v>197</v>
      </c>
      <c r="P366">
        <v>182.1</v>
      </c>
      <c r="Q366">
        <v>203.5</v>
      </c>
      <c r="R366">
        <v>181</v>
      </c>
      <c r="S366">
        <v>167.7</v>
      </c>
      <c r="T366">
        <v>178.9</v>
      </c>
      <c r="U366">
        <v>175.2</v>
      </c>
      <c r="V366">
        <v>182.1</v>
      </c>
      <c r="W366">
        <v>169.6</v>
      </c>
      <c r="X366">
        <v>181.5</v>
      </c>
      <c r="Y366">
        <v>160.1</v>
      </c>
      <c r="Z366">
        <v>168.8</v>
      </c>
      <c r="AA366">
        <v>174.2</v>
      </c>
      <c r="AB366">
        <v>184.4</v>
      </c>
      <c r="AC366">
        <v>170.9</v>
      </c>
      <c r="AD366">
        <v>177.4</v>
      </c>
    </row>
    <row r="367" spans="1:30">
      <c r="A367" t="s">
        <v>34</v>
      </c>
      <c r="B367">
        <v>2023</v>
      </c>
      <c r="C367" t="s">
        <v>37</v>
      </c>
      <c r="D367">
        <v>173.8</v>
      </c>
      <c r="E367">
        <v>209.3</v>
      </c>
      <c r="F367">
        <v>169.6</v>
      </c>
      <c r="G367">
        <v>178.4</v>
      </c>
      <c r="H367">
        <v>174.9</v>
      </c>
      <c r="I367">
        <v>176.3</v>
      </c>
      <c r="J367">
        <v>155.4</v>
      </c>
      <c r="K367">
        <v>173.4</v>
      </c>
      <c r="L367">
        <v>121.3</v>
      </c>
      <c r="M367">
        <v>212.9</v>
      </c>
      <c r="N367">
        <v>172.9</v>
      </c>
      <c r="O367">
        <v>193.5</v>
      </c>
      <c r="P367">
        <v>177.9</v>
      </c>
      <c r="Q367">
        <v>200.6</v>
      </c>
      <c r="R367">
        <v>186.9</v>
      </c>
      <c r="S367">
        <v>179.2</v>
      </c>
      <c r="T367">
        <v>185.7</v>
      </c>
      <c r="U367">
        <v>175.2</v>
      </c>
      <c r="V367">
        <v>181.7</v>
      </c>
      <c r="W367">
        <v>174.6</v>
      </c>
      <c r="X367">
        <v>185</v>
      </c>
      <c r="Y367">
        <v>164.5</v>
      </c>
      <c r="Z367">
        <v>170.7</v>
      </c>
      <c r="AA367">
        <v>176.4</v>
      </c>
      <c r="AB367">
        <v>184</v>
      </c>
      <c r="AC367">
        <v>175</v>
      </c>
      <c r="AD367">
        <v>178.1</v>
      </c>
    </row>
    <row r="368" spans="1:30" hidden="1">
      <c r="A368" t="s">
        <v>30</v>
      </c>
      <c r="B368">
        <v>2023</v>
      </c>
      <c r="C368" t="s">
        <v>38</v>
      </c>
      <c r="D368">
        <v>173.2</v>
      </c>
      <c r="E368">
        <v>211.5</v>
      </c>
      <c r="F368">
        <v>171</v>
      </c>
      <c r="G368">
        <v>179.6</v>
      </c>
      <c r="H368">
        <v>173.3</v>
      </c>
      <c r="I368">
        <v>169</v>
      </c>
      <c r="J368">
        <v>148.69999999999999</v>
      </c>
      <c r="K368">
        <v>174.9</v>
      </c>
      <c r="L368">
        <v>121.9</v>
      </c>
      <c r="M368">
        <v>221</v>
      </c>
      <c r="N368">
        <v>178.7</v>
      </c>
      <c r="O368">
        <v>191.1</v>
      </c>
      <c r="P368">
        <v>176.8</v>
      </c>
      <c r="Q368">
        <v>199.9</v>
      </c>
      <c r="R368">
        <v>191.2</v>
      </c>
      <c r="S368">
        <v>187.9</v>
      </c>
      <c r="T368">
        <v>190.8</v>
      </c>
      <c r="U368" s="7">
        <v>175.6</v>
      </c>
      <c r="V368">
        <v>182.5</v>
      </c>
      <c r="W368">
        <v>179.8</v>
      </c>
      <c r="X368">
        <v>187.8</v>
      </c>
      <c r="Y368">
        <v>169.7</v>
      </c>
      <c r="Z368">
        <v>173.8</v>
      </c>
      <c r="AA368">
        <v>180.3</v>
      </c>
      <c r="AB368">
        <v>184.9</v>
      </c>
      <c r="AC368">
        <v>179.5</v>
      </c>
      <c r="AD368">
        <v>179.8</v>
      </c>
    </row>
    <row r="369" spans="1:30" hidden="1">
      <c r="A369" t="s">
        <v>33</v>
      </c>
      <c r="B369">
        <v>2023</v>
      </c>
      <c r="C369" t="s">
        <v>38</v>
      </c>
      <c r="D369">
        <v>174.7</v>
      </c>
      <c r="E369">
        <v>219.4</v>
      </c>
      <c r="F369">
        <v>176.7</v>
      </c>
      <c r="G369">
        <v>179.4</v>
      </c>
      <c r="H369">
        <v>164.4</v>
      </c>
      <c r="I369">
        <v>175.8</v>
      </c>
      <c r="J369">
        <v>185</v>
      </c>
      <c r="K369">
        <v>176.9</v>
      </c>
      <c r="L369">
        <v>124.2</v>
      </c>
      <c r="M369">
        <v>211.9</v>
      </c>
      <c r="N369">
        <v>165.9</v>
      </c>
      <c r="O369">
        <v>197.7</v>
      </c>
      <c r="P369">
        <v>183.1</v>
      </c>
      <c r="Q369">
        <v>204.2</v>
      </c>
      <c r="R369">
        <v>181.3</v>
      </c>
      <c r="S369">
        <v>168.1</v>
      </c>
      <c r="T369">
        <v>179.3</v>
      </c>
      <c r="U369">
        <v>175.6</v>
      </c>
      <c r="V369">
        <v>183.4</v>
      </c>
      <c r="W369">
        <v>170.1</v>
      </c>
      <c r="X369">
        <v>182.2</v>
      </c>
      <c r="Y369">
        <v>160.4</v>
      </c>
      <c r="Z369">
        <v>169.2</v>
      </c>
      <c r="AA369">
        <v>174.8</v>
      </c>
      <c r="AB369">
        <v>185.6</v>
      </c>
      <c r="AC369">
        <v>171.6</v>
      </c>
      <c r="AD369">
        <v>178.2</v>
      </c>
    </row>
    <row r="370" spans="1:30">
      <c r="A370" t="s">
        <v>34</v>
      </c>
      <c r="B370">
        <v>2023</v>
      </c>
      <c r="C370" t="s">
        <v>38</v>
      </c>
      <c r="D370">
        <v>173.7</v>
      </c>
      <c r="E370">
        <v>214.3</v>
      </c>
      <c r="F370">
        <v>173.2</v>
      </c>
      <c r="G370">
        <v>179.5</v>
      </c>
      <c r="H370">
        <v>170</v>
      </c>
      <c r="I370">
        <v>172.2</v>
      </c>
      <c r="J370">
        <v>161</v>
      </c>
      <c r="K370">
        <v>175.6</v>
      </c>
      <c r="L370">
        <v>122.7</v>
      </c>
      <c r="M370">
        <v>218</v>
      </c>
      <c r="N370">
        <v>173.4</v>
      </c>
      <c r="O370">
        <v>194.2</v>
      </c>
      <c r="P370">
        <v>179.1</v>
      </c>
      <c r="Q370">
        <v>201</v>
      </c>
      <c r="R370">
        <v>187.3</v>
      </c>
      <c r="S370">
        <v>179.7</v>
      </c>
      <c r="T370">
        <v>186.2</v>
      </c>
      <c r="U370">
        <v>175.6</v>
      </c>
      <c r="V370">
        <v>182.8</v>
      </c>
      <c r="W370">
        <v>175.2</v>
      </c>
      <c r="X370">
        <v>185.7</v>
      </c>
      <c r="Y370">
        <v>164.8</v>
      </c>
      <c r="Z370">
        <v>171.2</v>
      </c>
      <c r="AA370">
        <v>177.1</v>
      </c>
      <c r="AB370">
        <v>185.2</v>
      </c>
      <c r="AC370">
        <v>175.7</v>
      </c>
      <c r="AD370">
        <v>179.1</v>
      </c>
    </row>
  </sheetData>
  <sheetProtection algorithmName="SHA-512" hashValue="pE6lTROhBvi7QwEHx9iWMkZ8JMHJp0fdMSt02+rY4wU0qncMDGhwajMOkp/rRYzBgRbVjxyUCniwvTdM5tIULg==" saltValue="Iah3S6aoJQBn1iom66luIA==" spinCount="100000" sheet="1" objects="1" scenarios="1"/>
  <autoFilter ref="A1:AD370" xr:uid="{00000000-0001-0000-0000-000000000000}">
    <filterColumn colId="0">
      <filters>
        <filter val="Rural+Urban"/>
      </filters>
    </filterColumn>
  </autoFilter>
  <pageMargins left="0.7" right="0.7" top="0.75" bottom="0.75" header="0.3" footer="0.3"/>
  <ignoredErrors>
    <ignoredError sqref="AA26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5481-5949-4E96-B465-152DFF0E8B48}">
  <sheetPr codeName="Sheet3"/>
  <dimension ref="A1:AU378"/>
  <sheetViews>
    <sheetView topLeftCell="K1" workbookViewId="0">
      <selection activeCell="E1" sqref="E1"/>
    </sheetView>
  </sheetViews>
  <sheetFormatPr defaultRowHeight="15"/>
  <cols>
    <col min="1" max="1" width="11.85546875" style="7" bestFit="1" customWidth="1"/>
    <col min="2" max="2" width="9.140625" style="7"/>
    <col min="3" max="3" width="10.85546875" style="7" bestFit="1" customWidth="1"/>
    <col min="4" max="4" width="15.42578125" style="7" bestFit="1" customWidth="1"/>
    <col min="5" max="5" width="19.7109375" style="7" bestFit="1" customWidth="1"/>
    <col min="6" max="6" width="15.42578125" style="7" bestFit="1" customWidth="1"/>
    <col min="7" max="7" width="9.140625" style="7"/>
    <col min="8" max="8" width="16.85546875" style="7" bestFit="1" customWidth="1"/>
    <col min="9" max="9" width="11.85546875" style="7" bestFit="1" customWidth="1"/>
    <col min="10" max="10" width="9.140625" style="7"/>
    <col min="11" max="11" width="11" style="7" bestFit="1" customWidth="1"/>
    <col min="12" max="12" width="18.85546875" style="7" bestFit="1" customWidth="1"/>
    <col min="13" max="13" width="23" style="7" bestFit="1" customWidth="1"/>
    <col min="14" max="14" width="9.140625" style="7"/>
    <col min="15" max="15" width="23.28515625" style="7" bestFit="1" customWidth="1"/>
    <col min="16" max="16" width="9.140625" style="7"/>
    <col min="17" max="17" width="19" style="7" bestFit="1" customWidth="1"/>
    <col min="18" max="18" width="26.5703125" style="7" bestFit="1" customWidth="1"/>
    <col min="19" max="19" width="8.42578125" style="7" bestFit="1" customWidth="1"/>
    <col min="20" max="20" width="9.140625" style="7"/>
    <col min="21" max="21" width="21" style="7" bestFit="1" customWidth="1"/>
    <col min="22" max="22" width="9.140625" style="7"/>
    <col min="23" max="23" width="13.140625" style="7" bestFit="1" customWidth="1"/>
    <col min="24" max="24" width="28.140625" style="7" bestFit="1" customWidth="1"/>
    <col min="25" max="25" width="9.140625" style="7"/>
    <col min="26" max="26" width="27.85546875" style="7" bestFit="1" customWidth="1"/>
    <col min="27" max="27" width="25.85546875" style="7" bestFit="1" customWidth="1"/>
    <col min="28" max="28" width="9.7109375" style="7" bestFit="1" customWidth="1"/>
    <col min="29" max="29" width="25.85546875" style="7" bestFit="1" customWidth="1"/>
    <col min="30" max="30" width="13.85546875" style="7" bestFit="1" customWidth="1"/>
    <col min="31" max="31" width="13.5703125" style="7" bestFit="1" customWidth="1"/>
    <col min="32" max="32" width="11.85546875" style="7" bestFit="1" customWidth="1"/>
    <col min="33" max="33" width="12.140625" style="7" bestFit="1" customWidth="1"/>
    <col min="34" max="34" width="22.140625" style="7" bestFit="1" customWidth="1"/>
    <col min="35" max="35" width="9.140625" style="7"/>
    <col min="36" max="36" width="11.140625" style="7" bestFit="1" customWidth="1"/>
    <col min="37" max="42" width="9.140625" style="7"/>
    <col min="43" max="43" width="11.140625" style="7" customWidth="1"/>
    <col min="44" max="44" width="10.42578125" style="7" bestFit="1" customWidth="1"/>
    <col min="45" max="16384" width="9.140625" style="7"/>
  </cols>
  <sheetData>
    <row r="1" spans="1:44" s="1" customFormat="1">
      <c r="A1" s="1" t="s">
        <v>0</v>
      </c>
      <c r="B1" s="1" t="s">
        <v>1</v>
      </c>
      <c r="C1" s="1" t="s">
        <v>2</v>
      </c>
      <c r="D1" s="27" t="s">
        <v>91</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27" t="s">
        <v>219</v>
      </c>
      <c r="AG1" s="27" t="s">
        <v>216</v>
      </c>
      <c r="AH1" s="27" t="s">
        <v>217</v>
      </c>
      <c r="AI1" s="27" t="s">
        <v>220</v>
      </c>
      <c r="AJ1" s="27" t="s">
        <v>221</v>
      </c>
    </row>
    <row r="2" spans="1:44">
      <c r="A2" s="7" t="s">
        <v>30</v>
      </c>
      <c r="B2" s="7">
        <v>2013</v>
      </c>
      <c r="C2" s="7" t="s">
        <v>31</v>
      </c>
      <c r="D2" s="7" t="s">
        <v>92</v>
      </c>
      <c r="E2" s="7">
        <v>107.5</v>
      </c>
      <c r="F2" s="7">
        <v>106.3</v>
      </c>
      <c r="G2" s="7">
        <v>108.1</v>
      </c>
      <c r="H2" s="7">
        <v>104.9</v>
      </c>
      <c r="I2" s="7">
        <v>106.1</v>
      </c>
      <c r="J2" s="7">
        <v>103.9</v>
      </c>
      <c r="K2" s="7">
        <v>101.9</v>
      </c>
      <c r="L2" s="7">
        <v>106.1</v>
      </c>
      <c r="M2" s="7">
        <v>106.8</v>
      </c>
      <c r="N2" s="7">
        <v>103.1</v>
      </c>
      <c r="O2" s="7">
        <v>104.8</v>
      </c>
      <c r="P2" s="7">
        <v>106.7</v>
      </c>
      <c r="Q2" s="7">
        <v>105.5</v>
      </c>
      <c r="R2" s="7">
        <v>105.1</v>
      </c>
      <c r="S2" s="7">
        <v>106.5</v>
      </c>
      <c r="T2" s="7">
        <v>105.8</v>
      </c>
      <c r="U2" s="7">
        <v>106.4</v>
      </c>
      <c r="V2" s="7">
        <v>100.3</v>
      </c>
      <c r="W2" s="7">
        <v>105.5</v>
      </c>
      <c r="X2" s="7">
        <v>104.8</v>
      </c>
      <c r="Y2" s="7">
        <v>104</v>
      </c>
      <c r="Z2" s="7">
        <v>103.3</v>
      </c>
      <c r="AA2" s="7">
        <v>103.4</v>
      </c>
      <c r="AB2" s="7">
        <v>103.8</v>
      </c>
      <c r="AC2" s="7">
        <v>104.7</v>
      </c>
      <c r="AD2" s="7">
        <v>104</v>
      </c>
      <c r="AE2" s="7">
        <v>105.1</v>
      </c>
      <c r="AF2" s="7">
        <v>1371.6999999999998</v>
      </c>
      <c r="AG2" s="7">
        <v>318.70000000000005</v>
      </c>
      <c r="AH2" s="7">
        <v>310.60000000000002</v>
      </c>
      <c r="AI2" s="7">
        <v>415.8</v>
      </c>
      <c r="AJ2" s="7">
        <v>312.5</v>
      </c>
    </row>
    <row r="3" spans="1:44">
      <c r="A3" s="7" t="s">
        <v>33</v>
      </c>
      <c r="B3" s="7">
        <v>2013</v>
      </c>
      <c r="C3" s="7" t="s">
        <v>31</v>
      </c>
      <c r="D3" s="7" t="s">
        <v>92</v>
      </c>
      <c r="E3" s="7">
        <v>110.5</v>
      </c>
      <c r="F3" s="7">
        <v>109.1</v>
      </c>
      <c r="G3" s="7">
        <v>113</v>
      </c>
      <c r="H3" s="7">
        <v>103.6</v>
      </c>
      <c r="I3" s="7">
        <v>103.4</v>
      </c>
      <c r="J3" s="7">
        <v>102.3</v>
      </c>
      <c r="K3" s="7">
        <v>102.9</v>
      </c>
      <c r="L3" s="7">
        <v>105.8</v>
      </c>
      <c r="M3" s="7">
        <v>105.1</v>
      </c>
      <c r="N3" s="7">
        <v>101.8</v>
      </c>
      <c r="O3" s="7">
        <v>105.1</v>
      </c>
      <c r="P3" s="7">
        <v>107.9</v>
      </c>
      <c r="Q3" s="7">
        <v>105.9</v>
      </c>
      <c r="R3" s="7">
        <v>105.2</v>
      </c>
      <c r="S3" s="7">
        <v>105.9</v>
      </c>
      <c r="T3" s="7">
        <v>105</v>
      </c>
      <c r="U3" s="7">
        <v>105.8</v>
      </c>
      <c r="V3" s="7">
        <v>100.3</v>
      </c>
      <c r="W3" s="7">
        <v>105.4</v>
      </c>
      <c r="X3" s="7">
        <v>104.8</v>
      </c>
      <c r="Y3" s="7">
        <v>104.1</v>
      </c>
      <c r="Z3" s="7">
        <v>103.2</v>
      </c>
      <c r="AA3" s="7">
        <v>102.9</v>
      </c>
      <c r="AB3" s="7">
        <v>103.5</v>
      </c>
      <c r="AC3" s="7">
        <v>104.3</v>
      </c>
      <c r="AD3" s="7">
        <v>103.7</v>
      </c>
      <c r="AE3" s="7">
        <v>104</v>
      </c>
      <c r="AF3" s="7">
        <v>1376.4</v>
      </c>
      <c r="AG3" s="7">
        <v>316.7</v>
      </c>
      <c r="AH3" s="7">
        <v>310.5</v>
      </c>
      <c r="AI3" s="7">
        <v>415.1</v>
      </c>
      <c r="AJ3" s="7">
        <v>311.8</v>
      </c>
    </row>
    <row r="4" spans="1:44">
      <c r="A4" s="7" t="s">
        <v>34</v>
      </c>
      <c r="B4" s="7">
        <v>2013</v>
      </c>
      <c r="C4" s="7" t="s">
        <v>31</v>
      </c>
      <c r="D4" s="7" t="s">
        <v>92</v>
      </c>
      <c r="E4" s="7">
        <v>108.4</v>
      </c>
      <c r="F4" s="7">
        <v>107.3</v>
      </c>
      <c r="G4" s="7">
        <v>110</v>
      </c>
      <c r="H4" s="7">
        <v>104.4</v>
      </c>
      <c r="I4" s="7">
        <v>105.1</v>
      </c>
      <c r="J4" s="7">
        <v>103.2</v>
      </c>
      <c r="K4" s="7">
        <v>102.2</v>
      </c>
      <c r="L4" s="7">
        <v>106</v>
      </c>
      <c r="M4" s="7">
        <v>106.2</v>
      </c>
      <c r="N4" s="7">
        <v>102.7</v>
      </c>
      <c r="O4" s="7">
        <v>104.9</v>
      </c>
      <c r="P4" s="7">
        <v>107.3</v>
      </c>
      <c r="Q4" s="7">
        <v>105.6</v>
      </c>
      <c r="R4" s="7">
        <v>105.1</v>
      </c>
      <c r="S4" s="7">
        <v>106.3</v>
      </c>
      <c r="T4" s="7">
        <v>105.5</v>
      </c>
      <c r="U4" s="7">
        <v>106.2</v>
      </c>
      <c r="V4" s="7">
        <v>100.3</v>
      </c>
      <c r="W4" s="7">
        <v>105.5</v>
      </c>
      <c r="X4" s="7">
        <v>104.8</v>
      </c>
      <c r="Y4" s="7">
        <v>104</v>
      </c>
      <c r="Z4" s="7">
        <v>103.2</v>
      </c>
      <c r="AA4" s="7">
        <v>103.1</v>
      </c>
      <c r="AB4" s="7">
        <v>103.6</v>
      </c>
      <c r="AC4" s="7">
        <v>104.5</v>
      </c>
      <c r="AD4" s="7">
        <v>103.9</v>
      </c>
      <c r="AE4" s="7">
        <v>104.6</v>
      </c>
      <c r="AF4" s="7">
        <v>1373.3000000000002</v>
      </c>
      <c r="AG4" s="7">
        <v>318</v>
      </c>
      <c r="AH4" s="7">
        <v>310.60000000000002</v>
      </c>
      <c r="AI4" s="7">
        <v>415.29999999999995</v>
      </c>
      <c r="AJ4" s="7">
        <v>312.10000000000002</v>
      </c>
    </row>
    <row r="5" spans="1:44">
      <c r="A5" s="7" t="s">
        <v>30</v>
      </c>
      <c r="B5" s="7">
        <v>2013</v>
      </c>
      <c r="C5" s="7" t="s">
        <v>35</v>
      </c>
      <c r="D5" s="7" t="s">
        <v>93</v>
      </c>
      <c r="E5" s="7">
        <v>109.2</v>
      </c>
      <c r="F5" s="7">
        <v>108.7</v>
      </c>
      <c r="G5" s="7">
        <v>110.2</v>
      </c>
      <c r="H5" s="7">
        <v>105.4</v>
      </c>
      <c r="I5" s="7">
        <v>106.7</v>
      </c>
      <c r="J5" s="7">
        <v>104</v>
      </c>
      <c r="K5" s="7">
        <v>102.4</v>
      </c>
      <c r="L5" s="7">
        <v>105.9</v>
      </c>
      <c r="M5" s="7">
        <v>105.7</v>
      </c>
      <c r="N5" s="7">
        <v>103.1</v>
      </c>
      <c r="O5" s="7">
        <v>105.1</v>
      </c>
      <c r="P5" s="7">
        <v>107.7</v>
      </c>
      <c r="Q5" s="7">
        <v>106.3</v>
      </c>
      <c r="R5" s="7">
        <v>105.6</v>
      </c>
      <c r="S5" s="7">
        <v>107.1</v>
      </c>
      <c r="T5" s="7">
        <v>106.3</v>
      </c>
      <c r="U5" s="7">
        <v>107</v>
      </c>
      <c r="V5" s="7">
        <v>100.4</v>
      </c>
      <c r="W5" s="7">
        <v>106.2</v>
      </c>
      <c r="X5" s="7">
        <v>105.2</v>
      </c>
      <c r="Y5" s="7">
        <v>104.4</v>
      </c>
      <c r="Z5" s="7">
        <v>103.9</v>
      </c>
      <c r="AA5" s="7">
        <v>104</v>
      </c>
      <c r="AB5" s="7">
        <v>104.1</v>
      </c>
      <c r="AC5" s="7">
        <v>104.6</v>
      </c>
      <c r="AD5" s="7">
        <v>104.4</v>
      </c>
      <c r="AE5" s="7">
        <v>105.8</v>
      </c>
      <c r="AF5" s="7">
        <v>1380.3999999999999</v>
      </c>
      <c r="AG5" s="7">
        <v>320.39999999999998</v>
      </c>
      <c r="AH5" s="7">
        <v>311.8</v>
      </c>
      <c r="AI5" s="7">
        <v>417</v>
      </c>
      <c r="AJ5" s="7">
        <v>314</v>
      </c>
    </row>
    <row r="6" spans="1:44">
      <c r="A6" s="7" t="s">
        <v>33</v>
      </c>
      <c r="B6" s="7">
        <v>2013</v>
      </c>
      <c r="C6" s="7" t="s">
        <v>35</v>
      </c>
      <c r="D6" s="7" t="s">
        <v>93</v>
      </c>
      <c r="E6" s="7">
        <v>112.9</v>
      </c>
      <c r="F6" s="7">
        <v>112.9</v>
      </c>
      <c r="G6" s="7">
        <v>116.9</v>
      </c>
      <c r="H6" s="7">
        <v>104</v>
      </c>
      <c r="I6" s="7">
        <v>103.5</v>
      </c>
      <c r="J6" s="7">
        <v>103.1</v>
      </c>
      <c r="K6" s="7">
        <v>104.9</v>
      </c>
      <c r="L6" s="7">
        <v>104.1</v>
      </c>
      <c r="M6" s="7">
        <v>103.8</v>
      </c>
      <c r="N6" s="7">
        <v>102.3</v>
      </c>
      <c r="O6" s="7">
        <v>106</v>
      </c>
      <c r="P6" s="7">
        <v>109</v>
      </c>
      <c r="Q6" s="7">
        <v>107.2</v>
      </c>
      <c r="R6" s="7">
        <v>106</v>
      </c>
      <c r="S6" s="7">
        <v>106.6</v>
      </c>
      <c r="T6" s="7">
        <v>105.5</v>
      </c>
      <c r="U6" s="7">
        <v>106.4</v>
      </c>
      <c r="V6" s="7">
        <v>100.4</v>
      </c>
      <c r="W6" s="7">
        <v>105.7</v>
      </c>
      <c r="X6" s="7">
        <v>105.2</v>
      </c>
      <c r="Y6" s="7">
        <v>104.7</v>
      </c>
      <c r="Z6" s="7">
        <v>104.4</v>
      </c>
      <c r="AA6" s="7">
        <v>103.3</v>
      </c>
      <c r="AB6" s="7">
        <v>103.7</v>
      </c>
      <c r="AC6" s="7">
        <v>104.3</v>
      </c>
      <c r="AD6" s="7">
        <v>104.3</v>
      </c>
      <c r="AE6" s="7">
        <v>104.7</v>
      </c>
      <c r="AF6" s="7">
        <v>1390.6000000000001</v>
      </c>
      <c r="AG6" s="7">
        <v>318.5</v>
      </c>
      <c r="AH6" s="7">
        <v>311.3</v>
      </c>
      <c r="AI6" s="7">
        <v>417.1</v>
      </c>
      <c r="AJ6" s="7">
        <v>313.60000000000002</v>
      </c>
      <c r="AN6"/>
      <c r="AQ6" s="32"/>
    </row>
    <row r="7" spans="1:44">
      <c r="A7" s="7" t="s">
        <v>34</v>
      </c>
      <c r="B7" s="7">
        <v>2013</v>
      </c>
      <c r="C7" s="7" t="s">
        <v>35</v>
      </c>
      <c r="D7" s="7" t="s">
        <v>93</v>
      </c>
      <c r="E7" s="7">
        <v>110.4</v>
      </c>
      <c r="F7" s="7">
        <v>110.2</v>
      </c>
      <c r="G7" s="7">
        <v>112.8</v>
      </c>
      <c r="H7" s="7">
        <v>104.9</v>
      </c>
      <c r="I7" s="7">
        <v>105.5</v>
      </c>
      <c r="J7" s="7">
        <v>103.6</v>
      </c>
      <c r="K7" s="7">
        <v>103.2</v>
      </c>
      <c r="L7" s="7">
        <v>105.3</v>
      </c>
      <c r="M7" s="7">
        <v>105.1</v>
      </c>
      <c r="N7" s="7">
        <v>102.8</v>
      </c>
      <c r="O7" s="7">
        <v>105.5</v>
      </c>
      <c r="P7" s="7">
        <v>108.3</v>
      </c>
      <c r="Q7" s="7">
        <v>106.6</v>
      </c>
      <c r="R7" s="7">
        <v>105.7</v>
      </c>
      <c r="S7" s="7">
        <v>106.9</v>
      </c>
      <c r="T7" s="7">
        <v>106</v>
      </c>
      <c r="U7" s="7">
        <v>106.8</v>
      </c>
      <c r="V7" s="7">
        <v>100.4</v>
      </c>
      <c r="W7" s="7">
        <v>106</v>
      </c>
      <c r="X7" s="7">
        <v>105.2</v>
      </c>
      <c r="Y7" s="7">
        <v>104.5</v>
      </c>
      <c r="Z7" s="7">
        <v>104.2</v>
      </c>
      <c r="AA7" s="7">
        <v>103.6</v>
      </c>
      <c r="AB7" s="7">
        <v>103.9</v>
      </c>
      <c r="AC7" s="7">
        <v>104.5</v>
      </c>
      <c r="AD7" s="7">
        <v>104.4</v>
      </c>
      <c r="AE7" s="7">
        <v>105.3</v>
      </c>
      <c r="AF7" s="7">
        <v>1384.2</v>
      </c>
      <c r="AG7" s="7">
        <v>319.7</v>
      </c>
      <c r="AH7" s="7">
        <v>311.60000000000002</v>
      </c>
      <c r="AI7" s="7">
        <v>417.1</v>
      </c>
      <c r="AJ7" s="7">
        <v>313.70000000000005</v>
      </c>
      <c r="AQ7" s="32"/>
    </row>
    <row r="8" spans="1:44">
      <c r="A8" s="7" t="s">
        <v>30</v>
      </c>
      <c r="B8" s="7">
        <v>2013</v>
      </c>
      <c r="C8" s="7" t="s">
        <v>36</v>
      </c>
      <c r="D8" s="7" t="s">
        <v>94</v>
      </c>
      <c r="E8" s="7">
        <v>110.2</v>
      </c>
      <c r="F8" s="7">
        <v>108.8</v>
      </c>
      <c r="G8" s="7">
        <v>109.9</v>
      </c>
      <c r="H8" s="7">
        <v>105.6</v>
      </c>
      <c r="I8" s="7">
        <v>106.2</v>
      </c>
      <c r="J8" s="7">
        <v>105.7</v>
      </c>
      <c r="K8" s="7">
        <v>101.4</v>
      </c>
      <c r="L8" s="7">
        <v>105.7</v>
      </c>
      <c r="M8" s="7">
        <v>105</v>
      </c>
      <c r="N8" s="7">
        <v>103.3</v>
      </c>
      <c r="O8" s="7">
        <v>105.6</v>
      </c>
      <c r="P8" s="7">
        <v>108.2</v>
      </c>
      <c r="Q8" s="7">
        <v>106.6</v>
      </c>
      <c r="R8" s="7">
        <v>106.5</v>
      </c>
      <c r="S8" s="7">
        <v>107.6</v>
      </c>
      <c r="T8" s="7">
        <v>106.8</v>
      </c>
      <c r="U8" s="7">
        <v>107.5</v>
      </c>
      <c r="V8" s="7">
        <v>100.4</v>
      </c>
      <c r="W8" s="7">
        <v>106.1</v>
      </c>
      <c r="X8" s="7">
        <v>105.6</v>
      </c>
      <c r="Y8" s="7">
        <v>104.7</v>
      </c>
      <c r="Z8" s="7">
        <v>104.6</v>
      </c>
      <c r="AA8" s="7">
        <v>104</v>
      </c>
      <c r="AB8" s="7">
        <v>104.3</v>
      </c>
      <c r="AC8" s="7">
        <v>104.3</v>
      </c>
      <c r="AD8" s="7">
        <v>104.6</v>
      </c>
      <c r="AE8" s="7">
        <v>106</v>
      </c>
      <c r="AF8" s="7">
        <v>1382.2</v>
      </c>
      <c r="AG8" s="7">
        <v>321.89999999999998</v>
      </c>
      <c r="AH8" s="7">
        <v>312.10000000000002</v>
      </c>
      <c r="AI8" s="7">
        <v>417.90000000000003</v>
      </c>
      <c r="AJ8" s="7">
        <v>315.10000000000002</v>
      </c>
      <c r="AQ8" s="32"/>
    </row>
    <row r="9" spans="1:44">
      <c r="A9" s="7" t="s">
        <v>33</v>
      </c>
      <c r="B9" s="7">
        <v>2013</v>
      </c>
      <c r="C9" s="7" t="s">
        <v>36</v>
      </c>
      <c r="D9" s="7" t="s">
        <v>94</v>
      </c>
      <c r="E9" s="7">
        <v>113.9</v>
      </c>
      <c r="F9" s="7">
        <v>111.4</v>
      </c>
      <c r="G9" s="7">
        <v>113.2</v>
      </c>
      <c r="H9" s="7">
        <v>104.3</v>
      </c>
      <c r="I9" s="7">
        <v>102.7</v>
      </c>
      <c r="J9" s="7">
        <v>104.9</v>
      </c>
      <c r="K9" s="7">
        <v>103.8</v>
      </c>
      <c r="L9" s="7">
        <v>103.5</v>
      </c>
      <c r="M9" s="7">
        <v>102.6</v>
      </c>
      <c r="N9" s="7">
        <v>102.4</v>
      </c>
      <c r="O9" s="7">
        <v>107</v>
      </c>
      <c r="P9" s="7">
        <v>109.8</v>
      </c>
      <c r="Q9" s="7">
        <v>107.3</v>
      </c>
      <c r="R9" s="7">
        <v>106.8</v>
      </c>
      <c r="S9" s="7">
        <v>107.2</v>
      </c>
      <c r="T9" s="7">
        <v>106</v>
      </c>
      <c r="U9" s="7">
        <v>107</v>
      </c>
      <c r="V9" s="7">
        <v>100.4</v>
      </c>
      <c r="W9" s="7">
        <v>106</v>
      </c>
      <c r="X9" s="7">
        <v>105.7</v>
      </c>
      <c r="Y9" s="7">
        <v>105.2</v>
      </c>
      <c r="Z9" s="7">
        <v>105.5</v>
      </c>
      <c r="AA9" s="7">
        <v>103.5</v>
      </c>
      <c r="AB9" s="7">
        <v>103.8</v>
      </c>
      <c r="AC9" s="7">
        <v>104.2</v>
      </c>
      <c r="AD9" s="7">
        <v>104.9</v>
      </c>
      <c r="AE9" s="7">
        <v>105</v>
      </c>
      <c r="AF9" s="7">
        <v>1386.8</v>
      </c>
      <c r="AG9" s="7">
        <v>320.2</v>
      </c>
      <c r="AH9" s="7">
        <v>312.10000000000002</v>
      </c>
      <c r="AI9" s="7">
        <v>418.7</v>
      </c>
      <c r="AJ9" s="7">
        <v>315.20000000000005</v>
      </c>
      <c r="AQ9" s="32"/>
    </row>
    <row r="10" spans="1:44">
      <c r="A10" s="7" t="s">
        <v>34</v>
      </c>
      <c r="B10" s="7">
        <v>2013</v>
      </c>
      <c r="C10" s="7" t="s">
        <v>36</v>
      </c>
      <c r="D10" s="7" t="s">
        <v>94</v>
      </c>
      <c r="E10" s="7">
        <v>111.4</v>
      </c>
      <c r="F10" s="7">
        <v>109.7</v>
      </c>
      <c r="G10" s="7">
        <v>111.2</v>
      </c>
      <c r="H10" s="7">
        <v>105.1</v>
      </c>
      <c r="I10" s="7">
        <v>104.9</v>
      </c>
      <c r="J10" s="7">
        <v>105.3</v>
      </c>
      <c r="K10" s="7">
        <v>102.2</v>
      </c>
      <c r="L10" s="7">
        <v>105</v>
      </c>
      <c r="M10" s="7">
        <v>104.2</v>
      </c>
      <c r="N10" s="7">
        <v>103</v>
      </c>
      <c r="O10" s="7">
        <v>106.2</v>
      </c>
      <c r="P10" s="7">
        <v>108.9</v>
      </c>
      <c r="Q10" s="7">
        <v>106.9</v>
      </c>
      <c r="R10" s="7">
        <v>106.6</v>
      </c>
      <c r="S10" s="7">
        <v>107.4</v>
      </c>
      <c r="T10" s="7">
        <v>106.5</v>
      </c>
      <c r="U10" s="7">
        <v>107.3</v>
      </c>
      <c r="V10" s="7">
        <v>100.4</v>
      </c>
      <c r="W10" s="7">
        <v>106.1</v>
      </c>
      <c r="X10" s="7">
        <v>105.6</v>
      </c>
      <c r="Y10" s="7">
        <v>104.9</v>
      </c>
      <c r="Z10" s="7">
        <v>105.1</v>
      </c>
      <c r="AA10" s="7">
        <v>103.7</v>
      </c>
      <c r="AB10" s="7">
        <v>104</v>
      </c>
      <c r="AC10" s="7">
        <v>104.3</v>
      </c>
      <c r="AD10" s="7">
        <v>104.7</v>
      </c>
      <c r="AE10" s="7">
        <v>105.5</v>
      </c>
      <c r="AF10" s="7">
        <v>1384.0000000000002</v>
      </c>
      <c r="AG10" s="7">
        <v>321.2</v>
      </c>
      <c r="AH10" s="7">
        <v>312.10000000000002</v>
      </c>
      <c r="AI10" s="7">
        <v>418.3</v>
      </c>
      <c r="AJ10" s="7">
        <v>315</v>
      </c>
      <c r="AQ10" s="32"/>
    </row>
    <row r="11" spans="1:44">
      <c r="A11" s="7" t="s">
        <v>30</v>
      </c>
      <c r="B11" s="7">
        <v>2013</v>
      </c>
      <c r="C11" s="7" t="s">
        <v>37</v>
      </c>
      <c r="D11" s="7" t="s">
        <v>95</v>
      </c>
      <c r="E11" s="7">
        <v>110.2</v>
      </c>
      <c r="F11" s="7">
        <v>109.5</v>
      </c>
      <c r="G11" s="7">
        <v>106.9</v>
      </c>
      <c r="H11" s="7">
        <v>106.3</v>
      </c>
      <c r="I11" s="7">
        <v>105.7</v>
      </c>
      <c r="J11" s="7">
        <v>108.3</v>
      </c>
      <c r="K11" s="7">
        <v>103.4</v>
      </c>
      <c r="L11" s="7">
        <v>105.7</v>
      </c>
      <c r="M11" s="7">
        <v>104.2</v>
      </c>
      <c r="N11" s="7">
        <v>103.2</v>
      </c>
      <c r="O11" s="7">
        <v>106.5</v>
      </c>
      <c r="P11" s="7">
        <v>108.8</v>
      </c>
      <c r="Q11" s="7">
        <v>107.1</v>
      </c>
      <c r="R11" s="7">
        <v>107.1</v>
      </c>
      <c r="S11" s="7">
        <v>108.1</v>
      </c>
      <c r="T11" s="7">
        <v>107.4</v>
      </c>
      <c r="U11" s="7">
        <v>108</v>
      </c>
      <c r="V11" s="7">
        <v>100.5</v>
      </c>
      <c r="W11" s="7">
        <v>106.5</v>
      </c>
      <c r="X11" s="7">
        <v>106.1</v>
      </c>
      <c r="Y11" s="7">
        <v>105.1</v>
      </c>
      <c r="Z11" s="7">
        <v>104.4</v>
      </c>
      <c r="AA11" s="7">
        <v>104.5</v>
      </c>
      <c r="AB11" s="7">
        <v>104.8</v>
      </c>
      <c r="AC11" s="7">
        <v>102.7</v>
      </c>
      <c r="AD11" s="7">
        <v>104.6</v>
      </c>
      <c r="AE11" s="7">
        <v>106.4</v>
      </c>
      <c r="AF11" s="7">
        <v>1385.8</v>
      </c>
      <c r="AG11" s="7">
        <v>323.5</v>
      </c>
      <c r="AH11" s="7">
        <v>313.10000000000002</v>
      </c>
      <c r="AI11" s="7">
        <v>417</v>
      </c>
      <c r="AJ11" s="7">
        <v>316.2</v>
      </c>
      <c r="AQ11" s="32"/>
    </row>
    <row r="12" spans="1:44">
      <c r="A12" s="7" t="s">
        <v>33</v>
      </c>
      <c r="B12" s="7">
        <v>2013</v>
      </c>
      <c r="C12" s="7" t="s">
        <v>37</v>
      </c>
      <c r="D12" s="7" t="s">
        <v>95</v>
      </c>
      <c r="E12" s="7">
        <v>114.6</v>
      </c>
      <c r="F12" s="7">
        <v>113.4</v>
      </c>
      <c r="G12" s="7">
        <v>106</v>
      </c>
      <c r="H12" s="7">
        <v>104.7</v>
      </c>
      <c r="I12" s="7">
        <v>102.1</v>
      </c>
      <c r="J12" s="7">
        <v>109.5</v>
      </c>
      <c r="K12" s="7">
        <v>109.7</v>
      </c>
      <c r="L12" s="7">
        <v>104.6</v>
      </c>
      <c r="M12" s="7">
        <v>102</v>
      </c>
      <c r="N12" s="7">
        <v>103.5</v>
      </c>
      <c r="O12" s="7">
        <v>108.2</v>
      </c>
      <c r="P12" s="7">
        <v>110.6</v>
      </c>
      <c r="Q12" s="7">
        <v>108.8</v>
      </c>
      <c r="R12" s="7">
        <v>108.5</v>
      </c>
      <c r="S12" s="7">
        <v>107.9</v>
      </c>
      <c r="T12" s="7">
        <v>106.4</v>
      </c>
      <c r="U12" s="7">
        <v>107.7</v>
      </c>
      <c r="V12" s="7">
        <v>100.5</v>
      </c>
      <c r="W12" s="7">
        <v>106.4</v>
      </c>
      <c r="X12" s="7">
        <v>106.5</v>
      </c>
      <c r="Y12" s="7">
        <v>105.7</v>
      </c>
      <c r="Z12" s="7">
        <v>105</v>
      </c>
      <c r="AA12" s="7">
        <v>104</v>
      </c>
      <c r="AB12" s="7">
        <v>105.2</v>
      </c>
      <c r="AC12" s="7">
        <v>103.2</v>
      </c>
      <c r="AD12" s="7">
        <v>105.1</v>
      </c>
      <c r="AE12" s="7">
        <v>105.7</v>
      </c>
      <c r="AF12" s="7">
        <v>1397.6999999999998</v>
      </c>
      <c r="AG12" s="7">
        <v>322</v>
      </c>
      <c r="AH12" s="7">
        <v>313.39999999999998</v>
      </c>
      <c r="AI12" s="7">
        <v>419.09999999999997</v>
      </c>
      <c r="AJ12" s="7">
        <v>317.60000000000002</v>
      </c>
      <c r="AQ12" s="32"/>
      <c r="AR12" s="14"/>
    </row>
    <row r="13" spans="1:44">
      <c r="A13" s="7" t="s">
        <v>34</v>
      </c>
      <c r="B13" s="7">
        <v>2013</v>
      </c>
      <c r="C13" s="7" t="s">
        <v>37</v>
      </c>
      <c r="D13" s="7" t="s">
        <v>95</v>
      </c>
      <c r="E13" s="7">
        <v>111.6</v>
      </c>
      <c r="F13" s="7">
        <v>110.9</v>
      </c>
      <c r="G13" s="7">
        <v>106.6</v>
      </c>
      <c r="H13" s="7">
        <v>105.7</v>
      </c>
      <c r="I13" s="7">
        <v>104.4</v>
      </c>
      <c r="J13" s="7">
        <v>108.9</v>
      </c>
      <c r="K13" s="7">
        <v>105.5</v>
      </c>
      <c r="L13" s="7">
        <v>105.3</v>
      </c>
      <c r="M13" s="7">
        <v>103.5</v>
      </c>
      <c r="N13" s="7">
        <v>103.3</v>
      </c>
      <c r="O13" s="7">
        <v>107.2</v>
      </c>
      <c r="P13" s="7">
        <v>109.6</v>
      </c>
      <c r="Q13" s="7">
        <v>107.7</v>
      </c>
      <c r="R13" s="7">
        <v>107.5</v>
      </c>
      <c r="S13" s="7">
        <v>108</v>
      </c>
      <c r="T13" s="7">
        <v>107</v>
      </c>
      <c r="U13" s="7">
        <v>107.9</v>
      </c>
      <c r="V13" s="7">
        <v>100.5</v>
      </c>
      <c r="W13" s="7">
        <v>106.5</v>
      </c>
      <c r="X13" s="7">
        <v>106.3</v>
      </c>
      <c r="Y13" s="7">
        <v>105.3</v>
      </c>
      <c r="Z13" s="7">
        <v>104.7</v>
      </c>
      <c r="AA13" s="7">
        <v>104.2</v>
      </c>
      <c r="AB13" s="7">
        <v>105</v>
      </c>
      <c r="AC13" s="7">
        <v>102.9</v>
      </c>
      <c r="AD13" s="7">
        <v>104.8</v>
      </c>
      <c r="AE13" s="7">
        <v>106.1</v>
      </c>
      <c r="AF13" s="7">
        <v>1390.2</v>
      </c>
      <c r="AG13" s="7">
        <v>322.89999999999998</v>
      </c>
      <c r="AH13" s="7">
        <v>313.3</v>
      </c>
      <c r="AI13" s="7">
        <v>417.9</v>
      </c>
      <c r="AJ13" s="7">
        <v>316.5</v>
      </c>
      <c r="AQ13" s="32"/>
      <c r="AR13" s="14"/>
    </row>
    <row r="14" spans="1:44">
      <c r="A14" s="7" t="s">
        <v>30</v>
      </c>
      <c r="B14" s="7">
        <v>2013</v>
      </c>
      <c r="C14" s="7" t="s">
        <v>38</v>
      </c>
      <c r="D14" s="7" t="s">
        <v>96</v>
      </c>
      <c r="E14" s="7">
        <v>110.9</v>
      </c>
      <c r="F14" s="7">
        <v>109.8</v>
      </c>
      <c r="G14" s="7">
        <v>105.9</v>
      </c>
      <c r="H14" s="7">
        <v>107.5</v>
      </c>
      <c r="I14" s="7">
        <v>105.3</v>
      </c>
      <c r="J14" s="7">
        <v>108.1</v>
      </c>
      <c r="K14" s="7">
        <v>107.3</v>
      </c>
      <c r="L14" s="7">
        <v>106.1</v>
      </c>
      <c r="M14" s="7">
        <v>103.7</v>
      </c>
      <c r="N14" s="7">
        <v>104</v>
      </c>
      <c r="O14" s="7">
        <v>107.4</v>
      </c>
      <c r="P14" s="7">
        <v>109.9</v>
      </c>
      <c r="Q14" s="7">
        <v>108.1</v>
      </c>
      <c r="R14" s="7">
        <v>108.1</v>
      </c>
      <c r="S14" s="7">
        <v>108.8</v>
      </c>
      <c r="T14" s="7">
        <v>107.9</v>
      </c>
      <c r="U14" s="7">
        <v>108.6</v>
      </c>
      <c r="V14" s="7">
        <v>100.5</v>
      </c>
      <c r="W14" s="7">
        <v>107.5</v>
      </c>
      <c r="X14" s="7">
        <v>106.8</v>
      </c>
      <c r="Y14" s="7">
        <v>105.7</v>
      </c>
      <c r="Z14" s="7">
        <v>104.1</v>
      </c>
      <c r="AA14" s="7">
        <v>105</v>
      </c>
      <c r="AB14" s="7">
        <v>105.5</v>
      </c>
      <c r="AC14" s="7">
        <v>102.1</v>
      </c>
      <c r="AD14" s="7">
        <v>104.8</v>
      </c>
      <c r="AE14" s="7">
        <v>107.2</v>
      </c>
      <c r="AF14" s="7">
        <v>1394</v>
      </c>
      <c r="AG14" s="7">
        <v>325.29999999999995</v>
      </c>
      <c r="AH14" s="7">
        <v>314.8</v>
      </c>
      <c r="AI14" s="7">
        <v>417.4</v>
      </c>
      <c r="AJ14" s="7">
        <v>317.89999999999998</v>
      </c>
    </row>
    <row r="15" spans="1:44">
      <c r="A15" s="7" t="s">
        <v>33</v>
      </c>
      <c r="B15" s="7">
        <v>2013</v>
      </c>
      <c r="C15" s="7" t="s">
        <v>38</v>
      </c>
      <c r="D15" s="7" t="s">
        <v>96</v>
      </c>
      <c r="E15" s="7">
        <v>115.4</v>
      </c>
      <c r="F15" s="7">
        <v>114.2</v>
      </c>
      <c r="G15" s="7">
        <v>102.7</v>
      </c>
      <c r="H15" s="7">
        <v>105.5</v>
      </c>
      <c r="I15" s="7">
        <v>101.5</v>
      </c>
      <c r="J15" s="7">
        <v>110.6</v>
      </c>
      <c r="K15" s="7">
        <v>123.7</v>
      </c>
      <c r="L15" s="7">
        <v>105.2</v>
      </c>
      <c r="M15" s="7">
        <v>101.9</v>
      </c>
      <c r="N15" s="7">
        <v>105</v>
      </c>
      <c r="O15" s="7">
        <v>109.1</v>
      </c>
      <c r="P15" s="7">
        <v>111.3</v>
      </c>
      <c r="Q15" s="7">
        <v>111.1</v>
      </c>
      <c r="R15" s="7">
        <v>109.8</v>
      </c>
      <c r="S15" s="7">
        <v>108.5</v>
      </c>
      <c r="T15" s="7">
        <v>106.7</v>
      </c>
      <c r="U15" s="7">
        <v>108.3</v>
      </c>
      <c r="V15" s="7">
        <v>100.5</v>
      </c>
      <c r="W15" s="7">
        <v>107.2</v>
      </c>
      <c r="X15" s="7">
        <v>107.1</v>
      </c>
      <c r="Y15" s="7">
        <v>106.2</v>
      </c>
      <c r="Z15" s="7">
        <v>103.9</v>
      </c>
      <c r="AA15" s="7">
        <v>104.6</v>
      </c>
      <c r="AB15" s="7">
        <v>105.7</v>
      </c>
      <c r="AC15" s="7">
        <v>102.6</v>
      </c>
      <c r="AD15" s="7">
        <v>104.9</v>
      </c>
      <c r="AE15" s="7">
        <v>106.6</v>
      </c>
      <c r="AF15" s="7">
        <v>1417.1999999999998</v>
      </c>
      <c r="AG15" s="7">
        <v>323.5</v>
      </c>
      <c r="AH15" s="7">
        <v>314.79999999999995</v>
      </c>
      <c r="AI15" s="7">
        <v>418.4</v>
      </c>
      <c r="AJ15" s="7">
        <v>319.29999999999995</v>
      </c>
    </row>
    <row r="16" spans="1:44">
      <c r="A16" s="7" t="s">
        <v>34</v>
      </c>
      <c r="B16" s="7">
        <v>2013</v>
      </c>
      <c r="C16" s="7" t="s">
        <v>38</v>
      </c>
      <c r="D16" s="7" t="s">
        <v>96</v>
      </c>
      <c r="E16" s="7">
        <v>112.3</v>
      </c>
      <c r="F16" s="7">
        <v>111.3</v>
      </c>
      <c r="G16" s="7">
        <v>104.7</v>
      </c>
      <c r="H16" s="7">
        <v>106.8</v>
      </c>
      <c r="I16" s="7">
        <v>103.9</v>
      </c>
      <c r="J16" s="7">
        <v>109.3</v>
      </c>
      <c r="K16" s="7">
        <v>112.9</v>
      </c>
      <c r="L16" s="7">
        <v>105.8</v>
      </c>
      <c r="M16" s="7">
        <v>103.1</v>
      </c>
      <c r="N16" s="7">
        <v>104.3</v>
      </c>
      <c r="O16" s="7">
        <v>108.1</v>
      </c>
      <c r="P16" s="7">
        <v>110.5</v>
      </c>
      <c r="Q16" s="7">
        <v>109.2</v>
      </c>
      <c r="R16" s="7">
        <v>108.6</v>
      </c>
      <c r="S16" s="7">
        <v>108.7</v>
      </c>
      <c r="T16" s="7">
        <v>107.4</v>
      </c>
      <c r="U16" s="7">
        <v>108.5</v>
      </c>
      <c r="V16" s="7">
        <v>100.5</v>
      </c>
      <c r="W16" s="7">
        <v>107.4</v>
      </c>
      <c r="X16" s="7">
        <v>106.9</v>
      </c>
      <c r="Y16" s="7">
        <v>105.9</v>
      </c>
      <c r="Z16" s="7">
        <v>104</v>
      </c>
      <c r="AA16" s="7">
        <v>104.8</v>
      </c>
      <c r="AB16" s="7">
        <v>105.6</v>
      </c>
      <c r="AC16" s="7">
        <v>102.3</v>
      </c>
      <c r="AD16" s="7">
        <v>104.8</v>
      </c>
      <c r="AE16" s="7">
        <v>106.9</v>
      </c>
      <c r="AF16" s="7">
        <v>1402.1999999999998</v>
      </c>
      <c r="AG16" s="7">
        <v>324.60000000000002</v>
      </c>
      <c r="AH16" s="7">
        <v>314.8</v>
      </c>
      <c r="AI16" s="7">
        <v>417.8</v>
      </c>
      <c r="AJ16" s="7">
        <v>318.2</v>
      </c>
    </row>
    <row r="17" spans="1:36">
      <c r="A17" s="7" t="s">
        <v>30</v>
      </c>
      <c r="B17" s="7">
        <v>2013</v>
      </c>
      <c r="C17" s="7" t="s">
        <v>39</v>
      </c>
      <c r="D17" s="7" t="s">
        <v>97</v>
      </c>
      <c r="E17" s="7">
        <v>112.3</v>
      </c>
      <c r="F17" s="7">
        <v>112.1</v>
      </c>
      <c r="G17" s="7">
        <v>108.1</v>
      </c>
      <c r="H17" s="7">
        <v>108.3</v>
      </c>
      <c r="I17" s="7">
        <v>105.9</v>
      </c>
      <c r="J17" s="7">
        <v>109.2</v>
      </c>
      <c r="K17" s="7">
        <v>118</v>
      </c>
      <c r="L17" s="7">
        <v>106.8</v>
      </c>
      <c r="M17" s="7">
        <v>104.1</v>
      </c>
      <c r="N17" s="7">
        <v>105.4</v>
      </c>
      <c r="O17" s="7">
        <v>108.2</v>
      </c>
      <c r="P17" s="7">
        <v>111</v>
      </c>
      <c r="Q17" s="7">
        <v>110.6</v>
      </c>
      <c r="R17" s="7">
        <v>109</v>
      </c>
      <c r="S17" s="7">
        <v>109.7</v>
      </c>
      <c r="T17" s="7">
        <v>108.8</v>
      </c>
      <c r="U17" s="7">
        <v>109.5</v>
      </c>
      <c r="V17" s="7">
        <v>106.6</v>
      </c>
      <c r="W17" s="7">
        <v>108.5</v>
      </c>
      <c r="X17" s="7">
        <v>107.5</v>
      </c>
      <c r="Y17" s="7">
        <v>106.3</v>
      </c>
      <c r="Z17" s="7">
        <v>105</v>
      </c>
      <c r="AA17" s="7">
        <v>105.6</v>
      </c>
      <c r="AB17" s="7">
        <v>106.5</v>
      </c>
      <c r="AC17" s="7">
        <v>102.5</v>
      </c>
      <c r="AD17" s="7">
        <v>105.5</v>
      </c>
      <c r="AE17" s="7">
        <v>108.9</v>
      </c>
      <c r="AF17" s="7">
        <v>1420</v>
      </c>
      <c r="AG17" s="7">
        <v>328</v>
      </c>
      <c r="AH17" s="7">
        <v>322.60000000000002</v>
      </c>
      <c r="AI17" s="7">
        <v>420.3</v>
      </c>
      <c r="AJ17" s="7">
        <v>320.10000000000002</v>
      </c>
    </row>
    <row r="18" spans="1:36">
      <c r="A18" s="7" t="s">
        <v>33</v>
      </c>
      <c r="B18" s="7">
        <v>2013</v>
      </c>
      <c r="C18" s="7" t="s">
        <v>39</v>
      </c>
      <c r="D18" s="7" t="s">
        <v>97</v>
      </c>
      <c r="E18" s="7">
        <v>117</v>
      </c>
      <c r="F18" s="7">
        <v>120.1</v>
      </c>
      <c r="G18" s="7">
        <v>112.5</v>
      </c>
      <c r="H18" s="7">
        <v>107.3</v>
      </c>
      <c r="I18" s="7">
        <v>101.3</v>
      </c>
      <c r="J18" s="7">
        <v>112.4</v>
      </c>
      <c r="K18" s="7">
        <v>143.6</v>
      </c>
      <c r="L18" s="7">
        <v>105.4</v>
      </c>
      <c r="M18" s="7">
        <v>101.4</v>
      </c>
      <c r="N18" s="7">
        <v>106.4</v>
      </c>
      <c r="O18" s="7">
        <v>110</v>
      </c>
      <c r="P18" s="7">
        <v>112.2</v>
      </c>
      <c r="Q18" s="7">
        <v>115</v>
      </c>
      <c r="R18" s="7">
        <v>110.9</v>
      </c>
      <c r="S18" s="7">
        <v>109.2</v>
      </c>
      <c r="T18" s="7">
        <v>107.2</v>
      </c>
      <c r="U18" s="7">
        <v>108.9</v>
      </c>
      <c r="V18" s="7">
        <v>106.6</v>
      </c>
      <c r="W18" s="7">
        <v>108</v>
      </c>
      <c r="X18" s="7">
        <v>107.7</v>
      </c>
      <c r="Y18" s="7">
        <v>106.5</v>
      </c>
      <c r="Z18" s="7">
        <v>105.2</v>
      </c>
      <c r="AA18" s="7">
        <v>105.2</v>
      </c>
      <c r="AB18" s="7">
        <v>108.1</v>
      </c>
      <c r="AC18" s="7">
        <v>103.3</v>
      </c>
      <c r="AD18" s="7">
        <v>106.1</v>
      </c>
      <c r="AE18" s="7">
        <v>109.7</v>
      </c>
      <c r="AF18" s="7">
        <v>1464.6000000000001</v>
      </c>
      <c r="AG18" s="7">
        <v>325.3</v>
      </c>
      <c r="AH18" s="7">
        <v>322.3</v>
      </c>
      <c r="AI18" s="7">
        <v>423.09999999999997</v>
      </c>
      <c r="AJ18" s="7">
        <v>322.20000000000005</v>
      </c>
    </row>
    <row r="19" spans="1:36">
      <c r="A19" s="7" t="s">
        <v>34</v>
      </c>
      <c r="B19" s="7">
        <v>2013</v>
      </c>
      <c r="C19" s="7" t="s">
        <v>39</v>
      </c>
      <c r="D19" s="7" t="s">
        <v>97</v>
      </c>
      <c r="E19" s="7">
        <v>113.8</v>
      </c>
      <c r="F19" s="7">
        <v>114.9</v>
      </c>
      <c r="G19" s="7">
        <v>109.8</v>
      </c>
      <c r="H19" s="7">
        <v>107.9</v>
      </c>
      <c r="I19" s="7">
        <v>104.2</v>
      </c>
      <c r="J19" s="7">
        <v>110.7</v>
      </c>
      <c r="K19" s="7">
        <v>126.7</v>
      </c>
      <c r="L19" s="7">
        <v>106.3</v>
      </c>
      <c r="M19" s="7">
        <v>103.2</v>
      </c>
      <c r="N19" s="7">
        <v>105.7</v>
      </c>
      <c r="O19" s="7">
        <v>109</v>
      </c>
      <c r="P19" s="7">
        <v>111.6</v>
      </c>
      <c r="Q19" s="7">
        <v>112.2</v>
      </c>
      <c r="R19" s="7">
        <v>109.5</v>
      </c>
      <c r="S19" s="7">
        <v>109.5</v>
      </c>
      <c r="T19" s="7">
        <v>108.1</v>
      </c>
      <c r="U19" s="7">
        <v>109.3</v>
      </c>
      <c r="V19" s="7">
        <v>106.6</v>
      </c>
      <c r="W19" s="7">
        <v>108.3</v>
      </c>
      <c r="X19" s="7">
        <v>107.6</v>
      </c>
      <c r="Y19" s="7">
        <v>106.4</v>
      </c>
      <c r="Z19" s="7">
        <v>105.1</v>
      </c>
      <c r="AA19" s="7">
        <v>105.4</v>
      </c>
      <c r="AB19" s="7">
        <v>107.4</v>
      </c>
      <c r="AC19" s="7">
        <v>102.8</v>
      </c>
      <c r="AD19" s="7">
        <v>105.8</v>
      </c>
      <c r="AE19" s="7">
        <v>109.3</v>
      </c>
      <c r="AF19" s="7">
        <v>1436</v>
      </c>
      <c r="AG19" s="7">
        <v>326.89999999999998</v>
      </c>
      <c r="AH19" s="7">
        <v>322.5</v>
      </c>
      <c r="AI19" s="7">
        <v>421.7</v>
      </c>
      <c r="AJ19" s="7">
        <v>320.7</v>
      </c>
    </row>
    <row r="20" spans="1:36">
      <c r="A20" s="7" t="s">
        <v>30</v>
      </c>
      <c r="B20" s="7">
        <v>2013</v>
      </c>
      <c r="C20" s="7" t="s">
        <v>40</v>
      </c>
      <c r="D20" s="7" t="s">
        <v>98</v>
      </c>
      <c r="E20" s="7">
        <v>113.4</v>
      </c>
      <c r="F20" s="7">
        <v>114.9</v>
      </c>
      <c r="G20" s="7">
        <v>110.5</v>
      </c>
      <c r="H20" s="7">
        <v>109.3</v>
      </c>
      <c r="I20" s="7">
        <v>106.2</v>
      </c>
      <c r="J20" s="7">
        <v>110.3</v>
      </c>
      <c r="K20" s="7">
        <v>129.19999999999999</v>
      </c>
      <c r="L20" s="7">
        <v>107.1</v>
      </c>
      <c r="M20" s="7">
        <v>104.3</v>
      </c>
      <c r="N20" s="7">
        <v>106.4</v>
      </c>
      <c r="O20" s="7">
        <v>109.1</v>
      </c>
      <c r="P20" s="7">
        <v>112.1</v>
      </c>
      <c r="Q20" s="7">
        <v>113.1</v>
      </c>
      <c r="R20" s="7">
        <v>109.8</v>
      </c>
      <c r="S20" s="7">
        <v>110.5</v>
      </c>
      <c r="T20" s="7">
        <v>109.5</v>
      </c>
      <c r="U20" s="7">
        <v>110.3</v>
      </c>
      <c r="V20" s="7">
        <v>107.7</v>
      </c>
      <c r="W20" s="7">
        <v>109.5</v>
      </c>
      <c r="X20" s="7">
        <v>108.3</v>
      </c>
      <c r="Y20" s="7">
        <v>106.9</v>
      </c>
      <c r="Z20" s="7">
        <v>106.8</v>
      </c>
      <c r="AA20" s="7">
        <v>106.4</v>
      </c>
      <c r="AB20" s="7">
        <v>107.8</v>
      </c>
      <c r="AC20" s="7">
        <v>102.5</v>
      </c>
      <c r="AD20" s="7">
        <v>106.5</v>
      </c>
      <c r="AE20" s="7">
        <v>110.7</v>
      </c>
      <c r="AF20" s="7">
        <v>1445.8999999999996</v>
      </c>
      <c r="AG20" s="7">
        <v>330.3</v>
      </c>
      <c r="AH20" s="7">
        <v>325.5</v>
      </c>
      <c r="AI20" s="7">
        <v>424</v>
      </c>
      <c r="AJ20" s="7">
        <v>322.7</v>
      </c>
    </row>
    <row r="21" spans="1:36">
      <c r="A21" s="7" t="s">
        <v>33</v>
      </c>
      <c r="B21" s="7">
        <v>2013</v>
      </c>
      <c r="C21" s="7" t="s">
        <v>40</v>
      </c>
      <c r="D21" s="7" t="s">
        <v>98</v>
      </c>
      <c r="E21" s="7">
        <v>117.8</v>
      </c>
      <c r="F21" s="7">
        <v>119.2</v>
      </c>
      <c r="G21" s="7">
        <v>114</v>
      </c>
      <c r="H21" s="7">
        <v>108.3</v>
      </c>
      <c r="I21" s="7">
        <v>101.1</v>
      </c>
      <c r="J21" s="7">
        <v>113.2</v>
      </c>
      <c r="K21" s="7">
        <v>160.9</v>
      </c>
      <c r="L21" s="7">
        <v>105.1</v>
      </c>
      <c r="M21" s="7">
        <v>101.3</v>
      </c>
      <c r="N21" s="7">
        <v>107.5</v>
      </c>
      <c r="O21" s="7">
        <v>110.4</v>
      </c>
      <c r="P21" s="7">
        <v>113.1</v>
      </c>
      <c r="Q21" s="7">
        <v>117.5</v>
      </c>
      <c r="R21" s="7">
        <v>111.7</v>
      </c>
      <c r="S21" s="7">
        <v>109.8</v>
      </c>
      <c r="T21" s="7">
        <v>107.8</v>
      </c>
      <c r="U21" s="7">
        <v>109.5</v>
      </c>
      <c r="V21" s="7">
        <v>107.7</v>
      </c>
      <c r="W21" s="7">
        <v>108.6</v>
      </c>
      <c r="X21" s="7">
        <v>108.1</v>
      </c>
      <c r="Y21" s="7">
        <v>107.1</v>
      </c>
      <c r="Z21" s="7">
        <v>107.3</v>
      </c>
      <c r="AA21" s="7">
        <v>105.9</v>
      </c>
      <c r="AB21" s="7">
        <v>110.1</v>
      </c>
      <c r="AC21" s="7">
        <v>103.2</v>
      </c>
      <c r="AD21" s="7">
        <v>107.3</v>
      </c>
      <c r="AE21" s="7">
        <v>111.4</v>
      </c>
      <c r="AF21" s="7">
        <v>1489.4</v>
      </c>
      <c r="AG21" s="7">
        <v>327.10000000000002</v>
      </c>
      <c r="AH21" s="7">
        <v>324.39999999999998</v>
      </c>
      <c r="AI21" s="7">
        <v>427.7</v>
      </c>
      <c r="AJ21" s="7">
        <v>324.90000000000003</v>
      </c>
    </row>
    <row r="22" spans="1:36">
      <c r="A22" s="7" t="s">
        <v>34</v>
      </c>
      <c r="B22" s="7">
        <v>2013</v>
      </c>
      <c r="C22" s="7" t="s">
        <v>40</v>
      </c>
      <c r="D22" s="7" t="s">
        <v>98</v>
      </c>
      <c r="E22" s="7">
        <v>114.8</v>
      </c>
      <c r="F22" s="7">
        <v>116.4</v>
      </c>
      <c r="G22" s="7">
        <v>111.9</v>
      </c>
      <c r="H22" s="7">
        <v>108.9</v>
      </c>
      <c r="I22" s="7">
        <v>104.3</v>
      </c>
      <c r="J22" s="7">
        <v>111.7</v>
      </c>
      <c r="K22" s="7">
        <v>140</v>
      </c>
      <c r="L22" s="7">
        <v>106.4</v>
      </c>
      <c r="M22" s="7">
        <v>103.3</v>
      </c>
      <c r="N22" s="7">
        <v>106.8</v>
      </c>
      <c r="O22" s="7">
        <v>109.6</v>
      </c>
      <c r="P22" s="7">
        <v>112.6</v>
      </c>
      <c r="Q22" s="7">
        <v>114.7</v>
      </c>
      <c r="R22" s="7">
        <v>110.3</v>
      </c>
      <c r="S22" s="7">
        <v>110.2</v>
      </c>
      <c r="T22" s="7">
        <v>108.8</v>
      </c>
      <c r="U22" s="7">
        <v>110</v>
      </c>
      <c r="V22" s="7">
        <v>107.7</v>
      </c>
      <c r="W22" s="7">
        <v>109.2</v>
      </c>
      <c r="X22" s="7">
        <v>108.2</v>
      </c>
      <c r="Y22" s="7">
        <v>107</v>
      </c>
      <c r="Z22" s="7">
        <v>107.1</v>
      </c>
      <c r="AA22" s="7">
        <v>106.1</v>
      </c>
      <c r="AB22" s="7">
        <v>109.1</v>
      </c>
      <c r="AC22" s="7">
        <v>102.8</v>
      </c>
      <c r="AD22" s="7">
        <v>106.9</v>
      </c>
      <c r="AE22" s="7">
        <v>111</v>
      </c>
      <c r="AF22" s="7">
        <v>1461.3999999999999</v>
      </c>
      <c r="AG22" s="7">
        <v>329</v>
      </c>
      <c r="AH22" s="7">
        <v>325.10000000000002</v>
      </c>
      <c r="AI22" s="7">
        <v>426</v>
      </c>
      <c r="AJ22" s="7">
        <v>323.29999999999995</v>
      </c>
    </row>
    <row r="23" spans="1:36">
      <c r="A23" s="7" t="s">
        <v>30</v>
      </c>
      <c r="B23" s="7">
        <v>2013</v>
      </c>
      <c r="C23" s="7" t="s">
        <v>41</v>
      </c>
      <c r="D23" s="7" t="s">
        <v>99</v>
      </c>
      <c r="E23" s="7">
        <v>114.3</v>
      </c>
      <c r="F23" s="7">
        <v>115.4</v>
      </c>
      <c r="G23" s="7">
        <v>111.1</v>
      </c>
      <c r="H23" s="7">
        <v>110</v>
      </c>
      <c r="I23" s="7">
        <v>106.4</v>
      </c>
      <c r="J23" s="7">
        <v>110.8</v>
      </c>
      <c r="K23" s="7">
        <v>138.9</v>
      </c>
      <c r="L23" s="7">
        <v>107.4</v>
      </c>
      <c r="M23" s="7">
        <v>104.1</v>
      </c>
      <c r="N23" s="7">
        <v>106.9</v>
      </c>
      <c r="O23" s="7">
        <v>109.7</v>
      </c>
      <c r="P23" s="7">
        <v>112.6</v>
      </c>
      <c r="Q23" s="7">
        <v>114.9</v>
      </c>
      <c r="R23" s="7">
        <v>110.7</v>
      </c>
      <c r="S23" s="7">
        <v>111.3</v>
      </c>
      <c r="T23" s="7">
        <v>110.2</v>
      </c>
      <c r="U23" s="7">
        <v>111.1</v>
      </c>
      <c r="V23" s="7">
        <v>108.9</v>
      </c>
      <c r="W23" s="7">
        <v>109.9</v>
      </c>
      <c r="X23" s="7">
        <v>108.7</v>
      </c>
      <c r="Y23" s="7">
        <v>107.5</v>
      </c>
      <c r="Z23" s="7">
        <v>107.8</v>
      </c>
      <c r="AA23" s="7">
        <v>106.8</v>
      </c>
      <c r="AB23" s="7">
        <v>108.7</v>
      </c>
      <c r="AC23" s="7">
        <v>105</v>
      </c>
      <c r="AD23" s="7">
        <v>107.5</v>
      </c>
      <c r="AE23" s="7">
        <v>112.1</v>
      </c>
      <c r="AF23" s="7">
        <v>1462.5</v>
      </c>
      <c r="AG23" s="7">
        <v>332.6</v>
      </c>
      <c r="AH23" s="7">
        <v>327.5</v>
      </c>
      <c r="AI23" s="7">
        <v>429</v>
      </c>
      <c r="AJ23" s="7">
        <v>325</v>
      </c>
    </row>
    <row r="24" spans="1:36">
      <c r="A24" s="7" t="s">
        <v>33</v>
      </c>
      <c r="B24" s="7">
        <v>2013</v>
      </c>
      <c r="C24" s="7" t="s">
        <v>41</v>
      </c>
      <c r="D24" s="7" t="s">
        <v>99</v>
      </c>
      <c r="E24" s="7">
        <v>118.3</v>
      </c>
      <c r="F24" s="7">
        <v>120.4</v>
      </c>
      <c r="G24" s="7">
        <v>112.7</v>
      </c>
      <c r="H24" s="7">
        <v>108.9</v>
      </c>
      <c r="I24" s="7">
        <v>101.1</v>
      </c>
      <c r="J24" s="7">
        <v>108.7</v>
      </c>
      <c r="K24" s="7">
        <v>177</v>
      </c>
      <c r="L24" s="7">
        <v>104.7</v>
      </c>
      <c r="M24" s="7">
        <v>101</v>
      </c>
      <c r="N24" s="7">
        <v>108.5</v>
      </c>
      <c r="O24" s="7">
        <v>110.9</v>
      </c>
      <c r="P24" s="7">
        <v>114.3</v>
      </c>
      <c r="Q24" s="7">
        <v>119.6</v>
      </c>
      <c r="R24" s="7">
        <v>112.4</v>
      </c>
      <c r="S24" s="7">
        <v>110.6</v>
      </c>
      <c r="T24" s="7">
        <v>108.3</v>
      </c>
      <c r="U24" s="7">
        <v>110.2</v>
      </c>
      <c r="V24" s="7">
        <v>108.9</v>
      </c>
      <c r="W24" s="7">
        <v>109.3</v>
      </c>
      <c r="X24" s="7">
        <v>108.7</v>
      </c>
      <c r="Y24" s="7">
        <v>107.6</v>
      </c>
      <c r="Z24" s="7">
        <v>108.1</v>
      </c>
      <c r="AA24" s="7">
        <v>106.5</v>
      </c>
      <c r="AB24" s="7">
        <v>110.8</v>
      </c>
      <c r="AC24" s="7">
        <v>106</v>
      </c>
      <c r="AD24" s="7">
        <v>108.3</v>
      </c>
      <c r="AE24" s="7">
        <v>112.7</v>
      </c>
      <c r="AF24" s="7">
        <v>1506.1000000000001</v>
      </c>
      <c r="AG24" s="7">
        <v>329.09999999999997</v>
      </c>
      <c r="AH24" s="7">
        <v>326.89999999999998</v>
      </c>
      <c r="AI24" s="7">
        <v>432.5</v>
      </c>
      <c r="AJ24" s="7">
        <v>327.2</v>
      </c>
    </row>
    <row r="25" spans="1:36">
      <c r="A25" s="7" t="s">
        <v>34</v>
      </c>
      <c r="B25" s="7">
        <v>2013</v>
      </c>
      <c r="C25" s="7" t="s">
        <v>41</v>
      </c>
      <c r="D25" s="7" t="s">
        <v>99</v>
      </c>
      <c r="E25" s="7">
        <v>115.6</v>
      </c>
      <c r="F25" s="7">
        <v>117.2</v>
      </c>
      <c r="G25" s="7">
        <v>111.7</v>
      </c>
      <c r="H25" s="7">
        <v>109.6</v>
      </c>
      <c r="I25" s="7">
        <v>104.5</v>
      </c>
      <c r="J25" s="7">
        <v>109.8</v>
      </c>
      <c r="K25" s="7">
        <v>151.80000000000001</v>
      </c>
      <c r="L25" s="7">
        <v>106.5</v>
      </c>
      <c r="M25" s="7">
        <v>103.1</v>
      </c>
      <c r="N25" s="7">
        <v>107.4</v>
      </c>
      <c r="O25" s="7">
        <v>110.2</v>
      </c>
      <c r="P25" s="7">
        <v>113.4</v>
      </c>
      <c r="Q25" s="7">
        <v>116.6</v>
      </c>
      <c r="R25" s="7">
        <v>111.2</v>
      </c>
      <c r="S25" s="7">
        <v>111</v>
      </c>
      <c r="T25" s="7">
        <v>109.4</v>
      </c>
      <c r="U25" s="7">
        <v>110.7</v>
      </c>
      <c r="V25" s="7">
        <v>108.9</v>
      </c>
      <c r="W25" s="7">
        <v>109.7</v>
      </c>
      <c r="X25" s="7">
        <v>108.7</v>
      </c>
      <c r="Y25" s="7">
        <v>107.5</v>
      </c>
      <c r="Z25" s="7">
        <v>108</v>
      </c>
      <c r="AA25" s="7">
        <v>106.6</v>
      </c>
      <c r="AB25" s="7">
        <v>109.9</v>
      </c>
      <c r="AC25" s="7">
        <v>105.4</v>
      </c>
      <c r="AD25" s="7">
        <v>107.9</v>
      </c>
      <c r="AE25" s="7">
        <v>112.4</v>
      </c>
      <c r="AF25" s="7">
        <v>1477.4</v>
      </c>
      <c r="AG25" s="7">
        <v>331.1</v>
      </c>
      <c r="AH25" s="7">
        <v>327.3</v>
      </c>
      <c r="AI25" s="7">
        <v>430.79999999999995</v>
      </c>
      <c r="AJ25" s="7">
        <v>325.70000000000005</v>
      </c>
    </row>
    <row r="26" spans="1:36">
      <c r="A26" s="7" t="s">
        <v>30</v>
      </c>
      <c r="B26" s="7">
        <v>2013</v>
      </c>
      <c r="C26" s="7" t="s">
        <v>42</v>
      </c>
      <c r="D26" s="7" t="s">
        <v>100</v>
      </c>
      <c r="E26" s="7">
        <v>115.4</v>
      </c>
      <c r="F26" s="7">
        <v>115.7</v>
      </c>
      <c r="G26" s="7">
        <v>111.7</v>
      </c>
      <c r="H26" s="7">
        <v>111</v>
      </c>
      <c r="I26" s="7">
        <v>107.4</v>
      </c>
      <c r="J26" s="7">
        <v>110.9</v>
      </c>
      <c r="K26" s="7">
        <v>154</v>
      </c>
      <c r="L26" s="7">
        <v>108.1</v>
      </c>
      <c r="M26" s="7">
        <v>104.2</v>
      </c>
      <c r="N26" s="7">
        <v>107.9</v>
      </c>
      <c r="O26" s="7">
        <v>110.4</v>
      </c>
      <c r="P26" s="7">
        <v>114</v>
      </c>
      <c r="Q26" s="7">
        <v>117.8</v>
      </c>
      <c r="R26" s="7">
        <v>111.7</v>
      </c>
      <c r="S26" s="7">
        <v>112.7</v>
      </c>
      <c r="T26" s="7">
        <v>111.4</v>
      </c>
      <c r="U26" s="7">
        <v>112.5</v>
      </c>
      <c r="V26" s="7">
        <v>109.7</v>
      </c>
      <c r="W26" s="7">
        <v>111.1</v>
      </c>
      <c r="X26" s="7">
        <v>109.6</v>
      </c>
      <c r="Y26" s="7">
        <v>108.3</v>
      </c>
      <c r="Z26" s="7">
        <v>109.3</v>
      </c>
      <c r="AA26" s="7">
        <v>107.7</v>
      </c>
      <c r="AB26" s="7">
        <v>109.8</v>
      </c>
      <c r="AC26" s="7">
        <v>106.7</v>
      </c>
      <c r="AD26" s="7">
        <v>108.7</v>
      </c>
      <c r="AE26" s="7">
        <v>114.2</v>
      </c>
      <c r="AF26" s="7">
        <v>1488.5000000000002</v>
      </c>
      <c r="AG26" s="7">
        <v>336.6</v>
      </c>
      <c r="AH26" s="7">
        <v>330.4</v>
      </c>
      <c r="AI26" s="7">
        <v>434.09999999999997</v>
      </c>
      <c r="AJ26" s="7">
        <v>328.1</v>
      </c>
    </row>
    <row r="27" spans="1:36">
      <c r="A27" s="7" t="s">
        <v>33</v>
      </c>
      <c r="B27" s="7">
        <v>2013</v>
      </c>
      <c r="C27" s="7" t="s">
        <v>42</v>
      </c>
      <c r="D27" s="7" t="s">
        <v>100</v>
      </c>
      <c r="E27" s="7">
        <v>118.6</v>
      </c>
      <c r="F27" s="7">
        <v>119.1</v>
      </c>
      <c r="G27" s="7">
        <v>113.2</v>
      </c>
      <c r="H27" s="7">
        <v>109.6</v>
      </c>
      <c r="I27" s="7">
        <v>101.7</v>
      </c>
      <c r="J27" s="7">
        <v>103.2</v>
      </c>
      <c r="K27" s="7">
        <v>174.3</v>
      </c>
      <c r="L27" s="7">
        <v>105.1</v>
      </c>
      <c r="M27" s="7">
        <v>100.8</v>
      </c>
      <c r="N27" s="7">
        <v>109.1</v>
      </c>
      <c r="O27" s="7">
        <v>111.1</v>
      </c>
      <c r="P27" s="7">
        <v>115.4</v>
      </c>
      <c r="Q27" s="7">
        <v>119.2</v>
      </c>
      <c r="R27" s="7">
        <v>112.9</v>
      </c>
      <c r="S27" s="7">
        <v>111.4</v>
      </c>
      <c r="T27" s="7">
        <v>109</v>
      </c>
      <c r="U27" s="7">
        <v>111.1</v>
      </c>
      <c r="V27" s="7">
        <v>109.7</v>
      </c>
      <c r="W27" s="7">
        <v>109.5</v>
      </c>
      <c r="X27" s="7">
        <v>109.6</v>
      </c>
      <c r="Y27" s="7">
        <v>107.9</v>
      </c>
      <c r="Z27" s="7">
        <v>110.4</v>
      </c>
      <c r="AA27" s="7">
        <v>107.4</v>
      </c>
      <c r="AB27" s="7">
        <v>111.2</v>
      </c>
      <c r="AC27" s="7">
        <v>106.9</v>
      </c>
      <c r="AD27" s="7">
        <v>109.4</v>
      </c>
      <c r="AE27" s="7">
        <v>113.2</v>
      </c>
      <c r="AF27" s="7">
        <v>1500.4</v>
      </c>
      <c r="AG27" s="7">
        <v>331.5</v>
      </c>
      <c r="AH27" s="7">
        <v>328.79999999999995</v>
      </c>
      <c r="AI27" s="7">
        <v>436.4</v>
      </c>
      <c r="AJ27" s="7">
        <v>329.70000000000005</v>
      </c>
    </row>
    <row r="28" spans="1:36">
      <c r="A28" s="7" t="s">
        <v>34</v>
      </c>
      <c r="B28" s="7">
        <v>2013</v>
      </c>
      <c r="C28" s="7" t="s">
        <v>42</v>
      </c>
      <c r="D28" s="7" t="s">
        <v>100</v>
      </c>
      <c r="E28" s="7">
        <v>116.4</v>
      </c>
      <c r="F28" s="7">
        <v>116.9</v>
      </c>
      <c r="G28" s="7">
        <v>112.3</v>
      </c>
      <c r="H28" s="7">
        <v>110.5</v>
      </c>
      <c r="I28" s="7">
        <v>105.3</v>
      </c>
      <c r="J28" s="7">
        <v>107.3</v>
      </c>
      <c r="K28" s="7">
        <v>160.9</v>
      </c>
      <c r="L28" s="7">
        <v>107.1</v>
      </c>
      <c r="M28" s="7">
        <v>103.1</v>
      </c>
      <c r="N28" s="7">
        <v>108.3</v>
      </c>
      <c r="O28" s="7">
        <v>110.7</v>
      </c>
      <c r="P28" s="7">
        <v>114.6</v>
      </c>
      <c r="Q28" s="7">
        <v>118.3</v>
      </c>
      <c r="R28" s="7">
        <v>112</v>
      </c>
      <c r="S28" s="7">
        <v>112.2</v>
      </c>
      <c r="T28" s="7">
        <v>110.4</v>
      </c>
      <c r="U28" s="7">
        <v>111.9</v>
      </c>
      <c r="V28" s="7">
        <v>109.7</v>
      </c>
      <c r="W28" s="7">
        <v>110.5</v>
      </c>
      <c r="X28" s="7">
        <v>109.6</v>
      </c>
      <c r="Y28" s="7">
        <v>108.1</v>
      </c>
      <c r="Z28" s="7">
        <v>109.9</v>
      </c>
      <c r="AA28" s="7">
        <v>107.5</v>
      </c>
      <c r="AB28" s="7">
        <v>110.6</v>
      </c>
      <c r="AC28" s="7">
        <v>106.8</v>
      </c>
      <c r="AD28" s="7">
        <v>109</v>
      </c>
      <c r="AE28" s="7">
        <v>113.7</v>
      </c>
      <c r="AF28" s="7">
        <v>1491.6999999999998</v>
      </c>
      <c r="AG28" s="7">
        <v>334.5</v>
      </c>
      <c r="AH28" s="7">
        <v>329.79999999999995</v>
      </c>
      <c r="AI28" s="7">
        <v>435.40000000000003</v>
      </c>
      <c r="AJ28" s="7">
        <v>328.5</v>
      </c>
    </row>
    <row r="29" spans="1:36">
      <c r="A29" s="7" t="s">
        <v>30</v>
      </c>
      <c r="B29" s="7">
        <v>2013</v>
      </c>
      <c r="C29" s="7" t="s">
        <v>43</v>
      </c>
      <c r="D29" s="7" t="s">
        <v>101</v>
      </c>
      <c r="E29" s="7">
        <v>116.3</v>
      </c>
      <c r="F29" s="7">
        <v>115.4</v>
      </c>
      <c r="G29" s="7">
        <v>112.6</v>
      </c>
      <c r="H29" s="7">
        <v>111.7</v>
      </c>
      <c r="I29" s="7">
        <v>107.7</v>
      </c>
      <c r="J29" s="7">
        <v>113.2</v>
      </c>
      <c r="K29" s="7">
        <v>164.9</v>
      </c>
      <c r="L29" s="7">
        <v>108.3</v>
      </c>
      <c r="M29" s="7">
        <v>103.9</v>
      </c>
      <c r="N29" s="7">
        <v>108.2</v>
      </c>
      <c r="O29" s="7">
        <v>111.1</v>
      </c>
      <c r="P29" s="7">
        <v>114.9</v>
      </c>
      <c r="Q29" s="7">
        <v>119.8</v>
      </c>
      <c r="R29" s="7">
        <v>112.2</v>
      </c>
      <c r="S29" s="7">
        <v>113.6</v>
      </c>
      <c r="T29" s="7">
        <v>112.3</v>
      </c>
      <c r="U29" s="7">
        <v>113.4</v>
      </c>
      <c r="V29" s="7">
        <v>110.5</v>
      </c>
      <c r="W29" s="7">
        <v>111.6</v>
      </c>
      <c r="X29" s="7">
        <v>110.4</v>
      </c>
      <c r="Y29" s="7">
        <v>108.9</v>
      </c>
      <c r="Z29" s="7">
        <v>109.3</v>
      </c>
      <c r="AA29" s="7">
        <v>108.3</v>
      </c>
      <c r="AB29" s="7">
        <v>110.2</v>
      </c>
      <c r="AC29" s="7">
        <v>107.5</v>
      </c>
      <c r="AD29" s="7">
        <v>109.1</v>
      </c>
      <c r="AE29" s="7">
        <v>115.5</v>
      </c>
      <c r="AF29" s="7">
        <v>1508</v>
      </c>
      <c r="AG29" s="7">
        <v>339.29999999999995</v>
      </c>
      <c r="AH29" s="7">
        <v>332.5</v>
      </c>
      <c r="AI29" s="7">
        <v>435.9</v>
      </c>
      <c r="AJ29" s="7">
        <v>329.6</v>
      </c>
    </row>
    <row r="30" spans="1:36">
      <c r="A30" s="7" t="s">
        <v>33</v>
      </c>
      <c r="B30" s="7">
        <v>2013</v>
      </c>
      <c r="C30" s="7" t="s">
        <v>43</v>
      </c>
      <c r="D30" s="7" t="s">
        <v>101</v>
      </c>
      <c r="E30" s="7">
        <v>118.9</v>
      </c>
      <c r="F30" s="7">
        <v>118.1</v>
      </c>
      <c r="G30" s="7">
        <v>114.5</v>
      </c>
      <c r="H30" s="7">
        <v>110.4</v>
      </c>
      <c r="I30" s="7">
        <v>102.3</v>
      </c>
      <c r="J30" s="7">
        <v>106.2</v>
      </c>
      <c r="K30" s="7">
        <v>183.5</v>
      </c>
      <c r="L30" s="7">
        <v>105.3</v>
      </c>
      <c r="M30" s="7">
        <v>100.2</v>
      </c>
      <c r="N30" s="7">
        <v>109.6</v>
      </c>
      <c r="O30" s="7">
        <v>111.4</v>
      </c>
      <c r="P30" s="7">
        <v>116</v>
      </c>
      <c r="Q30" s="7">
        <v>120.8</v>
      </c>
      <c r="R30" s="7">
        <v>113.5</v>
      </c>
      <c r="S30" s="7">
        <v>112.5</v>
      </c>
      <c r="T30" s="7">
        <v>109.7</v>
      </c>
      <c r="U30" s="7">
        <v>112</v>
      </c>
      <c r="V30" s="7">
        <v>110.5</v>
      </c>
      <c r="W30" s="7">
        <v>109.7</v>
      </c>
      <c r="X30" s="7">
        <v>110.2</v>
      </c>
      <c r="Y30" s="7">
        <v>108.2</v>
      </c>
      <c r="Z30" s="7">
        <v>109.7</v>
      </c>
      <c r="AA30" s="7">
        <v>108</v>
      </c>
      <c r="AB30" s="7">
        <v>111.3</v>
      </c>
      <c r="AC30" s="7">
        <v>107.3</v>
      </c>
      <c r="AD30" s="7">
        <v>109.4</v>
      </c>
      <c r="AE30" s="7">
        <v>114</v>
      </c>
      <c r="AF30" s="7">
        <v>1517.1999999999998</v>
      </c>
      <c r="AG30" s="7">
        <v>334.2</v>
      </c>
      <c r="AH30" s="7">
        <v>330.4</v>
      </c>
      <c r="AI30" s="7">
        <v>436.5</v>
      </c>
      <c r="AJ30" s="7">
        <v>330.9</v>
      </c>
    </row>
    <row r="31" spans="1:36">
      <c r="A31" s="7" t="s">
        <v>34</v>
      </c>
      <c r="B31" s="7">
        <v>2013</v>
      </c>
      <c r="C31" s="7" t="s">
        <v>43</v>
      </c>
      <c r="D31" s="7" t="s">
        <v>101</v>
      </c>
      <c r="E31" s="7">
        <v>117.1</v>
      </c>
      <c r="F31" s="7">
        <v>116.3</v>
      </c>
      <c r="G31" s="7">
        <v>113.3</v>
      </c>
      <c r="H31" s="7">
        <v>111.2</v>
      </c>
      <c r="I31" s="7">
        <v>105.7</v>
      </c>
      <c r="J31" s="7">
        <v>109.9</v>
      </c>
      <c r="K31" s="7">
        <v>171.2</v>
      </c>
      <c r="L31" s="7">
        <v>107.3</v>
      </c>
      <c r="M31" s="7">
        <v>102.7</v>
      </c>
      <c r="N31" s="7">
        <v>108.7</v>
      </c>
      <c r="O31" s="7">
        <v>111.2</v>
      </c>
      <c r="P31" s="7">
        <v>115.4</v>
      </c>
      <c r="Q31" s="7">
        <v>120.2</v>
      </c>
      <c r="R31" s="7">
        <v>112.5</v>
      </c>
      <c r="S31" s="7">
        <v>113.2</v>
      </c>
      <c r="T31" s="7">
        <v>111.2</v>
      </c>
      <c r="U31" s="7">
        <v>112.8</v>
      </c>
      <c r="V31" s="7">
        <v>110.5</v>
      </c>
      <c r="W31" s="7">
        <v>110.9</v>
      </c>
      <c r="X31" s="7">
        <v>110.3</v>
      </c>
      <c r="Y31" s="7">
        <v>108.6</v>
      </c>
      <c r="Z31" s="7">
        <v>109.5</v>
      </c>
      <c r="AA31" s="7">
        <v>108.1</v>
      </c>
      <c r="AB31" s="7">
        <v>110.8</v>
      </c>
      <c r="AC31" s="7">
        <v>107.4</v>
      </c>
      <c r="AD31" s="7">
        <v>109.2</v>
      </c>
      <c r="AE31" s="7">
        <v>114.8</v>
      </c>
      <c r="AF31" s="7">
        <v>1510.2000000000003</v>
      </c>
      <c r="AG31" s="7">
        <v>337.2</v>
      </c>
      <c r="AH31" s="7">
        <v>331.7</v>
      </c>
      <c r="AI31" s="7">
        <v>436.29999999999995</v>
      </c>
      <c r="AJ31" s="7">
        <v>329.8</v>
      </c>
    </row>
    <row r="32" spans="1:36">
      <c r="A32" s="7" t="s">
        <v>30</v>
      </c>
      <c r="B32" s="7">
        <v>2013</v>
      </c>
      <c r="C32" s="7" t="s">
        <v>44</v>
      </c>
      <c r="D32" s="7" t="s">
        <v>102</v>
      </c>
      <c r="E32" s="7">
        <v>117.3</v>
      </c>
      <c r="F32" s="7">
        <v>114.9</v>
      </c>
      <c r="G32" s="7">
        <v>116.2</v>
      </c>
      <c r="H32" s="7">
        <v>112.8</v>
      </c>
      <c r="I32" s="7">
        <v>108.9</v>
      </c>
      <c r="J32" s="7">
        <v>116.6</v>
      </c>
      <c r="K32" s="7">
        <v>178.1</v>
      </c>
      <c r="L32" s="7">
        <v>109.1</v>
      </c>
      <c r="M32" s="7">
        <v>103.6</v>
      </c>
      <c r="N32" s="7">
        <v>109</v>
      </c>
      <c r="O32" s="7">
        <v>111.8</v>
      </c>
      <c r="P32" s="7">
        <v>116</v>
      </c>
      <c r="Q32" s="7">
        <v>122.5</v>
      </c>
      <c r="R32" s="7">
        <v>112.8</v>
      </c>
      <c r="S32" s="7">
        <v>114.6</v>
      </c>
      <c r="T32" s="7">
        <v>113.1</v>
      </c>
      <c r="U32" s="7">
        <v>114.4</v>
      </c>
      <c r="V32" s="7">
        <v>111.1</v>
      </c>
      <c r="W32" s="7">
        <v>112.6</v>
      </c>
      <c r="X32" s="7">
        <v>111.3</v>
      </c>
      <c r="Y32" s="7">
        <v>109.7</v>
      </c>
      <c r="Z32" s="7">
        <v>109.6</v>
      </c>
      <c r="AA32" s="7">
        <v>108.7</v>
      </c>
      <c r="AB32" s="7">
        <v>111</v>
      </c>
      <c r="AC32" s="7">
        <v>108.2</v>
      </c>
      <c r="AD32" s="7">
        <v>109.8</v>
      </c>
      <c r="AE32" s="7">
        <v>117.4</v>
      </c>
      <c r="AF32" s="7">
        <v>1536.8</v>
      </c>
      <c r="AG32" s="7">
        <v>342.1</v>
      </c>
      <c r="AH32" s="7">
        <v>335</v>
      </c>
      <c r="AI32" s="7">
        <v>438.5</v>
      </c>
      <c r="AJ32" s="7">
        <v>331.3</v>
      </c>
    </row>
    <row r="33" spans="1:36">
      <c r="A33" s="7" t="s">
        <v>33</v>
      </c>
      <c r="B33" s="7">
        <v>2013</v>
      </c>
      <c r="C33" s="7" t="s">
        <v>45</v>
      </c>
      <c r="D33" s="7" t="s">
        <v>103</v>
      </c>
      <c r="E33" s="7">
        <v>119.8</v>
      </c>
      <c r="F33" s="7">
        <v>116.3</v>
      </c>
      <c r="G33" s="7">
        <v>122.6</v>
      </c>
      <c r="H33" s="7">
        <v>112</v>
      </c>
      <c r="I33" s="7">
        <v>103.2</v>
      </c>
      <c r="J33" s="7">
        <v>110</v>
      </c>
      <c r="K33" s="7">
        <v>192.8</v>
      </c>
      <c r="L33" s="7">
        <v>106.3</v>
      </c>
      <c r="M33" s="7">
        <v>99.5</v>
      </c>
      <c r="N33" s="7">
        <v>110.3</v>
      </c>
      <c r="O33" s="7">
        <v>111.8</v>
      </c>
      <c r="P33" s="7">
        <v>117.1</v>
      </c>
      <c r="Q33" s="7">
        <v>122.9</v>
      </c>
      <c r="R33" s="7">
        <v>114.1</v>
      </c>
      <c r="S33" s="7">
        <v>113.5</v>
      </c>
      <c r="T33" s="7">
        <v>110.3</v>
      </c>
      <c r="U33" s="7">
        <v>113</v>
      </c>
      <c r="V33" s="7">
        <v>111.1</v>
      </c>
      <c r="W33" s="7">
        <v>110</v>
      </c>
      <c r="X33" s="7">
        <v>110.9</v>
      </c>
      <c r="Y33" s="7">
        <v>108.6</v>
      </c>
      <c r="Z33" s="7">
        <v>109.5</v>
      </c>
      <c r="AA33" s="7">
        <v>108.5</v>
      </c>
      <c r="AB33" s="7">
        <v>111.3</v>
      </c>
      <c r="AC33" s="7">
        <v>107.9</v>
      </c>
      <c r="AD33" s="7">
        <v>109.6</v>
      </c>
      <c r="AE33" s="7">
        <v>115</v>
      </c>
      <c r="AF33" s="7">
        <v>1544.6</v>
      </c>
      <c r="AG33" s="7">
        <v>336.8</v>
      </c>
      <c r="AH33" s="7">
        <v>332</v>
      </c>
      <c r="AI33" s="7">
        <v>437.29999999999995</v>
      </c>
      <c r="AJ33" s="7">
        <v>332.2</v>
      </c>
    </row>
    <row r="34" spans="1:36">
      <c r="A34" s="7" t="s">
        <v>34</v>
      </c>
      <c r="B34" s="7">
        <v>2013</v>
      </c>
      <c r="C34" s="7" t="s">
        <v>45</v>
      </c>
      <c r="D34" s="7" t="s">
        <v>103</v>
      </c>
      <c r="E34" s="7">
        <v>118.1</v>
      </c>
      <c r="F34" s="7">
        <v>115.4</v>
      </c>
      <c r="G34" s="7">
        <v>118.7</v>
      </c>
      <c r="H34" s="7">
        <v>112.5</v>
      </c>
      <c r="I34" s="7">
        <v>106.8</v>
      </c>
      <c r="J34" s="7">
        <v>113.5</v>
      </c>
      <c r="K34" s="7">
        <v>183.1</v>
      </c>
      <c r="L34" s="7">
        <v>108.2</v>
      </c>
      <c r="M34" s="7">
        <v>102.2</v>
      </c>
      <c r="N34" s="7">
        <v>109.4</v>
      </c>
      <c r="O34" s="7">
        <v>111.8</v>
      </c>
      <c r="P34" s="7">
        <v>116.5</v>
      </c>
      <c r="Q34" s="7">
        <v>122.6</v>
      </c>
      <c r="R34" s="7">
        <v>113.1</v>
      </c>
      <c r="S34" s="7">
        <v>114.2</v>
      </c>
      <c r="T34" s="7">
        <v>111.9</v>
      </c>
      <c r="U34" s="7">
        <v>113.8</v>
      </c>
      <c r="V34" s="7">
        <v>111.1</v>
      </c>
      <c r="W34" s="7">
        <v>111.6</v>
      </c>
      <c r="X34" s="7">
        <v>111.1</v>
      </c>
      <c r="Y34" s="7">
        <v>109.3</v>
      </c>
      <c r="Z34" s="7">
        <v>109.5</v>
      </c>
      <c r="AA34" s="7">
        <v>108.6</v>
      </c>
      <c r="AB34" s="7">
        <v>111.2</v>
      </c>
      <c r="AC34" s="7">
        <v>108.1</v>
      </c>
      <c r="AD34" s="7">
        <v>109.7</v>
      </c>
      <c r="AE34" s="7">
        <v>116.3</v>
      </c>
      <c r="AF34" s="7">
        <v>1538.8</v>
      </c>
      <c r="AG34" s="7">
        <v>339.90000000000003</v>
      </c>
      <c r="AH34" s="7">
        <v>333.79999999999995</v>
      </c>
      <c r="AI34" s="7">
        <v>438.1</v>
      </c>
      <c r="AJ34" s="7">
        <v>331.4</v>
      </c>
    </row>
    <row r="35" spans="1:36">
      <c r="A35" s="7" t="s">
        <v>30</v>
      </c>
      <c r="B35" s="7">
        <v>2013</v>
      </c>
      <c r="C35" s="7" t="s">
        <v>46</v>
      </c>
      <c r="D35" s="7" t="s">
        <v>104</v>
      </c>
      <c r="E35" s="7">
        <v>118.4</v>
      </c>
      <c r="F35" s="7">
        <v>115.9</v>
      </c>
      <c r="G35" s="7">
        <v>120.4</v>
      </c>
      <c r="H35" s="7">
        <v>113.8</v>
      </c>
      <c r="I35" s="7">
        <v>109.5</v>
      </c>
      <c r="J35" s="7">
        <v>115.5</v>
      </c>
      <c r="K35" s="7">
        <v>145.69999999999999</v>
      </c>
      <c r="L35" s="7">
        <v>109.5</v>
      </c>
      <c r="M35" s="7">
        <v>102.9</v>
      </c>
      <c r="N35" s="7">
        <v>109.8</v>
      </c>
      <c r="O35" s="7">
        <v>112.1</v>
      </c>
      <c r="P35" s="7">
        <v>116.8</v>
      </c>
      <c r="Q35" s="7">
        <v>118.7</v>
      </c>
      <c r="R35" s="7">
        <v>113.6</v>
      </c>
      <c r="S35" s="7">
        <v>115.8</v>
      </c>
      <c r="T35" s="7">
        <v>114</v>
      </c>
      <c r="U35" s="7">
        <v>115.5</v>
      </c>
      <c r="V35" s="7">
        <v>110.7</v>
      </c>
      <c r="W35" s="7">
        <v>112.8</v>
      </c>
      <c r="X35" s="7">
        <v>112.1</v>
      </c>
      <c r="Y35" s="7">
        <v>110.1</v>
      </c>
      <c r="Z35" s="7">
        <v>109.9</v>
      </c>
      <c r="AA35" s="7">
        <v>109.2</v>
      </c>
      <c r="AB35" s="7">
        <v>111.6</v>
      </c>
      <c r="AC35" s="7">
        <v>108.1</v>
      </c>
      <c r="AD35" s="7">
        <v>110.1</v>
      </c>
      <c r="AE35" s="7">
        <v>115.5</v>
      </c>
      <c r="AF35" s="7">
        <v>1509</v>
      </c>
      <c r="AG35" s="7">
        <v>345.3</v>
      </c>
      <c r="AH35" s="7">
        <v>335.6</v>
      </c>
      <c r="AI35" s="7">
        <v>439.70000000000005</v>
      </c>
      <c r="AJ35" s="7">
        <v>332.9</v>
      </c>
    </row>
    <row r="36" spans="1:36">
      <c r="A36" s="7" t="s">
        <v>33</v>
      </c>
      <c r="B36" s="7">
        <v>2013</v>
      </c>
      <c r="C36" s="7" t="s">
        <v>46</v>
      </c>
      <c r="D36" s="7" t="s">
        <v>104</v>
      </c>
      <c r="E36" s="7">
        <v>120.5</v>
      </c>
      <c r="F36" s="7">
        <v>118.1</v>
      </c>
      <c r="G36" s="7">
        <v>128.5</v>
      </c>
      <c r="H36" s="7">
        <v>112.8</v>
      </c>
      <c r="I36" s="7">
        <v>103.4</v>
      </c>
      <c r="J36" s="7">
        <v>110.7</v>
      </c>
      <c r="K36" s="7">
        <v>144.80000000000001</v>
      </c>
      <c r="L36" s="7">
        <v>107.1</v>
      </c>
      <c r="M36" s="7">
        <v>98.6</v>
      </c>
      <c r="N36" s="7">
        <v>111.9</v>
      </c>
      <c r="O36" s="7">
        <v>112.1</v>
      </c>
      <c r="P36" s="7">
        <v>118.1</v>
      </c>
      <c r="Q36" s="7">
        <v>117.8</v>
      </c>
      <c r="R36" s="7">
        <v>115</v>
      </c>
      <c r="S36" s="7">
        <v>114.2</v>
      </c>
      <c r="T36" s="7">
        <v>110.9</v>
      </c>
      <c r="U36" s="7">
        <v>113.7</v>
      </c>
      <c r="V36" s="7">
        <v>110.7</v>
      </c>
      <c r="W36" s="7">
        <v>110.4</v>
      </c>
      <c r="X36" s="7">
        <v>111.3</v>
      </c>
      <c r="Y36" s="7">
        <v>109</v>
      </c>
      <c r="Z36" s="7">
        <v>109.7</v>
      </c>
      <c r="AA36" s="7">
        <v>108.9</v>
      </c>
      <c r="AB36" s="7">
        <v>111.4</v>
      </c>
      <c r="AC36" s="7">
        <v>107.7</v>
      </c>
      <c r="AD36" s="7">
        <v>109.8</v>
      </c>
      <c r="AE36" s="7">
        <v>113.3</v>
      </c>
      <c r="AF36" s="7">
        <v>1504.4</v>
      </c>
      <c r="AG36" s="7">
        <v>338.8</v>
      </c>
      <c r="AH36" s="7">
        <v>332.40000000000003</v>
      </c>
      <c r="AI36" s="7">
        <v>437.8</v>
      </c>
      <c r="AJ36" s="7">
        <v>333.7</v>
      </c>
    </row>
    <row r="37" spans="1:36">
      <c r="A37" s="7" t="s">
        <v>34</v>
      </c>
      <c r="B37" s="7">
        <v>2013</v>
      </c>
      <c r="C37" s="7" t="s">
        <v>46</v>
      </c>
      <c r="D37" s="7" t="s">
        <v>104</v>
      </c>
      <c r="E37" s="7">
        <v>119.1</v>
      </c>
      <c r="F37" s="7">
        <v>116.7</v>
      </c>
      <c r="G37" s="7">
        <v>123.5</v>
      </c>
      <c r="H37" s="7">
        <v>113.4</v>
      </c>
      <c r="I37" s="7">
        <v>107.3</v>
      </c>
      <c r="J37" s="7">
        <v>113.3</v>
      </c>
      <c r="K37" s="7">
        <v>145.4</v>
      </c>
      <c r="L37" s="7">
        <v>108.7</v>
      </c>
      <c r="M37" s="7">
        <v>101.5</v>
      </c>
      <c r="N37" s="7">
        <v>110.5</v>
      </c>
      <c r="O37" s="7">
        <v>112.1</v>
      </c>
      <c r="P37" s="7">
        <v>117.4</v>
      </c>
      <c r="Q37" s="7">
        <v>118.4</v>
      </c>
      <c r="R37" s="7">
        <v>114</v>
      </c>
      <c r="S37" s="7">
        <v>115.2</v>
      </c>
      <c r="T37" s="7">
        <v>112.7</v>
      </c>
      <c r="U37" s="7">
        <v>114.8</v>
      </c>
      <c r="V37" s="7">
        <v>110.7</v>
      </c>
      <c r="W37" s="7">
        <v>111.9</v>
      </c>
      <c r="X37" s="7">
        <v>111.7</v>
      </c>
      <c r="Y37" s="7">
        <v>109.7</v>
      </c>
      <c r="Z37" s="7">
        <v>109.8</v>
      </c>
      <c r="AA37" s="7">
        <v>109</v>
      </c>
      <c r="AB37" s="7">
        <v>111.5</v>
      </c>
      <c r="AC37" s="7">
        <v>107.9</v>
      </c>
      <c r="AD37" s="7">
        <v>110</v>
      </c>
      <c r="AE37" s="7">
        <v>114.5</v>
      </c>
      <c r="AF37" s="7">
        <v>1507.3000000000002</v>
      </c>
      <c r="AG37" s="7">
        <v>342.7</v>
      </c>
      <c r="AH37" s="7">
        <v>334.3</v>
      </c>
      <c r="AI37" s="7">
        <v>438.9</v>
      </c>
      <c r="AJ37" s="7">
        <v>333</v>
      </c>
    </row>
    <row r="38" spans="1:36">
      <c r="A38" s="7" t="s">
        <v>30</v>
      </c>
      <c r="B38" s="7">
        <v>2014</v>
      </c>
      <c r="C38" s="7" t="s">
        <v>31</v>
      </c>
      <c r="D38" s="7" t="s">
        <v>105</v>
      </c>
      <c r="E38" s="7">
        <v>118.9</v>
      </c>
      <c r="F38" s="7">
        <v>117.1</v>
      </c>
      <c r="G38" s="7">
        <v>120.5</v>
      </c>
      <c r="H38" s="7">
        <v>114.4</v>
      </c>
      <c r="I38" s="7">
        <v>109</v>
      </c>
      <c r="J38" s="7">
        <v>115.5</v>
      </c>
      <c r="K38" s="7">
        <v>123.9</v>
      </c>
      <c r="L38" s="7">
        <v>109.6</v>
      </c>
      <c r="M38" s="7">
        <v>101.8</v>
      </c>
      <c r="N38" s="7">
        <v>110.2</v>
      </c>
      <c r="O38" s="7">
        <v>112.4</v>
      </c>
      <c r="P38" s="7">
        <v>117.3</v>
      </c>
      <c r="Q38" s="7">
        <v>116</v>
      </c>
      <c r="R38" s="7">
        <v>114</v>
      </c>
      <c r="S38" s="7">
        <v>116.5</v>
      </c>
      <c r="T38" s="7">
        <v>114.5</v>
      </c>
      <c r="U38" s="7">
        <v>116.2</v>
      </c>
      <c r="V38" s="7">
        <v>111.6</v>
      </c>
      <c r="W38" s="7">
        <v>113</v>
      </c>
      <c r="X38" s="7">
        <v>112.6</v>
      </c>
      <c r="Y38" s="7">
        <v>110.6</v>
      </c>
      <c r="Z38" s="7">
        <v>110.5</v>
      </c>
      <c r="AA38" s="7">
        <v>109.6</v>
      </c>
      <c r="AB38" s="7">
        <v>111.8</v>
      </c>
      <c r="AC38" s="7">
        <v>108.3</v>
      </c>
      <c r="AD38" s="7">
        <v>110.6</v>
      </c>
      <c r="AE38" s="7">
        <v>114.2</v>
      </c>
      <c r="AF38" s="7">
        <v>1486.6000000000001</v>
      </c>
      <c r="AG38" s="7">
        <v>347.2</v>
      </c>
      <c r="AH38" s="7">
        <v>337.2</v>
      </c>
      <c r="AI38" s="7">
        <v>441.2</v>
      </c>
      <c r="AJ38" s="7">
        <v>334.2</v>
      </c>
    </row>
    <row r="39" spans="1:36">
      <c r="A39" s="7" t="s">
        <v>33</v>
      </c>
      <c r="B39" s="7">
        <v>2014</v>
      </c>
      <c r="C39" s="7" t="s">
        <v>31</v>
      </c>
      <c r="D39" s="7" t="s">
        <v>105</v>
      </c>
      <c r="E39" s="7">
        <v>121.2</v>
      </c>
      <c r="F39" s="7">
        <v>122</v>
      </c>
      <c r="G39" s="7">
        <v>129.9</v>
      </c>
      <c r="H39" s="7">
        <v>113.6</v>
      </c>
      <c r="I39" s="7">
        <v>102.9</v>
      </c>
      <c r="J39" s="7">
        <v>112.1</v>
      </c>
      <c r="K39" s="7">
        <v>118.9</v>
      </c>
      <c r="L39" s="7">
        <v>107.5</v>
      </c>
      <c r="M39" s="7">
        <v>96.9</v>
      </c>
      <c r="N39" s="7">
        <v>112.7</v>
      </c>
      <c r="O39" s="7">
        <v>112.1</v>
      </c>
      <c r="P39" s="7">
        <v>119</v>
      </c>
      <c r="Q39" s="7">
        <v>115.5</v>
      </c>
      <c r="R39" s="7">
        <v>115.7</v>
      </c>
      <c r="S39" s="7">
        <v>114.8</v>
      </c>
      <c r="T39" s="7">
        <v>111.3</v>
      </c>
      <c r="U39" s="7">
        <v>114.3</v>
      </c>
      <c r="V39" s="7">
        <v>111.6</v>
      </c>
      <c r="W39" s="7">
        <v>111</v>
      </c>
      <c r="X39" s="7">
        <v>111.9</v>
      </c>
      <c r="Y39" s="7">
        <v>109.7</v>
      </c>
      <c r="Z39" s="7">
        <v>110.8</v>
      </c>
      <c r="AA39" s="7">
        <v>109.8</v>
      </c>
      <c r="AB39" s="7">
        <v>111.5</v>
      </c>
      <c r="AC39" s="7">
        <v>108</v>
      </c>
      <c r="AD39" s="7">
        <v>110.5</v>
      </c>
      <c r="AE39" s="7">
        <v>112.9</v>
      </c>
      <c r="AF39" s="7">
        <v>1484.3</v>
      </c>
      <c r="AG39" s="7">
        <v>340.4</v>
      </c>
      <c r="AH39" s="7">
        <v>334.5</v>
      </c>
      <c r="AI39" s="7">
        <v>440</v>
      </c>
      <c r="AJ39" s="7">
        <v>336</v>
      </c>
    </row>
    <row r="40" spans="1:36">
      <c r="A40" s="7" t="s">
        <v>34</v>
      </c>
      <c r="B40" s="7">
        <v>2014</v>
      </c>
      <c r="C40" s="7" t="s">
        <v>31</v>
      </c>
      <c r="D40" s="7" t="s">
        <v>105</v>
      </c>
      <c r="E40" s="7">
        <v>119.6</v>
      </c>
      <c r="F40" s="7">
        <v>118.8</v>
      </c>
      <c r="G40" s="7">
        <v>124.1</v>
      </c>
      <c r="H40" s="7">
        <v>114.1</v>
      </c>
      <c r="I40" s="7">
        <v>106.8</v>
      </c>
      <c r="J40" s="7">
        <v>113.9</v>
      </c>
      <c r="K40" s="7">
        <v>122.2</v>
      </c>
      <c r="L40" s="7">
        <v>108.9</v>
      </c>
      <c r="M40" s="7">
        <v>100.2</v>
      </c>
      <c r="N40" s="7">
        <v>111</v>
      </c>
      <c r="O40" s="7">
        <v>112.3</v>
      </c>
      <c r="P40" s="7">
        <v>118.1</v>
      </c>
      <c r="Q40" s="7">
        <v>115.8</v>
      </c>
      <c r="R40" s="7">
        <v>114.5</v>
      </c>
      <c r="S40" s="7">
        <v>115.8</v>
      </c>
      <c r="T40" s="7">
        <v>113.2</v>
      </c>
      <c r="U40" s="7">
        <v>115.4</v>
      </c>
      <c r="V40" s="7">
        <v>111.6</v>
      </c>
      <c r="W40" s="7">
        <v>112.2</v>
      </c>
      <c r="X40" s="7">
        <v>112.3</v>
      </c>
      <c r="Y40" s="7">
        <v>110.3</v>
      </c>
      <c r="Z40" s="7">
        <v>110.7</v>
      </c>
      <c r="AA40" s="7">
        <v>109.7</v>
      </c>
      <c r="AB40" s="7">
        <v>111.6</v>
      </c>
      <c r="AC40" s="7">
        <v>108.2</v>
      </c>
      <c r="AD40" s="7">
        <v>110.6</v>
      </c>
      <c r="AE40" s="7">
        <v>113.6</v>
      </c>
      <c r="AF40" s="7">
        <v>1485.7999999999997</v>
      </c>
      <c r="AG40" s="7">
        <v>344.4</v>
      </c>
      <c r="AH40" s="7">
        <v>336.1</v>
      </c>
      <c r="AI40" s="7">
        <v>440.8</v>
      </c>
      <c r="AJ40" s="7">
        <v>334.79999999999995</v>
      </c>
    </row>
    <row r="41" spans="1:36">
      <c r="A41" s="7" t="s">
        <v>30</v>
      </c>
      <c r="B41" s="7">
        <v>2014</v>
      </c>
      <c r="C41" s="7" t="s">
        <v>35</v>
      </c>
      <c r="D41" s="7" t="s">
        <v>106</v>
      </c>
      <c r="E41" s="7">
        <v>119.4</v>
      </c>
      <c r="F41" s="7">
        <v>117.7</v>
      </c>
      <c r="G41" s="7">
        <v>121.2</v>
      </c>
      <c r="H41" s="7">
        <v>115</v>
      </c>
      <c r="I41" s="7">
        <v>109</v>
      </c>
      <c r="J41" s="7">
        <v>116.6</v>
      </c>
      <c r="K41" s="7">
        <v>116</v>
      </c>
      <c r="L41" s="7">
        <v>109.8</v>
      </c>
      <c r="M41" s="7">
        <v>101.1</v>
      </c>
      <c r="N41" s="7">
        <v>110.4</v>
      </c>
      <c r="O41" s="7">
        <v>112.9</v>
      </c>
      <c r="P41" s="7">
        <v>117.8</v>
      </c>
      <c r="Q41" s="7">
        <v>115.3</v>
      </c>
      <c r="R41" s="7">
        <v>114.2</v>
      </c>
      <c r="S41" s="7">
        <v>117.1</v>
      </c>
      <c r="T41" s="7">
        <v>114.5</v>
      </c>
      <c r="U41" s="7">
        <v>116.7</v>
      </c>
      <c r="V41" s="7">
        <v>112.5</v>
      </c>
      <c r="W41" s="7">
        <v>113.2</v>
      </c>
      <c r="X41" s="7">
        <v>112.9</v>
      </c>
      <c r="Y41" s="7">
        <v>110.9</v>
      </c>
      <c r="Z41" s="7">
        <v>110.8</v>
      </c>
      <c r="AA41" s="7">
        <v>109.9</v>
      </c>
      <c r="AB41" s="7">
        <v>112</v>
      </c>
      <c r="AC41" s="7">
        <v>108.7</v>
      </c>
      <c r="AD41" s="7">
        <v>110.9</v>
      </c>
      <c r="AE41" s="7">
        <v>114</v>
      </c>
      <c r="AF41" s="7">
        <v>1482.2</v>
      </c>
      <c r="AG41" s="7">
        <v>348.3</v>
      </c>
      <c r="AH41" s="7">
        <v>338.6</v>
      </c>
      <c r="AI41" s="7">
        <v>442.4</v>
      </c>
      <c r="AJ41" s="7">
        <v>335</v>
      </c>
    </row>
    <row r="42" spans="1:36">
      <c r="A42" s="7" t="s">
        <v>33</v>
      </c>
      <c r="B42" s="7">
        <v>2014</v>
      </c>
      <c r="C42" s="7" t="s">
        <v>35</v>
      </c>
      <c r="D42" s="7" t="s">
        <v>106</v>
      </c>
      <c r="E42" s="7">
        <v>121.9</v>
      </c>
      <c r="F42" s="7">
        <v>122</v>
      </c>
      <c r="G42" s="7">
        <v>124.5</v>
      </c>
      <c r="H42" s="7">
        <v>115.2</v>
      </c>
      <c r="I42" s="7">
        <v>102.5</v>
      </c>
      <c r="J42" s="7">
        <v>114.1</v>
      </c>
      <c r="K42" s="7">
        <v>111.5</v>
      </c>
      <c r="L42" s="7">
        <v>108.2</v>
      </c>
      <c r="M42" s="7">
        <v>95.4</v>
      </c>
      <c r="N42" s="7">
        <v>113.5</v>
      </c>
      <c r="O42" s="7">
        <v>112.1</v>
      </c>
      <c r="P42" s="7">
        <v>119.9</v>
      </c>
      <c r="Q42" s="7">
        <v>115.2</v>
      </c>
      <c r="R42" s="7">
        <v>116.2</v>
      </c>
      <c r="S42" s="7">
        <v>115.3</v>
      </c>
      <c r="T42" s="7">
        <v>111.7</v>
      </c>
      <c r="U42" s="7">
        <v>114.7</v>
      </c>
      <c r="V42" s="7">
        <v>112.5</v>
      </c>
      <c r="W42" s="7">
        <v>111.1</v>
      </c>
      <c r="X42" s="7">
        <v>112.6</v>
      </c>
      <c r="Y42" s="7">
        <v>110.4</v>
      </c>
      <c r="Z42" s="7">
        <v>111.3</v>
      </c>
      <c r="AA42" s="7">
        <v>110.3</v>
      </c>
      <c r="AB42" s="7">
        <v>111.6</v>
      </c>
      <c r="AC42" s="7">
        <v>108.7</v>
      </c>
      <c r="AD42" s="7">
        <v>111</v>
      </c>
      <c r="AE42" s="7">
        <v>113.1</v>
      </c>
      <c r="AF42" s="7">
        <v>1476</v>
      </c>
      <c r="AG42" s="7">
        <v>341.7</v>
      </c>
      <c r="AH42" s="7">
        <v>336.2</v>
      </c>
      <c r="AI42" s="7">
        <v>441.99999999999994</v>
      </c>
      <c r="AJ42" s="7">
        <v>337.5</v>
      </c>
    </row>
    <row r="43" spans="1:36">
      <c r="A43" s="7" t="s">
        <v>34</v>
      </c>
      <c r="B43" s="7">
        <v>2014</v>
      </c>
      <c r="C43" s="7" t="s">
        <v>35</v>
      </c>
      <c r="D43" s="7" t="s">
        <v>106</v>
      </c>
      <c r="E43" s="7">
        <v>120.2</v>
      </c>
      <c r="F43" s="7">
        <v>119.2</v>
      </c>
      <c r="G43" s="7">
        <v>122.5</v>
      </c>
      <c r="H43" s="7">
        <v>115.1</v>
      </c>
      <c r="I43" s="7">
        <v>106.6</v>
      </c>
      <c r="J43" s="7">
        <v>115.4</v>
      </c>
      <c r="K43" s="7">
        <v>114.5</v>
      </c>
      <c r="L43" s="7">
        <v>109.3</v>
      </c>
      <c r="M43" s="7">
        <v>99.2</v>
      </c>
      <c r="N43" s="7">
        <v>111.4</v>
      </c>
      <c r="O43" s="7">
        <v>112.6</v>
      </c>
      <c r="P43" s="7">
        <v>118.8</v>
      </c>
      <c r="Q43" s="7">
        <v>115.3</v>
      </c>
      <c r="R43" s="7">
        <v>114.7</v>
      </c>
      <c r="S43" s="7">
        <v>116.4</v>
      </c>
      <c r="T43" s="7">
        <v>113.3</v>
      </c>
      <c r="U43" s="7">
        <v>115.9</v>
      </c>
      <c r="V43" s="7">
        <v>112.5</v>
      </c>
      <c r="W43" s="7">
        <v>112.4</v>
      </c>
      <c r="X43" s="7">
        <v>112.8</v>
      </c>
      <c r="Y43" s="7">
        <v>110.7</v>
      </c>
      <c r="Z43" s="7">
        <v>111.1</v>
      </c>
      <c r="AA43" s="7">
        <v>110.1</v>
      </c>
      <c r="AB43" s="7">
        <v>111.8</v>
      </c>
      <c r="AC43" s="7">
        <v>108.7</v>
      </c>
      <c r="AD43" s="7">
        <v>110.9</v>
      </c>
      <c r="AE43" s="7">
        <v>113.6</v>
      </c>
      <c r="AF43" s="7">
        <v>1480.1</v>
      </c>
      <c r="AG43" s="7">
        <v>345.6</v>
      </c>
      <c r="AH43" s="7">
        <v>337.7</v>
      </c>
      <c r="AI43" s="7">
        <v>442.3</v>
      </c>
      <c r="AJ43" s="7">
        <v>335.70000000000005</v>
      </c>
    </row>
    <row r="44" spans="1:36">
      <c r="A44" s="7" t="s">
        <v>30</v>
      </c>
      <c r="B44" s="7">
        <v>2014</v>
      </c>
      <c r="C44" s="7" t="s">
        <v>36</v>
      </c>
      <c r="D44" s="7" t="s">
        <v>107</v>
      </c>
      <c r="E44" s="7">
        <v>120.1</v>
      </c>
      <c r="F44" s="7">
        <v>118.1</v>
      </c>
      <c r="G44" s="7">
        <v>120.7</v>
      </c>
      <c r="H44" s="7">
        <v>116.1</v>
      </c>
      <c r="I44" s="7">
        <v>109.3</v>
      </c>
      <c r="J44" s="7">
        <v>119.6</v>
      </c>
      <c r="K44" s="7">
        <v>117.9</v>
      </c>
      <c r="L44" s="7">
        <v>110.2</v>
      </c>
      <c r="M44" s="7">
        <v>101.2</v>
      </c>
      <c r="N44" s="7">
        <v>110.7</v>
      </c>
      <c r="O44" s="7">
        <v>113</v>
      </c>
      <c r="P44" s="7">
        <v>118.3</v>
      </c>
      <c r="Q44" s="7">
        <v>116.2</v>
      </c>
      <c r="R44" s="7">
        <v>114.6</v>
      </c>
      <c r="S44" s="7">
        <v>117.5</v>
      </c>
      <c r="T44" s="7">
        <v>114.9</v>
      </c>
      <c r="U44" s="7">
        <v>117.2</v>
      </c>
      <c r="V44" s="7">
        <v>113.2</v>
      </c>
      <c r="W44" s="7">
        <v>113.4</v>
      </c>
      <c r="X44" s="7">
        <v>113.4</v>
      </c>
      <c r="Y44" s="7">
        <v>111.4</v>
      </c>
      <c r="Z44" s="7">
        <v>111.2</v>
      </c>
      <c r="AA44" s="7">
        <v>110.2</v>
      </c>
      <c r="AB44" s="7">
        <v>112.4</v>
      </c>
      <c r="AC44" s="7">
        <v>108.9</v>
      </c>
      <c r="AD44" s="7">
        <v>111.3</v>
      </c>
      <c r="AE44" s="7">
        <v>114.6</v>
      </c>
      <c r="AF44" s="7">
        <v>1491.4</v>
      </c>
      <c r="AG44" s="7">
        <v>349.6</v>
      </c>
      <c r="AH44" s="7">
        <v>340</v>
      </c>
      <c r="AI44" s="7">
        <v>443.9</v>
      </c>
      <c r="AJ44" s="7">
        <v>336.1</v>
      </c>
    </row>
    <row r="45" spans="1:36">
      <c r="A45" s="7" t="s">
        <v>33</v>
      </c>
      <c r="B45" s="7">
        <v>2014</v>
      </c>
      <c r="C45" s="7" t="s">
        <v>36</v>
      </c>
      <c r="D45" s="7" t="s">
        <v>107</v>
      </c>
      <c r="E45" s="7">
        <v>122.1</v>
      </c>
      <c r="F45" s="7">
        <v>121.4</v>
      </c>
      <c r="G45" s="7">
        <v>121.5</v>
      </c>
      <c r="H45" s="7">
        <v>116.2</v>
      </c>
      <c r="I45" s="7">
        <v>102.8</v>
      </c>
      <c r="J45" s="7">
        <v>117.7</v>
      </c>
      <c r="K45" s="7">
        <v>113.3</v>
      </c>
      <c r="L45" s="7">
        <v>108.9</v>
      </c>
      <c r="M45" s="7">
        <v>96.3</v>
      </c>
      <c r="N45" s="7">
        <v>114.1</v>
      </c>
      <c r="O45" s="7">
        <v>112.2</v>
      </c>
      <c r="P45" s="7">
        <v>120.5</v>
      </c>
      <c r="Q45" s="7">
        <v>116</v>
      </c>
      <c r="R45" s="7">
        <v>116.7</v>
      </c>
      <c r="S45" s="7">
        <v>115.8</v>
      </c>
      <c r="T45" s="7">
        <v>112.1</v>
      </c>
      <c r="U45" s="7">
        <v>115.2</v>
      </c>
      <c r="V45" s="7">
        <v>113.2</v>
      </c>
      <c r="W45" s="7">
        <v>110.9</v>
      </c>
      <c r="X45" s="7">
        <v>113</v>
      </c>
      <c r="Y45" s="7">
        <v>110.8</v>
      </c>
      <c r="Z45" s="7">
        <v>111.6</v>
      </c>
      <c r="AA45" s="7">
        <v>110.9</v>
      </c>
      <c r="AB45" s="7">
        <v>111.8</v>
      </c>
      <c r="AC45" s="7">
        <v>109.2</v>
      </c>
      <c r="AD45" s="7">
        <v>111.4</v>
      </c>
      <c r="AE45" s="7">
        <v>113.7</v>
      </c>
      <c r="AF45" s="7">
        <v>1483</v>
      </c>
      <c r="AG45" s="7">
        <v>343.09999999999997</v>
      </c>
      <c r="AH45" s="7">
        <v>337.1</v>
      </c>
      <c r="AI45" s="7">
        <v>443.4</v>
      </c>
      <c r="AJ45" s="7">
        <v>339</v>
      </c>
    </row>
    <row r="46" spans="1:36">
      <c r="A46" s="7" t="s">
        <v>34</v>
      </c>
      <c r="B46" s="7">
        <v>2014</v>
      </c>
      <c r="C46" s="7" t="s">
        <v>36</v>
      </c>
      <c r="D46" s="7" t="s">
        <v>107</v>
      </c>
      <c r="E46" s="7">
        <v>120.7</v>
      </c>
      <c r="F46" s="7">
        <v>119.3</v>
      </c>
      <c r="G46" s="7">
        <v>121</v>
      </c>
      <c r="H46" s="7">
        <v>116.1</v>
      </c>
      <c r="I46" s="7">
        <v>106.9</v>
      </c>
      <c r="J46" s="7">
        <v>118.7</v>
      </c>
      <c r="K46" s="7">
        <v>116.3</v>
      </c>
      <c r="L46" s="7">
        <v>109.8</v>
      </c>
      <c r="M46" s="7">
        <v>99.6</v>
      </c>
      <c r="N46" s="7">
        <v>111.8</v>
      </c>
      <c r="O46" s="7">
        <v>112.7</v>
      </c>
      <c r="P46" s="7">
        <v>119.3</v>
      </c>
      <c r="Q46" s="7">
        <v>116.1</v>
      </c>
      <c r="R46" s="7">
        <v>115.2</v>
      </c>
      <c r="S46" s="7">
        <v>116.8</v>
      </c>
      <c r="T46" s="7">
        <v>113.7</v>
      </c>
      <c r="U46" s="7">
        <v>116.4</v>
      </c>
      <c r="V46" s="7">
        <v>113.2</v>
      </c>
      <c r="W46" s="7">
        <v>112.5</v>
      </c>
      <c r="X46" s="7">
        <v>113.2</v>
      </c>
      <c r="Y46" s="7">
        <v>111.2</v>
      </c>
      <c r="Z46" s="7">
        <v>111.4</v>
      </c>
      <c r="AA46" s="7">
        <v>110.6</v>
      </c>
      <c r="AB46" s="7">
        <v>112</v>
      </c>
      <c r="AC46" s="7">
        <v>109</v>
      </c>
      <c r="AD46" s="7">
        <v>111.3</v>
      </c>
      <c r="AE46" s="7">
        <v>114.2</v>
      </c>
      <c r="AF46" s="7">
        <v>1488.2999999999997</v>
      </c>
      <c r="AG46" s="7">
        <v>346.9</v>
      </c>
      <c r="AH46" s="7">
        <v>338.9</v>
      </c>
      <c r="AI46" s="7">
        <v>443.6</v>
      </c>
      <c r="AJ46" s="7">
        <v>337.1</v>
      </c>
    </row>
    <row r="47" spans="1:36">
      <c r="A47" s="7" t="s">
        <v>30</v>
      </c>
      <c r="B47" s="7">
        <v>2014</v>
      </c>
      <c r="C47" s="7" t="s">
        <v>37</v>
      </c>
      <c r="D47" s="7" t="s">
        <v>108</v>
      </c>
      <c r="E47" s="7">
        <v>120.2</v>
      </c>
      <c r="F47" s="7">
        <v>118.9</v>
      </c>
      <c r="G47" s="7">
        <v>118.1</v>
      </c>
      <c r="H47" s="7">
        <v>117</v>
      </c>
      <c r="I47" s="7">
        <v>109.7</v>
      </c>
      <c r="J47" s="7">
        <v>125.5</v>
      </c>
      <c r="K47" s="7">
        <v>120.5</v>
      </c>
      <c r="L47" s="7">
        <v>111</v>
      </c>
      <c r="M47" s="7">
        <v>102.6</v>
      </c>
      <c r="N47" s="7">
        <v>111.2</v>
      </c>
      <c r="O47" s="7">
        <v>113.5</v>
      </c>
      <c r="P47" s="7">
        <v>118.7</v>
      </c>
      <c r="Q47" s="7">
        <v>117.2</v>
      </c>
      <c r="R47" s="7">
        <v>115.4</v>
      </c>
      <c r="S47" s="7">
        <v>118.1</v>
      </c>
      <c r="T47" s="7">
        <v>116.1</v>
      </c>
      <c r="U47" s="7">
        <v>117.8</v>
      </c>
      <c r="V47" s="7">
        <v>113.9</v>
      </c>
      <c r="W47" s="7">
        <v>113.4</v>
      </c>
      <c r="X47" s="7">
        <v>113.7</v>
      </c>
      <c r="Y47" s="7">
        <v>111.8</v>
      </c>
      <c r="Z47" s="7">
        <v>111.2</v>
      </c>
      <c r="AA47" s="7">
        <v>110.5</v>
      </c>
      <c r="AB47" s="7">
        <v>113</v>
      </c>
      <c r="AC47" s="7">
        <v>108.9</v>
      </c>
      <c r="AD47" s="7">
        <v>111.5</v>
      </c>
      <c r="AE47" s="7">
        <v>115.4</v>
      </c>
      <c r="AF47" s="7">
        <v>1504.1000000000001</v>
      </c>
      <c r="AG47" s="7">
        <v>352</v>
      </c>
      <c r="AH47" s="7">
        <v>341</v>
      </c>
      <c r="AI47" s="7">
        <v>444.9</v>
      </c>
      <c r="AJ47" s="7">
        <v>337.4</v>
      </c>
    </row>
    <row r="48" spans="1:36">
      <c r="A48" s="7" t="s">
        <v>33</v>
      </c>
      <c r="B48" s="7">
        <v>2014</v>
      </c>
      <c r="C48" s="7" t="s">
        <v>37</v>
      </c>
      <c r="D48" s="7" t="s">
        <v>108</v>
      </c>
      <c r="E48" s="7">
        <v>122.5</v>
      </c>
      <c r="F48" s="7">
        <v>121.7</v>
      </c>
      <c r="G48" s="7">
        <v>113.3</v>
      </c>
      <c r="H48" s="7">
        <v>117</v>
      </c>
      <c r="I48" s="7">
        <v>103.1</v>
      </c>
      <c r="J48" s="7">
        <v>126.7</v>
      </c>
      <c r="K48" s="7">
        <v>121.2</v>
      </c>
      <c r="L48" s="7">
        <v>111</v>
      </c>
      <c r="M48" s="7">
        <v>100.3</v>
      </c>
      <c r="N48" s="7">
        <v>115.3</v>
      </c>
      <c r="O48" s="7">
        <v>112.7</v>
      </c>
      <c r="P48" s="7">
        <v>121</v>
      </c>
      <c r="Q48" s="7">
        <v>118.2</v>
      </c>
      <c r="R48" s="7">
        <v>117.6</v>
      </c>
      <c r="S48" s="7">
        <v>116.3</v>
      </c>
      <c r="T48" s="7">
        <v>112.5</v>
      </c>
      <c r="U48" s="7">
        <v>115.7</v>
      </c>
      <c r="V48" s="7">
        <v>113.9</v>
      </c>
      <c r="W48" s="7">
        <v>110.9</v>
      </c>
      <c r="X48" s="7">
        <v>113.4</v>
      </c>
      <c r="Y48" s="7">
        <v>111</v>
      </c>
      <c r="Z48" s="7">
        <v>111.2</v>
      </c>
      <c r="AA48" s="7">
        <v>111.2</v>
      </c>
      <c r="AB48" s="7">
        <v>112.5</v>
      </c>
      <c r="AC48" s="7">
        <v>109.1</v>
      </c>
      <c r="AD48" s="7">
        <v>111.4</v>
      </c>
      <c r="AE48" s="7">
        <v>114.7</v>
      </c>
      <c r="AF48" s="7">
        <v>1504.0000000000002</v>
      </c>
      <c r="AG48" s="7">
        <v>344.5</v>
      </c>
      <c r="AH48" s="7">
        <v>338.20000000000005</v>
      </c>
      <c r="AI48" s="7">
        <v>443.79999999999995</v>
      </c>
      <c r="AJ48" s="7">
        <v>340.20000000000005</v>
      </c>
    </row>
    <row r="49" spans="1:36">
      <c r="A49" s="7" t="s">
        <v>34</v>
      </c>
      <c r="B49" s="7">
        <v>2014</v>
      </c>
      <c r="C49" s="7" t="s">
        <v>37</v>
      </c>
      <c r="D49" s="7" t="s">
        <v>108</v>
      </c>
      <c r="E49" s="7">
        <v>120.9</v>
      </c>
      <c r="F49" s="7">
        <v>119.9</v>
      </c>
      <c r="G49" s="7">
        <v>116.2</v>
      </c>
      <c r="H49" s="7">
        <v>117</v>
      </c>
      <c r="I49" s="7">
        <v>107.3</v>
      </c>
      <c r="J49" s="7">
        <v>126.1</v>
      </c>
      <c r="K49" s="7">
        <v>120.7</v>
      </c>
      <c r="L49" s="7">
        <v>111</v>
      </c>
      <c r="M49" s="7">
        <v>101.8</v>
      </c>
      <c r="N49" s="7">
        <v>112.6</v>
      </c>
      <c r="O49" s="7">
        <v>113.2</v>
      </c>
      <c r="P49" s="7">
        <v>119.8</v>
      </c>
      <c r="Q49" s="7">
        <v>117.6</v>
      </c>
      <c r="R49" s="7">
        <v>116</v>
      </c>
      <c r="S49" s="7">
        <v>117.4</v>
      </c>
      <c r="T49" s="7">
        <v>114.6</v>
      </c>
      <c r="U49" s="7">
        <v>117</v>
      </c>
      <c r="V49" s="7">
        <v>113.9</v>
      </c>
      <c r="W49" s="7">
        <v>112.5</v>
      </c>
      <c r="X49" s="7">
        <v>113.6</v>
      </c>
      <c r="Y49" s="7">
        <v>111.5</v>
      </c>
      <c r="Z49" s="7">
        <v>111.2</v>
      </c>
      <c r="AA49" s="7">
        <v>110.9</v>
      </c>
      <c r="AB49" s="7">
        <v>112.7</v>
      </c>
      <c r="AC49" s="7">
        <v>109</v>
      </c>
      <c r="AD49" s="7">
        <v>111.5</v>
      </c>
      <c r="AE49" s="7">
        <v>115.1</v>
      </c>
      <c r="AF49" s="7">
        <v>1504.1</v>
      </c>
      <c r="AG49" s="7">
        <v>349</v>
      </c>
      <c r="AH49" s="7">
        <v>340</v>
      </c>
      <c r="AI49" s="7">
        <v>444.4</v>
      </c>
      <c r="AJ49" s="7">
        <v>338.4</v>
      </c>
    </row>
    <row r="50" spans="1:36">
      <c r="A50" s="7" t="s">
        <v>30</v>
      </c>
      <c r="B50" s="7">
        <v>2014</v>
      </c>
      <c r="C50" s="7" t="s">
        <v>38</v>
      </c>
      <c r="D50" s="7" t="s">
        <v>109</v>
      </c>
      <c r="E50" s="7">
        <v>120.3</v>
      </c>
      <c r="F50" s="7">
        <v>120.2</v>
      </c>
      <c r="G50" s="7">
        <v>116.9</v>
      </c>
      <c r="H50" s="7">
        <v>118</v>
      </c>
      <c r="I50" s="7">
        <v>110.1</v>
      </c>
      <c r="J50" s="7">
        <v>126.3</v>
      </c>
      <c r="K50" s="7">
        <v>123.9</v>
      </c>
      <c r="L50" s="7">
        <v>111.5</v>
      </c>
      <c r="M50" s="7">
        <v>103.5</v>
      </c>
      <c r="N50" s="7">
        <v>111.6</v>
      </c>
      <c r="O50" s="7">
        <v>114.2</v>
      </c>
      <c r="P50" s="7">
        <v>119.2</v>
      </c>
      <c r="Q50" s="7">
        <v>118.2</v>
      </c>
      <c r="R50" s="7">
        <v>116.3</v>
      </c>
      <c r="S50" s="7">
        <v>118.7</v>
      </c>
      <c r="T50" s="7">
        <v>116.8</v>
      </c>
      <c r="U50" s="7">
        <v>118.5</v>
      </c>
      <c r="V50" s="7">
        <v>114.3</v>
      </c>
      <c r="W50" s="7">
        <v>113.4</v>
      </c>
      <c r="X50" s="7">
        <v>114.1</v>
      </c>
      <c r="Y50" s="7">
        <v>112.1</v>
      </c>
      <c r="Z50" s="7">
        <v>111.4</v>
      </c>
      <c r="AA50" s="7">
        <v>110.9</v>
      </c>
      <c r="AB50" s="7">
        <v>113.1</v>
      </c>
      <c r="AC50" s="7">
        <v>108.9</v>
      </c>
      <c r="AD50" s="7">
        <v>111.8</v>
      </c>
      <c r="AE50" s="7">
        <v>116</v>
      </c>
      <c r="AF50" s="7">
        <v>1513.8999999999999</v>
      </c>
      <c r="AG50" s="7">
        <v>354</v>
      </c>
      <c r="AH50" s="7">
        <v>341.79999999999995</v>
      </c>
      <c r="AI50" s="7">
        <v>445.5</v>
      </c>
      <c r="AJ50" s="7">
        <v>339</v>
      </c>
    </row>
    <row r="51" spans="1:36">
      <c r="A51" s="7" t="s">
        <v>33</v>
      </c>
      <c r="B51" s="7">
        <v>2014</v>
      </c>
      <c r="C51" s="7" t="s">
        <v>38</v>
      </c>
      <c r="D51" s="7" t="s">
        <v>109</v>
      </c>
      <c r="E51" s="7">
        <v>122.7</v>
      </c>
      <c r="F51" s="7">
        <v>124.1</v>
      </c>
      <c r="G51" s="7">
        <v>114.2</v>
      </c>
      <c r="H51" s="7">
        <v>119.1</v>
      </c>
      <c r="I51" s="7">
        <v>103.5</v>
      </c>
      <c r="J51" s="7">
        <v>129.19999999999999</v>
      </c>
      <c r="K51" s="7">
        <v>127</v>
      </c>
      <c r="L51" s="7">
        <v>112.6</v>
      </c>
      <c r="M51" s="7">
        <v>101.3</v>
      </c>
      <c r="N51" s="7">
        <v>117</v>
      </c>
      <c r="O51" s="7">
        <v>112.9</v>
      </c>
      <c r="P51" s="7">
        <v>121.7</v>
      </c>
      <c r="Q51" s="7">
        <v>120</v>
      </c>
      <c r="R51" s="7">
        <v>118.3</v>
      </c>
      <c r="S51" s="7">
        <v>116.8</v>
      </c>
      <c r="T51" s="7">
        <v>112.9</v>
      </c>
      <c r="U51" s="7">
        <v>116.2</v>
      </c>
      <c r="V51" s="7">
        <v>114.3</v>
      </c>
      <c r="W51" s="7">
        <v>111.1</v>
      </c>
      <c r="X51" s="7">
        <v>114.1</v>
      </c>
      <c r="Y51" s="7">
        <v>111.2</v>
      </c>
      <c r="Z51" s="7">
        <v>111.3</v>
      </c>
      <c r="AA51" s="7">
        <v>111.5</v>
      </c>
      <c r="AB51" s="7">
        <v>112.9</v>
      </c>
      <c r="AC51" s="7">
        <v>109.3</v>
      </c>
      <c r="AD51" s="7">
        <v>111.7</v>
      </c>
      <c r="AE51" s="7">
        <v>115.6</v>
      </c>
      <c r="AF51" s="7">
        <v>1525.3000000000002</v>
      </c>
      <c r="AG51" s="7">
        <v>345.9</v>
      </c>
      <c r="AH51" s="7">
        <v>339.5</v>
      </c>
      <c r="AI51" s="7">
        <v>444.7</v>
      </c>
      <c r="AJ51" s="7">
        <v>341.5</v>
      </c>
    </row>
    <row r="52" spans="1:36">
      <c r="A52" s="7" t="s">
        <v>34</v>
      </c>
      <c r="B52" s="7">
        <v>2014</v>
      </c>
      <c r="C52" s="7" t="s">
        <v>38</v>
      </c>
      <c r="D52" s="7" t="s">
        <v>109</v>
      </c>
      <c r="E52" s="7">
        <v>121.1</v>
      </c>
      <c r="F52" s="7">
        <v>121.6</v>
      </c>
      <c r="G52" s="7">
        <v>115.9</v>
      </c>
      <c r="H52" s="7">
        <v>118.4</v>
      </c>
      <c r="I52" s="7">
        <v>107.7</v>
      </c>
      <c r="J52" s="7">
        <v>127.7</v>
      </c>
      <c r="K52" s="7">
        <v>125</v>
      </c>
      <c r="L52" s="7">
        <v>111.9</v>
      </c>
      <c r="M52" s="7">
        <v>102.8</v>
      </c>
      <c r="N52" s="7">
        <v>113.4</v>
      </c>
      <c r="O52" s="7">
        <v>113.7</v>
      </c>
      <c r="P52" s="7">
        <v>120.4</v>
      </c>
      <c r="Q52" s="7">
        <v>118.9</v>
      </c>
      <c r="R52" s="7">
        <v>116.8</v>
      </c>
      <c r="S52" s="7">
        <v>118</v>
      </c>
      <c r="T52" s="7">
        <v>115.2</v>
      </c>
      <c r="U52" s="7">
        <v>117.6</v>
      </c>
      <c r="V52" s="7">
        <v>114.3</v>
      </c>
      <c r="W52" s="7">
        <v>112.5</v>
      </c>
      <c r="X52" s="7">
        <v>114.1</v>
      </c>
      <c r="Y52" s="7">
        <v>111.8</v>
      </c>
      <c r="Z52" s="7">
        <v>111.3</v>
      </c>
      <c r="AA52" s="7">
        <v>111.2</v>
      </c>
      <c r="AB52" s="7">
        <v>113</v>
      </c>
      <c r="AC52" s="7">
        <v>109.1</v>
      </c>
      <c r="AD52" s="7">
        <v>111.8</v>
      </c>
      <c r="AE52" s="7">
        <v>115.8</v>
      </c>
      <c r="AF52" s="7">
        <v>1518.5000000000005</v>
      </c>
      <c r="AG52" s="7">
        <v>350.79999999999995</v>
      </c>
      <c r="AH52" s="7">
        <v>340.9</v>
      </c>
      <c r="AI52" s="7">
        <v>445.20000000000005</v>
      </c>
      <c r="AJ52" s="7">
        <v>339.8</v>
      </c>
    </row>
    <row r="53" spans="1:36">
      <c r="A53" s="7" t="s">
        <v>30</v>
      </c>
      <c r="B53" s="7">
        <v>2014</v>
      </c>
      <c r="C53" s="7" t="s">
        <v>39</v>
      </c>
      <c r="D53" s="7" t="s">
        <v>110</v>
      </c>
      <c r="E53" s="7">
        <v>120.7</v>
      </c>
      <c r="F53" s="7">
        <v>121.6</v>
      </c>
      <c r="G53" s="7">
        <v>116.1</v>
      </c>
      <c r="H53" s="7">
        <v>119.3</v>
      </c>
      <c r="I53" s="7">
        <v>110.3</v>
      </c>
      <c r="J53" s="7">
        <v>125.8</v>
      </c>
      <c r="K53" s="7">
        <v>129.30000000000001</v>
      </c>
      <c r="L53" s="7">
        <v>112.2</v>
      </c>
      <c r="M53" s="7">
        <v>103.6</v>
      </c>
      <c r="N53" s="7">
        <v>112.3</v>
      </c>
      <c r="O53" s="7">
        <v>114.9</v>
      </c>
      <c r="P53" s="7">
        <v>120.1</v>
      </c>
      <c r="Q53" s="7">
        <v>119.5</v>
      </c>
      <c r="R53" s="7">
        <v>117.3</v>
      </c>
      <c r="S53" s="7">
        <v>119.7</v>
      </c>
      <c r="T53" s="7">
        <v>117.3</v>
      </c>
      <c r="U53" s="7">
        <v>119.3</v>
      </c>
      <c r="V53" s="7">
        <v>113.9</v>
      </c>
      <c r="W53" s="7">
        <v>114.4</v>
      </c>
      <c r="X53" s="7">
        <v>114.9</v>
      </c>
      <c r="Y53" s="7">
        <v>112.8</v>
      </c>
      <c r="Z53" s="7">
        <v>112.2</v>
      </c>
      <c r="AA53" s="7">
        <v>111.4</v>
      </c>
      <c r="AB53" s="7">
        <v>114.3</v>
      </c>
      <c r="AC53" s="7">
        <v>108</v>
      </c>
      <c r="AD53" s="7">
        <v>112.3</v>
      </c>
      <c r="AE53" s="7">
        <v>117</v>
      </c>
      <c r="AF53" s="7">
        <v>1525.6999999999998</v>
      </c>
      <c r="AG53" s="7">
        <v>356.3</v>
      </c>
      <c r="AH53" s="7">
        <v>343.20000000000005</v>
      </c>
      <c r="AI53" s="7">
        <v>447.3</v>
      </c>
      <c r="AJ53" s="7">
        <v>341</v>
      </c>
    </row>
    <row r="54" spans="1:36">
      <c r="A54" s="7" t="s">
        <v>33</v>
      </c>
      <c r="B54" s="7">
        <v>2014</v>
      </c>
      <c r="C54" s="7" t="s">
        <v>39</v>
      </c>
      <c r="D54" s="7" t="s">
        <v>110</v>
      </c>
      <c r="E54" s="7">
        <v>123.1</v>
      </c>
      <c r="F54" s="7">
        <v>125.9</v>
      </c>
      <c r="G54" s="7">
        <v>115.4</v>
      </c>
      <c r="H54" s="7">
        <v>120.4</v>
      </c>
      <c r="I54" s="7">
        <v>103.4</v>
      </c>
      <c r="J54" s="7">
        <v>131.19999999999999</v>
      </c>
      <c r="K54" s="7">
        <v>137.5</v>
      </c>
      <c r="L54" s="7">
        <v>112.8</v>
      </c>
      <c r="M54" s="7">
        <v>101.4</v>
      </c>
      <c r="N54" s="7">
        <v>118.3</v>
      </c>
      <c r="O54" s="7">
        <v>113.2</v>
      </c>
      <c r="P54" s="7">
        <v>122.4</v>
      </c>
      <c r="Q54" s="7">
        <v>122</v>
      </c>
      <c r="R54" s="7">
        <v>119</v>
      </c>
      <c r="S54" s="7">
        <v>117.4</v>
      </c>
      <c r="T54" s="7">
        <v>113.2</v>
      </c>
      <c r="U54" s="7">
        <v>116.7</v>
      </c>
      <c r="V54" s="7">
        <v>113.9</v>
      </c>
      <c r="W54" s="7">
        <v>111.2</v>
      </c>
      <c r="X54" s="7">
        <v>114.3</v>
      </c>
      <c r="Y54" s="7">
        <v>111.4</v>
      </c>
      <c r="Z54" s="7">
        <v>111.5</v>
      </c>
      <c r="AA54" s="7">
        <v>111.8</v>
      </c>
      <c r="AB54" s="7">
        <v>115.1</v>
      </c>
      <c r="AC54" s="7">
        <v>108.7</v>
      </c>
      <c r="AD54" s="7">
        <v>112.2</v>
      </c>
      <c r="AE54" s="7">
        <v>116.4</v>
      </c>
      <c r="AF54" s="7">
        <v>1547</v>
      </c>
      <c r="AG54" s="7">
        <v>347.3</v>
      </c>
      <c r="AH54" s="7">
        <v>339.40000000000003</v>
      </c>
      <c r="AI54" s="7">
        <v>446.7</v>
      </c>
      <c r="AJ54" s="7">
        <v>343</v>
      </c>
    </row>
    <row r="55" spans="1:36">
      <c r="A55" s="7" t="s">
        <v>34</v>
      </c>
      <c r="B55" s="7">
        <v>2014</v>
      </c>
      <c r="C55" s="7" t="s">
        <v>39</v>
      </c>
      <c r="D55" s="7" t="s">
        <v>110</v>
      </c>
      <c r="E55" s="7">
        <v>121.5</v>
      </c>
      <c r="F55" s="7">
        <v>123.1</v>
      </c>
      <c r="G55" s="7">
        <v>115.8</v>
      </c>
      <c r="H55" s="7">
        <v>119.7</v>
      </c>
      <c r="I55" s="7">
        <v>107.8</v>
      </c>
      <c r="J55" s="7">
        <v>128.30000000000001</v>
      </c>
      <c r="K55" s="7">
        <v>132.1</v>
      </c>
      <c r="L55" s="7">
        <v>112.4</v>
      </c>
      <c r="M55" s="7">
        <v>102.9</v>
      </c>
      <c r="N55" s="7">
        <v>114.3</v>
      </c>
      <c r="O55" s="7">
        <v>114.2</v>
      </c>
      <c r="P55" s="7">
        <v>121.2</v>
      </c>
      <c r="Q55" s="7">
        <v>120.4</v>
      </c>
      <c r="R55" s="7">
        <v>117.8</v>
      </c>
      <c r="S55" s="7">
        <v>118.8</v>
      </c>
      <c r="T55" s="7">
        <v>115.6</v>
      </c>
      <c r="U55" s="7">
        <v>118.3</v>
      </c>
      <c r="V55" s="7">
        <v>113.9</v>
      </c>
      <c r="W55" s="7">
        <v>113.2</v>
      </c>
      <c r="X55" s="7">
        <v>114.6</v>
      </c>
      <c r="Y55" s="7">
        <v>112.3</v>
      </c>
      <c r="Z55" s="7">
        <v>111.8</v>
      </c>
      <c r="AA55" s="7">
        <v>111.6</v>
      </c>
      <c r="AB55" s="7">
        <v>114.8</v>
      </c>
      <c r="AC55" s="7">
        <v>108.3</v>
      </c>
      <c r="AD55" s="7">
        <v>112.3</v>
      </c>
      <c r="AE55" s="7">
        <v>116.7</v>
      </c>
      <c r="AF55" s="7">
        <v>1533.7000000000003</v>
      </c>
      <c r="AG55" s="7">
        <v>352.7</v>
      </c>
      <c r="AH55" s="7">
        <v>341.70000000000005</v>
      </c>
      <c r="AI55" s="7">
        <v>447.2</v>
      </c>
      <c r="AJ55" s="7">
        <v>341.7</v>
      </c>
    </row>
    <row r="56" spans="1:36">
      <c r="A56" s="7" t="s">
        <v>30</v>
      </c>
      <c r="B56" s="7">
        <v>2014</v>
      </c>
      <c r="C56" s="7" t="s">
        <v>40</v>
      </c>
      <c r="D56" s="7" t="s">
        <v>111</v>
      </c>
      <c r="E56" s="7">
        <v>121.7</v>
      </c>
      <c r="F56" s="7">
        <v>122.5</v>
      </c>
      <c r="G56" s="7">
        <v>117.7</v>
      </c>
      <c r="H56" s="7">
        <v>120.6</v>
      </c>
      <c r="I56" s="7">
        <v>110.4</v>
      </c>
      <c r="J56" s="7">
        <v>129.1</v>
      </c>
      <c r="K56" s="7">
        <v>150.1</v>
      </c>
      <c r="L56" s="7">
        <v>113.2</v>
      </c>
      <c r="M56" s="7">
        <v>104.8</v>
      </c>
      <c r="N56" s="7">
        <v>113.3</v>
      </c>
      <c r="O56" s="7">
        <v>115.6</v>
      </c>
      <c r="P56" s="7">
        <v>120.9</v>
      </c>
      <c r="Q56" s="7">
        <v>123.3</v>
      </c>
      <c r="R56" s="7">
        <v>118</v>
      </c>
      <c r="S56" s="7">
        <v>120.7</v>
      </c>
      <c r="T56" s="7">
        <v>118.3</v>
      </c>
      <c r="U56" s="7">
        <v>120.3</v>
      </c>
      <c r="V56" s="7">
        <v>114.8</v>
      </c>
      <c r="W56" s="7">
        <v>115.3</v>
      </c>
      <c r="X56" s="7">
        <v>115.4</v>
      </c>
      <c r="Y56" s="7">
        <v>113.4</v>
      </c>
      <c r="Z56" s="7">
        <v>113.2</v>
      </c>
      <c r="AA56" s="7">
        <v>111.8</v>
      </c>
      <c r="AB56" s="7">
        <v>115.5</v>
      </c>
      <c r="AC56" s="7">
        <v>108.8</v>
      </c>
      <c r="AD56" s="7">
        <v>113.1</v>
      </c>
      <c r="AE56" s="7">
        <v>119.5</v>
      </c>
      <c r="AF56" s="7">
        <v>1563.2</v>
      </c>
      <c r="AG56" s="7">
        <v>359.3</v>
      </c>
      <c r="AH56" s="7">
        <v>345.5</v>
      </c>
      <c r="AI56" s="7">
        <v>450.90000000000003</v>
      </c>
      <c r="AJ56" s="7">
        <v>342.9</v>
      </c>
    </row>
    <row r="57" spans="1:36">
      <c r="A57" s="7" t="s">
        <v>33</v>
      </c>
      <c r="B57" s="7">
        <v>2014</v>
      </c>
      <c r="C57" s="7" t="s">
        <v>40</v>
      </c>
      <c r="D57" s="7" t="s">
        <v>111</v>
      </c>
      <c r="E57" s="7">
        <v>123.8</v>
      </c>
      <c r="F57" s="7">
        <v>126.4</v>
      </c>
      <c r="G57" s="7">
        <v>118</v>
      </c>
      <c r="H57" s="7">
        <v>121.6</v>
      </c>
      <c r="I57" s="7">
        <v>103.5</v>
      </c>
      <c r="J57" s="7">
        <v>133.69999999999999</v>
      </c>
      <c r="K57" s="7">
        <v>172.4</v>
      </c>
      <c r="L57" s="7">
        <v>113.1</v>
      </c>
      <c r="M57" s="7">
        <v>102.7</v>
      </c>
      <c r="N57" s="7">
        <v>120</v>
      </c>
      <c r="O57" s="7">
        <v>113.8</v>
      </c>
      <c r="P57" s="7">
        <v>123.4</v>
      </c>
      <c r="Q57" s="7">
        <v>127.1</v>
      </c>
      <c r="R57" s="7">
        <v>121</v>
      </c>
      <c r="S57" s="7">
        <v>118</v>
      </c>
      <c r="T57" s="7">
        <v>113.6</v>
      </c>
      <c r="U57" s="7">
        <v>117.4</v>
      </c>
      <c r="V57" s="7">
        <v>114.8</v>
      </c>
      <c r="W57" s="7">
        <v>111.6</v>
      </c>
      <c r="X57" s="7">
        <v>114.9</v>
      </c>
      <c r="Y57" s="7">
        <v>111.5</v>
      </c>
      <c r="Z57" s="7">
        <v>113</v>
      </c>
      <c r="AA57" s="7">
        <v>112.4</v>
      </c>
      <c r="AB57" s="7">
        <v>117.8</v>
      </c>
      <c r="AC57" s="7">
        <v>109.7</v>
      </c>
      <c r="AD57" s="7">
        <v>113.5</v>
      </c>
      <c r="AE57" s="7">
        <v>118.9</v>
      </c>
      <c r="AF57" s="7">
        <v>1599.5</v>
      </c>
      <c r="AG57" s="7">
        <v>349</v>
      </c>
      <c r="AH57" s="7">
        <v>341.29999999999995</v>
      </c>
      <c r="AI57" s="7">
        <v>452</v>
      </c>
      <c r="AJ57" s="7">
        <v>346.9</v>
      </c>
    </row>
    <row r="58" spans="1:36">
      <c r="A58" s="7" t="s">
        <v>34</v>
      </c>
      <c r="B58" s="7">
        <v>2014</v>
      </c>
      <c r="C58" s="7" t="s">
        <v>40</v>
      </c>
      <c r="D58" s="7" t="s">
        <v>111</v>
      </c>
      <c r="E58" s="7">
        <v>122.4</v>
      </c>
      <c r="F58" s="7">
        <v>123.9</v>
      </c>
      <c r="G58" s="7">
        <v>117.8</v>
      </c>
      <c r="H58" s="7">
        <v>121</v>
      </c>
      <c r="I58" s="7">
        <v>107.9</v>
      </c>
      <c r="J58" s="7">
        <v>131.19999999999999</v>
      </c>
      <c r="K58" s="7">
        <v>157.69999999999999</v>
      </c>
      <c r="L58" s="7">
        <v>113.2</v>
      </c>
      <c r="M58" s="7">
        <v>104.1</v>
      </c>
      <c r="N58" s="7">
        <v>115.5</v>
      </c>
      <c r="O58" s="7">
        <v>114.8</v>
      </c>
      <c r="P58" s="7">
        <v>122.1</v>
      </c>
      <c r="Q58" s="7">
        <v>124.7</v>
      </c>
      <c r="R58" s="7">
        <v>118.8</v>
      </c>
      <c r="S58" s="7">
        <v>119.6</v>
      </c>
      <c r="T58" s="7">
        <v>116.3</v>
      </c>
      <c r="U58" s="7">
        <v>119.1</v>
      </c>
      <c r="V58" s="7">
        <v>114.8</v>
      </c>
      <c r="W58" s="7">
        <v>113.9</v>
      </c>
      <c r="X58" s="7">
        <v>115.2</v>
      </c>
      <c r="Y58" s="7">
        <v>112.7</v>
      </c>
      <c r="Z58" s="7">
        <v>113.1</v>
      </c>
      <c r="AA58" s="7">
        <v>112.1</v>
      </c>
      <c r="AB58" s="7">
        <v>116.8</v>
      </c>
      <c r="AC58" s="7">
        <v>109.2</v>
      </c>
      <c r="AD58" s="7">
        <v>113.3</v>
      </c>
      <c r="AE58" s="7">
        <v>119.2</v>
      </c>
      <c r="AF58" s="7">
        <v>1576.3</v>
      </c>
      <c r="AG58" s="7">
        <v>355</v>
      </c>
      <c r="AH58" s="7">
        <v>343.9</v>
      </c>
      <c r="AI58" s="7">
        <v>451.8</v>
      </c>
      <c r="AJ58" s="7">
        <v>344.2</v>
      </c>
    </row>
    <row r="59" spans="1:36">
      <c r="A59" s="7" t="s">
        <v>30</v>
      </c>
      <c r="B59" s="7">
        <v>2014</v>
      </c>
      <c r="C59" s="7" t="s">
        <v>41</v>
      </c>
      <c r="D59" s="7" t="s">
        <v>112</v>
      </c>
      <c r="E59" s="7">
        <v>121.8</v>
      </c>
      <c r="F59" s="7">
        <v>122.8</v>
      </c>
      <c r="G59" s="7">
        <v>117.8</v>
      </c>
      <c r="H59" s="7">
        <v>121.9</v>
      </c>
      <c r="I59" s="7">
        <v>110.6</v>
      </c>
      <c r="J59" s="7">
        <v>129.69999999999999</v>
      </c>
      <c r="K59" s="7">
        <v>161.1</v>
      </c>
      <c r="L59" s="7">
        <v>114.1</v>
      </c>
      <c r="M59" s="7">
        <v>105.1</v>
      </c>
      <c r="N59" s="7">
        <v>114.6</v>
      </c>
      <c r="O59" s="7">
        <v>115.8</v>
      </c>
      <c r="P59" s="7">
        <v>121.7</v>
      </c>
      <c r="Q59" s="7">
        <v>125.3</v>
      </c>
      <c r="R59" s="7">
        <v>118.8</v>
      </c>
      <c r="S59" s="7">
        <v>120.9</v>
      </c>
      <c r="T59" s="7">
        <v>118.8</v>
      </c>
      <c r="U59" s="7">
        <v>120.7</v>
      </c>
      <c r="V59" s="7">
        <v>115.5</v>
      </c>
      <c r="W59" s="7">
        <v>115.4</v>
      </c>
      <c r="X59" s="7">
        <v>115.9</v>
      </c>
      <c r="Y59" s="7">
        <v>114</v>
      </c>
      <c r="Z59" s="7">
        <v>113.2</v>
      </c>
      <c r="AA59" s="7">
        <v>112.2</v>
      </c>
      <c r="AB59" s="7">
        <v>116.2</v>
      </c>
      <c r="AC59" s="7">
        <v>109.4</v>
      </c>
      <c r="AD59" s="7">
        <v>113.5</v>
      </c>
      <c r="AE59" s="7">
        <v>120.7</v>
      </c>
      <c r="AF59" s="7">
        <v>1582.2999999999997</v>
      </c>
      <c r="AG59" s="7">
        <v>360.4</v>
      </c>
      <c r="AH59" s="7">
        <v>346.8</v>
      </c>
      <c r="AI59" s="7">
        <v>452.79999999999995</v>
      </c>
      <c r="AJ59" s="7">
        <v>344.5</v>
      </c>
    </row>
    <row r="60" spans="1:36">
      <c r="A60" s="7" t="s">
        <v>33</v>
      </c>
      <c r="B60" s="7">
        <v>2014</v>
      </c>
      <c r="C60" s="7" t="s">
        <v>41</v>
      </c>
      <c r="D60" s="7" t="s">
        <v>112</v>
      </c>
      <c r="E60" s="7">
        <v>124.8</v>
      </c>
      <c r="F60" s="7">
        <v>127.3</v>
      </c>
      <c r="G60" s="7">
        <v>116.5</v>
      </c>
      <c r="H60" s="7">
        <v>122.2</v>
      </c>
      <c r="I60" s="7">
        <v>103.6</v>
      </c>
      <c r="J60" s="7">
        <v>132.69999999999999</v>
      </c>
      <c r="K60" s="7">
        <v>181.9</v>
      </c>
      <c r="L60" s="7">
        <v>115.2</v>
      </c>
      <c r="M60" s="7">
        <v>102.7</v>
      </c>
      <c r="N60" s="7">
        <v>122.1</v>
      </c>
      <c r="O60" s="7">
        <v>114.4</v>
      </c>
      <c r="P60" s="7">
        <v>124.7</v>
      </c>
      <c r="Q60" s="7">
        <v>128.9</v>
      </c>
      <c r="R60" s="7">
        <v>123</v>
      </c>
      <c r="S60" s="7">
        <v>118.6</v>
      </c>
      <c r="T60" s="7">
        <v>114.1</v>
      </c>
      <c r="U60" s="7">
        <v>117.9</v>
      </c>
      <c r="V60" s="7">
        <v>115.5</v>
      </c>
      <c r="W60" s="7">
        <v>111.8</v>
      </c>
      <c r="X60" s="7">
        <v>115.3</v>
      </c>
      <c r="Y60" s="7">
        <v>112.2</v>
      </c>
      <c r="Z60" s="7">
        <v>112.5</v>
      </c>
      <c r="AA60" s="7">
        <v>112.9</v>
      </c>
      <c r="AB60" s="7">
        <v>119.2</v>
      </c>
      <c r="AC60" s="7">
        <v>110.5</v>
      </c>
      <c r="AD60" s="7">
        <v>113.9</v>
      </c>
      <c r="AE60" s="7">
        <v>119.9</v>
      </c>
      <c r="AF60" s="7">
        <v>1617</v>
      </c>
      <c r="AG60" s="7">
        <v>350.6</v>
      </c>
      <c r="AH60" s="7">
        <v>342.6</v>
      </c>
      <c r="AI60" s="7">
        <v>454.4</v>
      </c>
      <c r="AJ60" s="7">
        <v>349.8</v>
      </c>
    </row>
    <row r="61" spans="1:36">
      <c r="A61" s="7" t="s">
        <v>34</v>
      </c>
      <c r="B61" s="7">
        <v>2014</v>
      </c>
      <c r="C61" s="7" t="s">
        <v>41</v>
      </c>
      <c r="D61" s="7" t="s">
        <v>112</v>
      </c>
      <c r="E61" s="7">
        <v>122.7</v>
      </c>
      <c r="F61" s="7">
        <v>124.4</v>
      </c>
      <c r="G61" s="7">
        <v>117.3</v>
      </c>
      <c r="H61" s="7">
        <v>122</v>
      </c>
      <c r="I61" s="7">
        <v>108</v>
      </c>
      <c r="J61" s="7">
        <v>131.1</v>
      </c>
      <c r="K61" s="7">
        <v>168.2</v>
      </c>
      <c r="L61" s="7">
        <v>114.5</v>
      </c>
      <c r="M61" s="7">
        <v>104.3</v>
      </c>
      <c r="N61" s="7">
        <v>117.1</v>
      </c>
      <c r="O61" s="7">
        <v>115.2</v>
      </c>
      <c r="P61" s="7">
        <v>123.1</v>
      </c>
      <c r="Q61" s="7">
        <v>126.6</v>
      </c>
      <c r="R61" s="7">
        <v>119.9</v>
      </c>
      <c r="S61" s="7">
        <v>120</v>
      </c>
      <c r="T61" s="7">
        <v>116.8</v>
      </c>
      <c r="U61" s="7">
        <v>119.6</v>
      </c>
      <c r="V61" s="7">
        <v>115.5</v>
      </c>
      <c r="W61" s="7">
        <v>114</v>
      </c>
      <c r="X61" s="7">
        <v>115.6</v>
      </c>
      <c r="Y61" s="7">
        <v>113.3</v>
      </c>
      <c r="Z61" s="7">
        <v>112.8</v>
      </c>
      <c r="AA61" s="7">
        <v>112.6</v>
      </c>
      <c r="AB61" s="7">
        <v>118</v>
      </c>
      <c r="AC61" s="7">
        <v>109.9</v>
      </c>
      <c r="AD61" s="7">
        <v>113.7</v>
      </c>
      <c r="AE61" s="7">
        <v>120.3</v>
      </c>
      <c r="AF61" s="7">
        <v>1594.4999999999998</v>
      </c>
      <c r="AG61" s="7">
        <v>356.4</v>
      </c>
      <c r="AH61" s="7">
        <v>345.1</v>
      </c>
      <c r="AI61" s="7">
        <v>454</v>
      </c>
      <c r="AJ61" s="7">
        <v>346.2</v>
      </c>
    </row>
    <row r="62" spans="1:36">
      <c r="A62" s="7" t="s">
        <v>30</v>
      </c>
      <c r="B62" s="7">
        <v>2014</v>
      </c>
      <c r="C62" s="7" t="s">
        <v>42</v>
      </c>
      <c r="D62" s="7" t="s">
        <v>113</v>
      </c>
      <c r="E62" s="7">
        <v>122.3</v>
      </c>
      <c r="F62" s="7">
        <v>122.4</v>
      </c>
      <c r="G62" s="7">
        <v>117.8</v>
      </c>
      <c r="H62" s="7">
        <v>122.7</v>
      </c>
      <c r="I62" s="7">
        <v>110.4</v>
      </c>
      <c r="J62" s="7">
        <v>129.80000000000001</v>
      </c>
      <c r="K62" s="7">
        <v>158.80000000000001</v>
      </c>
      <c r="L62" s="7">
        <v>115</v>
      </c>
      <c r="M62" s="7">
        <v>104.7</v>
      </c>
      <c r="N62" s="7">
        <v>114.9</v>
      </c>
      <c r="O62" s="7">
        <v>116.5</v>
      </c>
      <c r="P62" s="7">
        <v>122.6</v>
      </c>
      <c r="Q62" s="7">
        <v>125.3</v>
      </c>
      <c r="R62" s="7">
        <v>119.5</v>
      </c>
      <c r="S62" s="7">
        <v>121.7</v>
      </c>
      <c r="T62" s="7">
        <v>119.2</v>
      </c>
      <c r="U62" s="7">
        <v>121.3</v>
      </c>
      <c r="V62" s="7">
        <v>116.1</v>
      </c>
      <c r="W62" s="7">
        <v>115.8</v>
      </c>
      <c r="X62" s="7">
        <v>116.7</v>
      </c>
      <c r="Y62" s="7">
        <v>114.5</v>
      </c>
      <c r="Z62" s="7">
        <v>112.8</v>
      </c>
      <c r="AA62" s="7">
        <v>112.6</v>
      </c>
      <c r="AB62" s="7">
        <v>116.6</v>
      </c>
      <c r="AC62" s="7">
        <v>109.1</v>
      </c>
      <c r="AD62" s="7">
        <v>113.7</v>
      </c>
      <c r="AE62" s="7">
        <v>120.9</v>
      </c>
      <c r="AF62" s="7">
        <v>1583.2</v>
      </c>
      <c r="AG62" s="7">
        <v>362.2</v>
      </c>
      <c r="AH62" s="7">
        <v>348.59999999999997</v>
      </c>
      <c r="AI62" s="7">
        <v>453</v>
      </c>
      <c r="AJ62" s="7">
        <v>345.8</v>
      </c>
    </row>
    <row r="63" spans="1:36">
      <c r="A63" s="7" t="s">
        <v>33</v>
      </c>
      <c r="B63" s="7">
        <v>2014</v>
      </c>
      <c r="C63" s="7" t="s">
        <v>42</v>
      </c>
      <c r="D63" s="7" t="s">
        <v>113</v>
      </c>
      <c r="E63" s="7">
        <v>124.2</v>
      </c>
      <c r="F63" s="7">
        <v>125.4</v>
      </c>
      <c r="G63" s="7">
        <v>116.4</v>
      </c>
      <c r="H63" s="7">
        <v>122.7</v>
      </c>
      <c r="I63" s="7">
        <v>103.5</v>
      </c>
      <c r="J63" s="7">
        <v>124.5</v>
      </c>
      <c r="K63" s="7">
        <v>168.6</v>
      </c>
      <c r="L63" s="7">
        <v>116.9</v>
      </c>
      <c r="M63" s="7">
        <v>101.9</v>
      </c>
      <c r="N63" s="7">
        <v>122.9</v>
      </c>
      <c r="O63" s="7">
        <v>114.8</v>
      </c>
      <c r="P63" s="7">
        <v>125.2</v>
      </c>
      <c r="Q63" s="7">
        <v>126.7</v>
      </c>
      <c r="R63" s="7">
        <v>124.3</v>
      </c>
      <c r="S63" s="7">
        <v>119.2</v>
      </c>
      <c r="T63" s="7">
        <v>114.5</v>
      </c>
      <c r="U63" s="7">
        <v>118.4</v>
      </c>
      <c r="V63" s="7">
        <v>116.1</v>
      </c>
      <c r="W63" s="7">
        <v>111.8</v>
      </c>
      <c r="X63" s="7">
        <v>115.5</v>
      </c>
      <c r="Y63" s="7">
        <v>112.3</v>
      </c>
      <c r="Z63" s="7">
        <v>111.2</v>
      </c>
      <c r="AA63" s="7">
        <v>113.4</v>
      </c>
      <c r="AB63" s="7">
        <v>120</v>
      </c>
      <c r="AC63" s="7">
        <v>110</v>
      </c>
      <c r="AD63" s="7">
        <v>113.6</v>
      </c>
      <c r="AE63" s="7">
        <v>119.2</v>
      </c>
      <c r="AF63" s="7">
        <v>1593.7000000000003</v>
      </c>
      <c r="AG63" s="7">
        <v>352.1</v>
      </c>
      <c r="AH63" s="7">
        <v>343.4</v>
      </c>
      <c r="AI63" s="7">
        <v>453.5</v>
      </c>
      <c r="AJ63" s="7">
        <v>351.29999999999995</v>
      </c>
    </row>
    <row r="64" spans="1:36">
      <c r="A64" s="7" t="s">
        <v>34</v>
      </c>
      <c r="B64" s="7">
        <v>2014</v>
      </c>
      <c r="C64" s="7" t="s">
        <v>42</v>
      </c>
      <c r="D64" s="7" t="s">
        <v>113</v>
      </c>
      <c r="E64" s="7">
        <v>122.9</v>
      </c>
      <c r="F64" s="7">
        <v>123.5</v>
      </c>
      <c r="G64" s="7">
        <v>117.3</v>
      </c>
      <c r="H64" s="7">
        <v>122.7</v>
      </c>
      <c r="I64" s="7">
        <v>107.9</v>
      </c>
      <c r="J64" s="7">
        <v>127.3</v>
      </c>
      <c r="K64" s="7">
        <v>162.1</v>
      </c>
      <c r="L64" s="7">
        <v>115.6</v>
      </c>
      <c r="M64" s="7">
        <v>103.8</v>
      </c>
      <c r="N64" s="7">
        <v>117.6</v>
      </c>
      <c r="O64" s="7">
        <v>115.8</v>
      </c>
      <c r="P64" s="7">
        <v>123.8</v>
      </c>
      <c r="Q64" s="7">
        <v>125.8</v>
      </c>
      <c r="R64" s="7">
        <v>120.8</v>
      </c>
      <c r="S64" s="7">
        <v>120.7</v>
      </c>
      <c r="T64" s="7">
        <v>117.2</v>
      </c>
      <c r="U64" s="7">
        <v>120.1</v>
      </c>
      <c r="V64" s="7">
        <v>116.1</v>
      </c>
      <c r="W64" s="7">
        <v>114.3</v>
      </c>
      <c r="X64" s="7">
        <v>116.1</v>
      </c>
      <c r="Y64" s="7">
        <v>113.7</v>
      </c>
      <c r="Z64" s="7">
        <v>112</v>
      </c>
      <c r="AA64" s="7">
        <v>113.1</v>
      </c>
      <c r="AB64" s="7">
        <v>118.6</v>
      </c>
      <c r="AC64" s="7">
        <v>109.5</v>
      </c>
      <c r="AD64" s="7">
        <v>113.7</v>
      </c>
      <c r="AE64" s="7">
        <v>120.1</v>
      </c>
      <c r="AF64" s="7">
        <v>1586.0999999999997</v>
      </c>
      <c r="AG64" s="7">
        <v>358</v>
      </c>
      <c r="AH64" s="7">
        <v>346.5</v>
      </c>
      <c r="AI64" s="7">
        <v>453.79999999999995</v>
      </c>
      <c r="AJ64" s="7">
        <v>347.59999999999997</v>
      </c>
    </row>
    <row r="65" spans="1:36">
      <c r="A65" s="7" t="s">
        <v>30</v>
      </c>
      <c r="B65" s="7">
        <v>2014</v>
      </c>
      <c r="C65" s="7" t="s">
        <v>43</v>
      </c>
      <c r="D65" s="7" t="s">
        <v>114</v>
      </c>
      <c r="E65" s="7">
        <v>122.6</v>
      </c>
      <c r="F65" s="7">
        <v>122.5</v>
      </c>
      <c r="G65" s="7">
        <v>118.3</v>
      </c>
      <c r="H65" s="7">
        <v>123.2</v>
      </c>
      <c r="I65" s="7">
        <v>110.5</v>
      </c>
      <c r="J65" s="7">
        <v>128.9</v>
      </c>
      <c r="K65" s="7">
        <v>155.30000000000001</v>
      </c>
      <c r="L65" s="7">
        <v>115.5</v>
      </c>
      <c r="M65" s="7">
        <v>104</v>
      </c>
      <c r="N65" s="7">
        <v>115.3</v>
      </c>
      <c r="O65" s="7">
        <v>116.8</v>
      </c>
      <c r="P65" s="7">
        <v>123.2</v>
      </c>
      <c r="Q65" s="7">
        <v>125.1</v>
      </c>
      <c r="R65" s="7">
        <v>120</v>
      </c>
      <c r="S65" s="7">
        <v>122.7</v>
      </c>
      <c r="T65" s="7">
        <v>120.3</v>
      </c>
      <c r="U65" s="7">
        <v>122.3</v>
      </c>
      <c r="V65" s="7">
        <v>116.7</v>
      </c>
      <c r="W65" s="7">
        <v>116.4</v>
      </c>
      <c r="X65" s="7">
        <v>117.5</v>
      </c>
      <c r="Y65" s="7">
        <v>115.3</v>
      </c>
      <c r="Z65" s="7">
        <v>112.6</v>
      </c>
      <c r="AA65" s="7">
        <v>113</v>
      </c>
      <c r="AB65" s="7">
        <v>116.9</v>
      </c>
      <c r="AC65" s="7">
        <v>109.3</v>
      </c>
      <c r="AD65" s="7">
        <v>114</v>
      </c>
      <c r="AE65" s="7">
        <v>121</v>
      </c>
      <c r="AF65" s="7">
        <v>1581.1999999999998</v>
      </c>
      <c r="AG65" s="7">
        <v>365.3</v>
      </c>
      <c r="AH65" s="7">
        <v>350.6</v>
      </c>
      <c r="AI65" s="7">
        <v>454.09999999999997</v>
      </c>
      <c r="AJ65" s="7">
        <v>347</v>
      </c>
    </row>
    <row r="66" spans="1:36">
      <c r="A66" s="7" t="s">
        <v>33</v>
      </c>
      <c r="B66" s="7">
        <v>2014</v>
      </c>
      <c r="C66" s="7" t="s">
        <v>43</v>
      </c>
      <c r="D66" s="7" t="s">
        <v>114</v>
      </c>
      <c r="E66" s="7">
        <v>124.6</v>
      </c>
      <c r="F66" s="7">
        <v>126.1</v>
      </c>
      <c r="G66" s="7">
        <v>117.8</v>
      </c>
      <c r="H66" s="7">
        <v>123.1</v>
      </c>
      <c r="I66" s="7">
        <v>103.5</v>
      </c>
      <c r="J66" s="7">
        <v>123.5</v>
      </c>
      <c r="K66" s="7">
        <v>159.6</v>
      </c>
      <c r="L66" s="7">
        <v>117.4</v>
      </c>
      <c r="M66" s="7">
        <v>101.2</v>
      </c>
      <c r="N66" s="7">
        <v>123.8</v>
      </c>
      <c r="O66" s="7">
        <v>115.2</v>
      </c>
      <c r="P66" s="7">
        <v>125.9</v>
      </c>
      <c r="Q66" s="7">
        <v>125.8</v>
      </c>
      <c r="R66" s="7">
        <v>124.3</v>
      </c>
      <c r="S66" s="7">
        <v>119.6</v>
      </c>
      <c r="T66" s="7">
        <v>114.9</v>
      </c>
      <c r="U66" s="7">
        <v>118.9</v>
      </c>
      <c r="V66" s="7">
        <v>116.7</v>
      </c>
      <c r="W66" s="7">
        <v>112</v>
      </c>
      <c r="X66" s="7">
        <v>115.8</v>
      </c>
      <c r="Y66" s="7">
        <v>112.6</v>
      </c>
      <c r="Z66" s="7">
        <v>111</v>
      </c>
      <c r="AA66" s="7">
        <v>113.6</v>
      </c>
      <c r="AB66" s="7">
        <v>120.2</v>
      </c>
      <c r="AC66" s="7">
        <v>110.1</v>
      </c>
      <c r="AD66" s="7">
        <v>113.7</v>
      </c>
      <c r="AE66" s="7">
        <v>119.1</v>
      </c>
      <c r="AF66" s="7">
        <v>1587.5</v>
      </c>
      <c r="AG66" s="7">
        <v>353.4</v>
      </c>
      <c r="AH66" s="7">
        <v>344.5</v>
      </c>
      <c r="AI66" s="7">
        <v>453.9</v>
      </c>
      <c r="AJ66" s="7">
        <v>351.59999999999997</v>
      </c>
    </row>
    <row r="67" spans="1:36">
      <c r="A67" s="7" t="s">
        <v>34</v>
      </c>
      <c r="B67" s="7">
        <v>2014</v>
      </c>
      <c r="C67" s="7" t="s">
        <v>43</v>
      </c>
      <c r="D67" s="7" t="s">
        <v>114</v>
      </c>
      <c r="E67" s="7">
        <v>123.2</v>
      </c>
      <c r="F67" s="7">
        <v>123.8</v>
      </c>
      <c r="G67" s="7">
        <v>118.1</v>
      </c>
      <c r="H67" s="7">
        <v>123.2</v>
      </c>
      <c r="I67" s="7">
        <v>107.9</v>
      </c>
      <c r="J67" s="7">
        <v>126.4</v>
      </c>
      <c r="K67" s="7">
        <v>156.80000000000001</v>
      </c>
      <c r="L67" s="7">
        <v>116.1</v>
      </c>
      <c r="M67" s="7">
        <v>103.1</v>
      </c>
      <c r="N67" s="7">
        <v>118.1</v>
      </c>
      <c r="O67" s="7">
        <v>116.1</v>
      </c>
      <c r="P67" s="7">
        <v>124.5</v>
      </c>
      <c r="Q67" s="7">
        <v>125.4</v>
      </c>
      <c r="R67" s="7">
        <v>121.1</v>
      </c>
      <c r="S67" s="7">
        <v>121.5</v>
      </c>
      <c r="T67" s="7">
        <v>118.1</v>
      </c>
      <c r="U67" s="7">
        <v>121</v>
      </c>
      <c r="V67" s="7">
        <v>116.7</v>
      </c>
      <c r="W67" s="7">
        <v>114.7</v>
      </c>
      <c r="X67" s="7">
        <v>116.7</v>
      </c>
      <c r="Y67" s="7">
        <v>114.3</v>
      </c>
      <c r="Z67" s="7">
        <v>111.8</v>
      </c>
      <c r="AA67" s="7">
        <v>113.3</v>
      </c>
      <c r="AB67" s="7">
        <v>118.8</v>
      </c>
      <c r="AC67" s="7">
        <v>109.6</v>
      </c>
      <c r="AD67" s="7">
        <v>113.9</v>
      </c>
      <c r="AE67" s="7">
        <v>120.1</v>
      </c>
      <c r="AF67" s="7">
        <v>1582.7</v>
      </c>
      <c r="AG67" s="7">
        <v>360.6</v>
      </c>
      <c r="AH67" s="7">
        <v>348.1</v>
      </c>
      <c r="AI67" s="7">
        <v>454.5</v>
      </c>
      <c r="AJ67" s="7">
        <v>348.29999999999995</v>
      </c>
    </row>
    <row r="68" spans="1:36">
      <c r="A68" s="7" t="s">
        <v>30</v>
      </c>
      <c r="B68" s="7">
        <v>2014</v>
      </c>
      <c r="C68" s="7" t="s">
        <v>45</v>
      </c>
      <c r="D68" s="7" t="s">
        <v>115</v>
      </c>
      <c r="E68" s="7">
        <v>122.7</v>
      </c>
      <c r="F68" s="7">
        <v>122.6</v>
      </c>
      <c r="G68" s="7">
        <v>119.9</v>
      </c>
      <c r="H68" s="7">
        <v>124</v>
      </c>
      <c r="I68" s="7">
        <v>110.5</v>
      </c>
      <c r="J68" s="7">
        <v>128.80000000000001</v>
      </c>
      <c r="K68" s="7">
        <v>152</v>
      </c>
      <c r="L68" s="7">
        <v>116.2</v>
      </c>
      <c r="M68" s="7">
        <v>103.3</v>
      </c>
      <c r="N68" s="7">
        <v>115.8</v>
      </c>
      <c r="O68" s="7">
        <v>116.8</v>
      </c>
      <c r="P68" s="7">
        <v>124.5</v>
      </c>
      <c r="Q68" s="7">
        <v>124.9</v>
      </c>
      <c r="R68" s="7">
        <v>120.8</v>
      </c>
      <c r="S68" s="7">
        <v>123.3</v>
      </c>
      <c r="T68" s="7">
        <v>120.5</v>
      </c>
      <c r="U68" s="7">
        <v>122.9</v>
      </c>
      <c r="V68" s="7">
        <v>117.1</v>
      </c>
      <c r="W68" s="7">
        <v>117.3</v>
      </c>
      <c r="X68" s="7">
        <v>118.1</v>
      </c>
      <c r="Y68" s="7">
        <v>115.9</v>
      </c>
      <c r="Z68" s="7">
        <v>112</v>
      </c>
      <c r="AA68" s="7">
        <v>113.3</v>
      </c>
      <c r="AB68" s="7">
        <v>117.2</v>
      </c>
      <c r="AC68" s="7">
        <v>108.8</v>
      </c>
      <c r="AD68" s="7">
        <v>114.1</v>
      </c>
      <c r="AE68" s="7">
        <v>121.1</v>
      </c>
      <c r="AF68" s="7">
        <v>1582</v>
      </c>
      <c r="AG68" s="7">
        <v>366.70000000000005</v>
      </c>
      <c r="AH68" s="7">
        <v>352.5</v>
      </c>
      <c r="AI68" s="7">
        <v>453.90000000000003</v>
      </c>
      <c r="AJ68" s="7">
        <v>348.2</v>
      </c>
    </row>
    <row r="69" spans="1:36">
      <c r="A69" s="7" t="s">
        <v>33</v>
      </c>
      <c r="B69" s="7">
        <v>2014</v>
      </c>
      <c r="C69" s="7" t="s">
        <v>45</v>
      </c>
      <c r="D69" s="7" t="s">
        <v>115</v>
      </c>
      <c r="E69" s="7">
        <v>124.5</v>
      </c>
      <c r="F69" s="7">
        <v>125.6</v>
      </c>
      <c r="G69" s="7">
        <v>122.7</v>
      </c>
      <c r="H69" s="7">
        <v>124.6</v>
      </c>
      <c r="I69" s="7">
        <v>103.2</v>
      </c>
      <c r="J69" s="7">
        <v>122.2</v>
      </c>
      <c r="K69" s="7">
        <v>153.19999999999999</v>
      </c>
      <c r="L69" s="7">
        <v>119.3</v>
      </c>
      <c r="M69" s="7">
        <v>99.8</v>
      </c>
      <c r="N69" s="7">
        <v>124.6</v>
      </c>
      <c r="O69" s="7">
        <v>115.8</v>
      </c>
      <c r="P69" s="7">
        <v>126.9</v>
      </c>
      <c r="Q69" s="7">
        <v>125.4</v>
      </c>
      <c r="R69" s="7">
        <v>125.8</v>
      </c>
      <c r="S69" s="7">
        <v>120.3</v>
      </c>
      <c r="T69" s="7">
        <v>115.4</v>
      </c>
      <c r="U69" s="7">
        <v>119.5</v>
      </c>
      <c r="V69" s="7">
        <v>117.1</v>
      </c>
      <c r="W69" s="7">
        <v>112.6</v>
      </c>
      <c r="X69" s="7">
        <v>116.4</v>
      </c>
      <c r="Y69" s="7">
        <v>113</v>
      </c>
      <c r="Z69" s="7">
        <v>109.7</v>
      </c>
      <c r="AA69" s="7">
        <v>114</v>
      </c>
      <c r="AB69" s="7">
        <v>120.3</v>
      </c>
      <c r="AC69" s="7">
        <v>109.6</v>
      </c>
      <c r="AD69" s="7">
        <v>113.4</v>
      </c>
      <c r="AE69" s="7">
        <v>119</v>
      </c>
      <c r="AF69" s="7">
        <v>1587.8</v>
      </c>
      <c r="AG69" s="7">
        <v>355.2</v>
      </c>
      <c r="AH69" s="7">
        <v>346.1</v>
      </c>
      <c r="AI69" s="7">
        <v>452.6</v>
      </c>
      <c r="AJ69" s="7">
        <v>353.20000000000005</v>
      </c>
    </row>
    <row r="70" spans="1:36">
      <c r="A70" s="7" t="s">
        <v>34</v>
      </c>
      <c r="B70" s="7">
        <v>2014</v>
      </c>
      <c r="C70" s="7" t="s">
        <v>45</v>
      </c>
      <c r="D70" s="7" t="s">
        <v>115</v>
      </c>
      <c r="E70" s="7">
        <v>123.3</v>
      </c>
      <c r="F70" s="7">
        <v>123.7</v>
      </c>
      <c r="G70" s="7">
        <v>121</v>
      </c>
      <c r="H70" s="7">
        <v>124.2</v>
      </c>
      <c r="I70" s="7">
        <v>107.8</v>
      </c>
      <c r="J70" s="7">
        <v>125.7</v>
      </c>
      <c r="K70" s="7">
        <v>152.4</v>
      </c>
      <c r="L70" s="7">
        <v>117.2</v>
      </c>
      <c r="M70" s="7">
        <v>102.1</v>
      </c>
      <c r="N70" s="7">
        <v>118.7</v>
      </c>
      <c r="O70" s="7">
        <v>116.4</v>
      </c>
      <c r="P70" s="7">
        <v>125.6</v>
      </c>
      <c r="Q70" s="7">
        <v>125.1</v>
      </c>
      <c r="R70" s="7">
        <v>122.1</v>
      </c>
      <c r="S70" s="7">
        <v>122.1</v>
      </c>
      <c r="T70" s="7">
        <v>118.4</v>
      </c>
      <c r="U70" s="7">
        <v>121.6</v>
      </c>
      <c r="V70" s="7">
        <v>117.1</v>
      </c>
      <c r="W70" s="7">
        <v>115.5</v>
      </c>
      <c r="X70" s="7">
        <v>117.3</v>
      </c>
      <c r="Y70" s="7">
        <v>114.8</v>
      </c>
      <c r="Z70" s="7">
        <v>110.8</v>
      </c>
      <c r="AA70" s="7">
        <v>113.7</v>
      </c>
      <c r="AB70" s="7">
        <v>119</v>
      </c>
      <c r="AC70" s="7">
        <v>109.1</v>
      </c>
      <c r="AD70" s="7">
        <v>113.8</v>
      </c>
      <c r="AE70" s="7">
        <v>120.1</v>
      </c>
      <c r="AF70" s="7">
        <v>1583.2</v>
      </c>
      <c r="AG70" s="7">
        <v>362.1</v>
      </c>
      <c r="AH70" s="7">
        <v>349.9</v>
      </c>
      <c r="AI70" s="7">
        <v>453.70000000000005</v>
      </c>
      <c r="AJ70" s="7">
        <v>349.6</v>
      </c>
    </row>
    <row r="71" spans="1:36">
      <c r="A71" s="7" t="s">
        <v>30</v>
      </c>
      <c r="B71" s="7">
        <v>2014</v>
      </c>
      <c r="C71" s="7" t="s">
        <v>46</v>
      </c>
      <c r="D71" s="7" t="s">
        <v>116</v>
      </c>
      <c r="E71" s="7">
        <v>122.4</v>
      </c>
      <c r="F71" s="7">
        <v>122.4</v>
      </c>
      <c r="G71" s="7">
        <v>121.8</v>
      </c>
      <c r="H71" s="7">
        <v>124.2</v>
      </c>
      <c r="I71" s="7">
        <v>110.2</v>
      </c>
      <c r="J71" s="7">
        <v>128.6</v>
      </c>
      <c r="K71" s="7">
        <v>140.30000000000001</v>
      </c>
      <c r="L71" s="7">
        <v>116.3</v>
      </c>
      <c r="M71" s="7">
        <v>102</v>
      </c>
      <c r="N71" s="7">
        <v>116</v>
      </c>
      <c r="O71" s="7">
        <v>117.3</v>
      </c>
      <c r="P71" s="7">
        <v>124.8</v>
      </c>
      <c r="Q71" s="7">
        <v>123.3</v>
      </c>
      <c r="R71" s="7">
        <v>121.7</v>
      </c>
      <c r="S71" s="7">
        <v>123.8</v>
      </c>
      <c r="T71" s="7">
        <v>120.6</v>
      </c>
      <c r="U71" s="7">
        <v>123.3</v>
      </c>
      <c r="V71" s="7">
        <v>116.5</v>
      </c>
      <c r="W71" s="7">
        <v>117.4</v>
      </c>
      <c r="X71" s="7">
        <v>118.2</v>
      </c>
      <c r="Y71" s="7">
        <v>116.2</v>
      </c>
      <c r="Z71" s="7">
        <v>111.5</v>
      </c>
      <c r="AA71" s="7">
        <v>113.3</v>
      </c>
      <c r="AB71" s="7">
        <v>117.7</v>
      </c>
      <c r="AC71" s="7">
        <v>109.4</v>
      </c>
      <c r="AD71" s="7">
        <v>114.2</v>
      </c>
      <c r="AE71" s="7">
        <v>120.3</v>
      </c>
      <c r="AF71" s="7">
        <v>1569.6</v>
      </c>
      <c r="AG71" s="7">
        <v>367.7</v>
      </c>
      <c r="AH71" s="7">
        <v>352.1</v>
      </c>
      <c r="AI71" s="7">
        <v>454.79999999999995</v>
      </c>
      <c r="AJ71" s="7">
        <v>349.2</v>
      </c>
    </row>
    <row r="72" spans="1:36">
      <c r="A72" s="7" t="s">
        <v>33</v>
      </c>
      <c r="B72" s="7">
        <v>2014</v>
      </c>
      <c r="C72" s="7" t="s">
        <v>46</v>
      </c>
      <c r="D72" s="7" t="s">
        <v>116</v>
      </c>
      <c r="E72" s="7">
        <v>124</v>
      </c>
      <c r="F72" s="7">
        <v>124.7</v>
      </c>
      <c r="G72" s="7">
        <v>126.3</v>
      </c>
      <c r="H72" s="7">
        <v>124.9</v>
      </c>
      <c r="I72" s="7">
        <v>103</v>
      </c>
      <c r="J72" s="7">
        <v>122.3</v>
      </c>
      <c r="K72" s="7">
        <v>141</v>
      </c>
      <c r="L72" s="7">
        <v>120.1</v>
      </c>
      <c r="M72" s="7">
        <v>97.8</v>
      </c>
      <c r="N72" s="7">
        <v>125.4</v>
      </c>
      <c r="O72" s="7">
        <v>116.1</v>
      </c>
      <c r="P72" s="7">
        <v>127.6</v>
      </c>
      <c r="Q72" s="7">
        <v>124</v>
      </c>
      <c r="R72" s="7">
        <v>126.4</v>
      </c>
      <c r="S72" s="7">
        <v>120.7</v>
      </c>
      <c r="T72" s="7">
        <v>115.8</v>
      </c>
      <c r="U72" s="7">
        <v>120</v>
      </c>
      <c r="V72" s="7">
        <v>116.5</v>
      </c>
      <c r="W72" s="7">
        <v>113</v>
      </c>
      <c r="X72" s="7">
        <v>116.8</v>
      </c>
      <c r="Y72" s="7">
        <v>113.2</v>
      </c>
      <c r="Z72" s="7">
        <v>108.8</v>
      </c>
      <c r="AA72" s="7">
        <v>114.3</v>
      </c>
      <c r="AB72" s="7">
        <v>120.7</v>
      </c>
      <c r="AC72" s="7">
        <v>110.4</v>
      </c>
      <c r="AD72" s="7">
        <v>113.4</v>
      </c>
      <c r="AE72" s="7">
        <v>118.4</v>
      </c>
      <c r="AF72" s="7">
        <v>1577.1999999999998</v>
      </c>
      <c r="AG72" s="7">
        <v>356.5</v>
      </c>
      <c r="AH72" s="7">
        <v>346.3</v>
      </c>
      <c r="AI72" s="7">
        <v>453.1</v>
      </c>
      <c r="AJ72" s="7">
        <v>354.1</v>
      </c>
    </row>
    <row r="73" spans="1:36">
      <c r="A73" s="7" t="s">
        <v>34</v>
      </c>
      <c r="B73" s="7">
        <v>2014</v>
      </c>
      <c r="C73" s="7" t="s">
        <v>46</v>
      </c>
      <c r="D73" s="7" t="s">
        <v>116</v>
      </c>
      <c r="E73" s="7">
        <v>122.9</v>
      </c>
      <c r="F73" s="7">
        <v>123.2</v>
      </c>
      <c r="G73" s="7">
        <v>123.5</v>
      </c>
      <c r="H73" s="7">
        <v>124.5</v>
      </c>
      <c r="I73" s="7">
        <v>107.6</v>
      </c>
      <c r="J73" s="7">
        <v>125.7</v>
      </c>
      <c r="K73" s="7">
        <v>140.5</v>
      </c>
      <c r="L73" s="7">
        <v>117.6</v>
      </c>
      <c r="M73" s="7">
        <v>100.6</v>
      </c>
      <c r="N73" s="7">
        <v>119.1</v>
      </c>
      <c r="O73" s="7">
        <v>116.8</v>
      </c>
      <c r="P73" s="7">
        <v>126.1</v>
      </c>
      <c r="Q73" s="7">
        <v>123.6</v>
      </c>
      <c r="R73" s="7">
        <v>123</v>
      </c>
      <c r="S73" s="7">
        <v>122.6</v>
      </c>
      <c r="T73" s="7">
        <v>118.6</v>
      </c>
      <c r="U73" s="7">
        <v>122</v>
      </c>
      <c r="V73" s="7">
        <v>116.5</v>
      </c>
      <c r="W73" s="7">
        <v>115.7</v>
      </c>
      <c r="X73" s="7">
        <v>117.5</v>
      </c>
      <c r="Y73" s="7">
        <v>115.1</v>
      </c>
      <c r="Z73" s="7">
        <v>110.1</v>
      </c>
      <c r="AA73" s="7">
        <v>113.9</v>
      </c>
      <c r="AB73" s="7">
        <v>119.5</v>
      </c>
      <c r="AC73" s="7">
        <v>109.8</v>
      </c>
      <c r="AD73" s="7">
        <v>113.8</v>
      </c>
      <c r="AE73" s="7">
        <v>119.4</v>
      </c>
      <c r="AF73" s="7">
        <v>1571.6999999999998</v>
      </c>
      <c r="AG73" s="7">
        <v>363.2</v>
      </c>
      <c r="AH73" s="7">
        <v>349.7</v>
      </c>
      <c r="AI73" s="7">
        <v>454.5</v>
      </c>
      <c r="AJ73" s="7">
        <v>350.7</v>
      </c>
    </row>
    <row r="74" spans="1:36">
      <c r="A74" s="7" t="s">
        <v>30</v>
      </c>
      <c r="B74" s="7">
        <v>2015</v>
      </c>
      <c r="C74" s="7" t="s">
        <v>31</v>
      </c>
      <c r="D74" s="7" t="s">
        <v>117</v>
      </c>
      <c r="E74" s="7">
        <v>123.1</v>
      </c>
      <c r="F74" s="7">
        <v>123.1</v>
      </c>
      <c r="G74" s="7">
        <v>122.1</v>
      </c>
      <c r="H74" s="7">
        <v>124.9</v>
      </c>
      <c r="I74" s="7">
        <v>111</v>
      </c>
      <c r="J74" s="7">
        <v>130.4</v>
      </c>
      <c r="K74" s="7">
        <v>132.30000000000001</v>
      </c>
      <c r="L74" s="7">
        <v>117.2</v>
      </c>
      <c r="M74" s="7">
        <v>100.5</v>
      </c>
      <c r="N74" s="7">
        <v>117.2</v>
      </c>
      <c r="O74" s="7">
        <v>117.9</v>
      </c>
      <c r="P74" s="7">
        <v>125.6</v>
      </c>
      <c r="Q74" s="7">
        <v>122.8</v>
      </c>
      <c r="R74" s="7">
        <v>122.7</v>
      </c>
      <c r="S74" s="7">
        <v>124.4</v>
      </c>
      <c r="T74" s="7">
        <v>121.6</v>
      </c>
      <c r="U74" s="7">
        <v>124</v>
      </c>
      <c r="V74" s="7">
        <v>117.3</v>
      </c>
      <c r="W74" s="7">
        <v>118.4</v>
      </c>
      <c r="X74" s="7">
        <v>118.9</v>
      </c>
      <c r="Y74" s="7">
        <v>116.6</v>
      </c>
      <c r="Z74" s="7">
        <v>111</v>
      </c>
      <c r="AA74" s="7">
        <v>114</v>
      </c>
      <c r="AB74" s="7">
        <v>118.2</v>
      </c>
      <c r="AC74" s="7">
        <v>110.2</v>
      </c>
      <c r="AD74" s="7">
        <v>114.5</v>
      </c>
      <c r="AE74" s="7">
        <v>120.3</v>
      </c>
      <c r="AF74" s="7">
        <v>1568.1</v>
      </c>
      <c r="AG74" s="7">
        <v>370</v>
      </c>
      <c r="AH74" s="7">
        <v>354.6</v>
      </c>
      <c r="AI74" s="7">
        <v>456</v>
      </c>
      <c r="AJ74" s="7">
        <v>351.2</v>
      </c>
    </row>
    <row r="75" spans="1:36">
      <c r="A75" s="7" t="s">
        <v>33</v>
      </c>
      <c r="B75" s="7">
        <v>2015</v>
      </c>
      <c r="C75" s="7" t="s">
        <v>31</v>
      </c>
      <c r="D75" s="7" t="s">
        <v>117</v>
      </c>
      <c r="E75" s="7">
        <v>124</v>
      </c>
      <c r="F75" s="7">
        <v>125.5</v>
      </c>
      <c r="G75" s="7">
        <v>126.6</v>
      </c>
      <c r="H75" s="7">
        <v>125.2</v>
      </c>
      <c r="I75" s="7">
        <v>104.3</v>
      </c>
      <c r="J75" s="7">
        <v>121.3</v>
      </c>
      <c r="K75" s="7">
        <v>134.4</v>
      </c>
      <c r="L75" s="7">
        <v>122.9</v>
      </c>
      <c r="M75" s="7">
        <v>96.1</v>
      </c>
      <c r="N75" s="7">
        <v>126.6</v>
      </c>
      <c r="O75" s="7">
        <v>116.5</v>
      </c>
      <c r="P75" s="7">
        <v>128</v>
      </c>
      <c r="Q75" s="7">
        <v>123.5</v>
      </c>
      <c r="R75" s="7">
        <v>127.4</v>
      </c>
      <c r="S75" s="7">
        <v>121</v>
      </c>
      <c r="T75" s="7">
        <v>116.1</v>
      </c>
      <c r="U75" s="7">
        <v>120.2</v>
      </c>
      <c r="V75" s="7">
        <v>117.3</v>
      </c>
      <c r="W75" s="7">
        <v>113.4</v>
      </c>
      <c r="X75" s="7">
        <v>117.2</v>
      </c>
      <c r="Y75" s="7">
        <v>113.7</v>
      </c>
      <c r="Z75" s="7">
        <v>107.9</v>
      </c>
      <c r="AA75" s="7">
        <v>114.6</v>
      </c>
      <c r="AB75" s="7">
        <v>120.8</v>
      </c>
      <c r="AC75" s="7">
        <v>111.4</v>
      </c>
      <c r="AD75" s="7">
        <v>113.4</v>
      </c>
      <c r="AE75" s="7">
        <v>118.5</v>
      </c>
      <c r="AF75" s="7">
        <v>1574.8999999999999</v>
      </c>
      <c r="AG75" s="7">
        <v>357.3</v>
      </c>
      <c r="AH75" s="7">
        <v>347.9</v>
      </c>
      <c r="AI75" s="7">
        <v>453.80000000000007</v>
      </c>
      <c r="AJ75" s="7">
        <v>355.4</v>
      </c>
    </row>
    <row r="76" spans="1:36">
      <c r="A76" s="7" t="s">
        <v>34</v>
      </c>
      <c r="B76" s="7">
        <v>2015</v>
      </c>
      <c r="C76" s="7" t="s">
        <v>31</v>
      </c>
      <c r="D76" s="7" t="s">
        <v>117</v>
      </c>
      <c r="E76" s="7">
        <v>123.4</v>
      </c>
      <c r="F76" s="7">
        <v>123.9</v>
      </c>
      <c r="G76" s="7">
        <v>123.8</v>
      </c>
      <c r="H76" s="7">
        <v>125</v>
      </c>
      <c r="I76" s="7">
        <v>108.5</v>
      </c>
      <c r="J76" s="7">
        <v>126.2</v>
      </c>
      <c r="K76" s="7">
        <v>133</v>
      </c>
      <c r="L76" s="7">
        <v>119.1</v>
      </c>
      <c r="M76" s="7">
        <v>99</v>
      </c>
      <c r="N76" s="7">
        <v>120.3</v>
      </c>
      <c r="O76" s="7">
        <v>117.3</v>
      </c>
      <c r="P76" s="7">
        <v>126.7</v>
      </c>
      <c r="Q76" s="7">
        <v>123.1</v>
      </c>
      <c r="R76" s="7">
        <v>124</v>
      </c>
      <c r="S76" s="7">
        <v>123.1</v>
      </c>
      <c r="T76" s="7">
        <v>119.3</v>
      </c>
      <c r="U76" s="7">
        <v>122.5</v>
      </c>
      <c r="V76" s="7">
        <v>117.3</v>
      </c>
      <c r="W76" s="7">
        <v>116.5</v>
      </c>
      <c r="X76" s="7">
        <v>118.1</v>
      </c>
      <c r="Y76" s="7">
        <v>115.5</v>
      </c>
      <c r="Z76" s="7">
        <v>109.4</v>
      </c>
      <c r="AA76" s="7">
        <v>114.3</v>
      </c>
      <c r="AB76" s="7">
        <v>119.7</v>
      </c>
      <c r="AC76" s="7">
        <v>110.7</v>
      </c>
      <c r="AD76" s="7">
        <v>114</v>
      </c>
      <c r="AE76" s="7">
        <v>119.5</v>
      </c>
      <c r="AF76" s="7">
        <v>1569.3</v>
      </c>
      <c r="AG76" s="7">
        <v>364.9</v>
      </c>
      <c r="AH76" s="7">
        <v>351.9</v>
      </c>
      <c r="AI76" s="7">
        <v>455.3</v>
      </c>
      <c r="AJ76" s="7">
        <v>352.3</v>
      </c>
    </row>
    <row r="77" spans="1:36">
      <c r="A77" s="7" t="s">
        <v>30</v>
      </c>
      <c r="B77" s="7">
        <v>2015</v>
      </c>
      <c r="C77" s="7" t="s">
        <v>35</v>
      </c>
      <c r="D77" s="7" t="s">
        <v>118</v>
      </c>
      <c r="E77" s="7">
        <v>123.4</v>
      </c>
      <c r="F77" s="7">
        <v>124.4</v>
      </c>
      <c r="G77" s="7">
        <v>122.1</v>
      </c>
      <c r="H77" s="7">
        <v>125.8</v>
      </c>
      <c r="I77" s="7">
        <v>111.5</v>
      </c>
      <c r="J77" s="7">
        <v>129.4</v>
      </c>
      <c r="K77" s="7">
        <v>128.19999999999999</v>
      </c>
      <c r="L77" s="7">
        <v>118.8</v>
      </c>
      <c r="M77" s="7">
        <v>100</v>
      </c>
      <c r="N77" s="7">
        <v>118.6</v>
      </c>
      <c r="O77" s="7">
        <v>118.8</v>
      </c>
      <c r="P77" s="7">
        <v>126.8</v>
      </c>
      <c r="Q77" s="7">
        <v>122.8</v>
      </c>
      <c r="R77" s="7">
        <v>124.2</v>
      </c>
      <c r="S77" s="7">
        <v>125.4</v>
      </c>
      <c r="T77" s="7">
        <v>122.7</v>
      </c>
      <c r="U77" s="7">
        <v>125</v>
      </c>
      <c r="V77" s="7">
        <v>118.1</v>
      </c>
      <c r="W77" s="7">
        <v>120</v>
      </c>
      <c r="X77" s="7">
        <v>119.6</v>
      </c>
      <c r="Y77" s="7">
        <v>117.7</v>
      </c>
      <c r="Z77" s="7">
        <v>110.9</v>
      </c>
      <c r="AA77" s="7">
        <v>114.8</v>
      </c>
      <c r="AB77" s="7">
        <v>118.7</v>
      </c>
      <c r="AC77" s="7">
        <v>110.8</v>
      </c>
      <c r="AD77" s="7">
        <v>115</v>
      </c>
      <c r="AE77" s="7">
        <v>120.6</v>
      </c>
      <c r="AF77" s="7">
        <v>1570.5999999999997</v>
      </c>
      <c r="AG77" s="7">
        <v>373.1</v>
      </c>
      <c r="AH77" s="7">
        <v>357.7</v>
      </c>
      <c r="AI77" s="7">
        <v>458.1</v>
      </c>
      <c r="AJ77" s="7">
        <v>354</v>
      </c>
    </row>
    <row r="78" spans="1:36">
      <c r="A78" s="7" t="s">
        <v>33</v>
      </c>
      <c r="B78" s="7">
        <v>2015</v>
      </c>
      <c r="C78" s="7" t="s">
        <v>35</v>
      </c>
      <c r="D78" s="7" t="s">
        <v>118</v>
      </c>
      <c r="E78" s="7">
        <v>124.3</v>
      </c>
      <c r="F78" s="7">
        <v>126.5</v>
      </c>
      <c r="G78" s="7">
        <v>119.5</v>
      </c>
      <c r="H78" s="7">
        <v>125.6</v>
      </c>
      <c r="I78" s="7">
        <v>104.9</v>
      </c>
      <c r="J78" s="7">
        <v>121.6</v>
      </c>
      <c r="K78" s="7">
        <v>131.80000000000001</v>
      </c>
      <c r="L78" s="7">
        <v>125.1</v>
      </c>
      <c r="M78" s="7">
        <v>95</v>
      </c>
      <c r="N78" s="7">
        <v>127.7</v>
      </c>
      <c r="O78" s="7">
        <v>116.8</v>
      </c>
      <c r="P78" s="7">
        <v>128.6</v>
      </c>
      <c r="Q78" s="7">
        <v>123.7</v>
      </c>
      <c r="R78" s="7">
        <v>128.1</v>
      </c>
      <c r="S78" s="7">
        <v>121.3</v>
      </c>
      <c r="T78" s="7">
        <v>116.5</v>
      </c>
      <c r="U78" s="7">
        <v>120.6</v>
      </c>
      <c r="V78" s="7">
        <v>118.1</v>
      </c>
      <c r="W78" s="7">
        <v>114</v>
      </c>
      <c r="X78" s="7">
        <v>117.7</v>
      </c>
      <c r="Y78" s="7">
        <v>114.1</v>
      </c>
      <c r="Z78" s="7">
        <v>106.8</v>
      </c>
      <c r="AA78" s="7">
        <v>114.9</v>
      </c>
      <c r="AB78" s="7">
        <v>120.4</v>
      </c>
      <c r="AC78" s="7">
        <v>111.7</v>
      </c>
      <c r="AD78" s="7">
        <v>113.2</v>
      </c>
      <c r="AE78" s="7">
        <v>118.7</v>
      </c>
      <c r="AF78" s="7">
        <v>1571.1000000000001</v>
      </c>
      <c r="AG78" s="7">
        <v>358.4</v>
      </c>
      <c r="AH78" s="7">
        <v>349.8</v>
      </c>
      <c r="AI78" s="7">
        <v>452.99999999999994</v>
      </c>
      <c r="AJ78" s="7">
        <v>356.2</v>
      </c>
    </row>
    <row r="79" spans="1:36">
      <c r="A79" s="7" t="s">
        <v>34</v>
      </c>
      <c r="B79" s="7">
        <v>2015</v>
      </c>
      <c r="C79" s="7" t="s">
        <v>35</v>
      </c>
      <c r="D79" s="7" t="s">
        <v>118</v>
      </c>
      <c r="E79" s="7">
        <v>123.7</v>
      </c>
      <c r="F79" s="7">
        <v>125.1</v>
      </c>
      <c r="G79" s="7">
        <v>121.1</v>
      </c>
      <c r="H79" s="7">
        <v>125.7</v>
      </c>
      <c r="I79" s="7">
        <v>109.1</v>
      </c>
      <c r="J79" s="7">
        <v>125.8</v>
      </c>
      <c r="K79" s="7">
        <v>129.4</v>
      </c>
      <c r="L79" s="7">
        <v>120.9</v>
      </c>
      <c r="M79" s="7">
        <v>98.3</v>
      </c>
      <c r="N79" s="7">
        <v>121.6</v>
      </c>
      <c r="O79" s="7">
        <v>118</v>
      </c>
      <c r="P79" s="7">
        <v>127.6</v>
      </c>
      <c r="Q79" s="7">
        <v>123.1</v>
      </c>
      <c r="R79" s="7">
        <v>125.2</v>
      </c>
      <c r="S79" s="7">
        <v>123.8</v>
      </c>
      <c r="T79" s="7">
        <v>120.1</v>
      </c>
      <c r="U79" s="7">
        <v>123.3</v>
      </c>
      <c r="V79" s="7">
        <v>118.1</v>
      </c>
      <c r="W79" s="7">
        <v>117.7</v>
      </c>
      <c r="X79" s="7">
        <v>118.7</v>
      </c>
      <c r="Y79" s="7">
        <v>116.3</v>
      </c>
      <c r="Z79" s="7">
        <v>108.7</v>
      </c>
      <c r="AA79" s="7">
        <v>114.9</v>
      </c>
      <c r="AB79" s="7">
        <v>119.7</v>
      </c>
      <c r="AC79" s="7">
        <v>111.2</v>
      </c>
      <c r="AD79" s="7">
        <v>114.1</v>
      </c>
      <c r="AE79" s="7">
        <v>119.7</v>
      </c>
      <c r="AF79" s="7">
        <v>1569.3999999999996</v>
      </c>
      <c r="AG79" s="7">
        <v>367.2</v>
      </c>
      <c r="AH79" s="7">
        <v>354.5</v>
      </c>
      <c r="AI79" s="7">
        <v>455.9</v>
      </c>
      <c r="AJ79" s="7">
        <v>354.20000000000005</v>
      </c>
    </row>
    <row r="80" spans="1:36">
      <c r="A80" s="7" t="s">
        <v>30</v>
      </c>
      <c r="B80" s="7">
        <v>2015</v>
      </c>
      <c r="C80" s="7" t="s">
        <v>36</v>
      </c>
      <c r="D80" s="7" t="s">
        <v>119</v>
      </c>
      <c r="E80" s="7">
        <v>123.3</v>
      </c>
      <c r="F80" s="7">
        <v>124.7</v>
      </c>
      <c r="G80" s="7">
        <v>118.9</v>
      </c>
      <c r="H80" s="7">
        <v>126</v>
      </c>
      <c r="I80" s="7">
        <v>111.8</v>
      </c>
      <c r="J80" s="7">
        <v>130.9</v>
      </c>
      <c r="K80" s="7">
        <v>128</v>
      </c>
      <c r="L80" s="7">
        <v>119.9</v>
      </c>
      <c r="M80" s="7">
        <v>98.9</v>
      </c>
      <c r="N80" s="7">
        <v>119.4</v>
      </c>
      <c r="O80" s="7">
        <v>118.9</v>
      </c>
      <c r="P80" s="7">
        <v>127.7</v>
      </c>
      <c r="Q80" s="7">
        <v>123.1</v>
      </c>
      <c r="R80" s="7">
        <v>124.7</v>
      </c>
      <c r="S80" s="7">
        <v>126</v>
      </c>
      <c r="T80" s="7">
        <v>122.9</v>
      </c>
      <c r="U80" s="7">
        <v>125.5</v>
      </c>
      <c r="V80" s="7">
        <v>118.6</v>
      </c>
      <c r="W80" s="7">
        <v>120.6</v>
      </c>
      <c r="X80" s="7">
        <v>120.2</v>
      </c>
      <c r="Y80" s="7">
        <v>118.2</v>
      </c>
      <c r="Z80" s="7">
        <v>111.6</v>
      </c>
      <c r="AA80" s="7">
        <v>115.5</v>
      </c>
      <c r="AB80" s="7">
        <v>119.4</v>
      </c>
      <c r="AC80" s="7">
        <v>110.8</v>
      </c>
      <c r="AD80" s="7">
        <v>115.5</v>
      </c>
      <c r="AE80" s="7">
        <v>121.1</v>
      </c>
      <c r="AF80" s="7">
        <v>1571.5</v>
      </c>
      <c r="AG80" s="7">
        <v>374.4</v>
      </c>
      <c r="AH80" s="7">
        <v>359.4</v>
      </c>
      <c r="AI80" s="7">
        <v>460.00000000000006</v>
      </c>
      <c r="AJ80" s="7">
        <v>355.7</v>
      </c>
    </row>
    <row r="81" spans="1:36">
      <c r="A81" s="7" t="s">
        <v>33</v>
      </c>
      <c r="B81" s="7">
        <v>2015</v>
      </c>
      <c r="C81" s="7" t="s">
        <v>36</v>
      </c>
      <c r="D81" s="7" t="s">
        <v>119</v>
      </c>
      <c r="E81" s="7">
        <v>124</v>
      </c>
      <c r="F81" s="7">
        <v>126.7</v>
      </c>
      <c r="G81" s="7">
        <v>113.5</v>
      </c>
      <c r="H81" s="7">
        <v>125.9</v>
      </c>
      <c r="I81" s="7">
        <v>104.8</v>
      </c>
      <c r="J81" s="7">
        <v>123.8</v>
      </c>
      <c r="K81" s="7">
        <v>131.4</v>
      </c>
      <c r="L81" s="7">
        <v>127.2</v>
      </c>
      <c r="M81" s="7">
        <v>93.2</v>
      </c>
      <c r="N81" s="7">
        <v>127.4</v>
      </c>
      <c r="O81" s="7">
        <v>117</v>
      </c>
      <c r="P81" s="7">
        <v>129.19999999999999</v>
      </c>
      <c r="Q81" s="7">
        <v>123.9</v>
      </c>
      <c r="R81" s="7">
        <v>128.80000000000001</v>
      </c>
      <c r="S81" s="7">
        <v>121.7</v>
      </c>
      <c r="T81" s="7">
        <v>116.9</v>
      </c>
      <c r="U81" s="7">
        <v>120.9</v>
      </c>
      <c r="V81" s="7">
        <v>118.6</v>
      </c>
      <c r="W81" s="7">
        <v>114.4</v>
      </c>
      <c r="X81" s="7">
        <v>118</v>
      </c>
      <c r="Y81" s="7">
        <v>114.3</v>
      </c>
      <c r="Z81" s="7">
        <v>108.4</v>
      </c>
      <c r="AA81" s="7">
        <v>115.4</v>
      </c>
      <c r="AB81" s="7">
        <v>120.6</v>
      </c>
      <c r="AC81" s="7">
        <v>111.3</v>
      </c>
      <c r="AD81" s="7">
        <v>113.8</v>
      </c>
      <c r="AE81" s="7">
        <v>119.1</v>
      </c>
      <c r="AF81" s="7">
        <v>1568.0000000000002</v>
      </c>
      <c r="AG81" s="7">
        <v>359.5</v>
      </c>
      <c r="AH81" s="7">
        <v>351</v>
      </c>
      <c r="AI81" s="7">
        <v>454.59999999999997</v>
      </c>
      <c r="AJ81" s="7">
        <v>358</v>
      </c>
    </row>
    <row r="82" spans="1:36">
      <c r="A82" s="7" t="s">
        <v>34</v>
      </c>
      <c r="B82" s="7">
        <v>2015</v>
      </c>
      <c r="C82" s="7" t="s">
        <v>36</v>
      </c>
      <c r="D82" s="7" t="s">
        <v>119</v>
      </c>
      <c r="E82" s="7">
        <v>123.5</v>
      </c>
      <c r="F82" s="7">
        <v>125.4</v>
      </c>
      <c r="G82" s="7">
        <v>116.8</v>
      </c>
      <c r="H82" s="7">
        <v>126</v>
      </c>
      <c r="I82" s="7">
        <v>109.2</v>
      </c>
      <c r="J82" s="7">
        <v>127.6</v>
      </c>
      <c r="K82" s="7">
        <v>129.19999999999999</v>
      </c>
      <c r="L82" s="7">
        <v>122.4</v>
      </c>
      <c r="M82" s="7">
        <v>97</v>
      </c>
      <c r="N82" s="7">
        <v>122.1</v>
      </c>
      <c r="O82" s="7">
        <v>118.1</v>
      </c>
      <c r="P82" s="7">
        <v>128.4</v>
      </c>
      <c r="Q82" s="7">
        <v>123.4</v>
      </c>
      <c r="R82" s="7">
        <v>125.8</v>
      </c>
      <c r="S82" s="7">
        <v>124.3</v>
      </c>
      <c r="T82" s="7">
        <v>120.4</v>
      </c>
      <c r="U82" s="7">
        <v>123.7</v>
      </c>
      <c r="V82" s="7">
        <v>118.6</v>
      </c>
      <c r="W82" s="7">
        <v>118.3</v>
      </c>
      <c r="X82" s="7">
        <v>119.2</v>
      </c>
      <c r="Y82" s="7">
        <v>116.7</v>
      </c>
      <c r="Z82" s="7">
        <v>109.9</v>
      </c>
      <c r="AA82" s="7">
        <v>115.4</v>
      </c>
      <c r="AB82" s="7">
        <v>120.1</v>
      </c>
      <c r="AC82" s="7">
        <v>111</v>
      </c>
      <c r="AD82" s="7">
        <v>114.7</v>
      </c>
      <c r="AE82" s="7">
        <v>120.2</v>
      </c>
      <c r="AF82" s="7">
        <v>1569.1</v>
      </c>
      <c r="AG82" s="7">
        <v>368.4</v>
      </c>
      <c r="AH82" s="7">
        <v>356.09999999999997</v>
      </c>
      <c r="AI82" s="7">
        <v>457.70000000000005</v>
      </c>
      <c r="AJ82" s="7">
        <v>355.9</v>
      </c>
    </row>
    <row r="83" spans="1:36">
      <c r="A83" s="7" t="s">
        <v>30</v>
      </c>
      <c r="B83" s="7">
        <v>2015</v>
      </c>
      <c r="C83" s="7" t="s">
        <v>37</v>
      </c>
      <c r="D83" s="7" t="s">
        <v>120</v>
      </c>
      <c r="E83" s="7">
        <v>123.3</v>
      </c>
      <c r="F83" s="7">
        <v>125.5</v>
      </c>
      <c r="G83" s="7">
        <v>117.2</v>
      </c>
      <c r="H83" s="7">
        <v>126.8</v>
      </c>
      <c r="I83" s="7">
        <v>111.9</v>
      </c>
      <c r="J83" s="7">
        <v>134.19999999999999</v>
      </c>
      <c r="K83" s="7">
        <v>127.5</v>
      </c>
      <c r="L83" s="7">
        <v>121.5</v>
      </c>
      <c r="M83" s="7">
        <v>97.8</v>
      </c>
      <c r="N83" s="7">
        <v>119.8</v>
      </c>
      <c r="O83" s="7">
        <v>119.4</v>
      </c>
      <c r="P83" s="7">
        <v>128.69999999999999</v>
      </c>
      <c r="Q83" s="7">
        <v>123.6</v>
      </c>
      <c r="R83" s="7">
        <v>125.7</v>
      </c>
      <c r="S83" s="7">
        <v>126.4</v>
      </c>
      <c r="T83" s="7">
        <v>123.3</v>
      </c>
      <c r="U83" s="7">
        <v>126</v>
      </c>
      <c r="V83" s="7">
        <v>119.2</v>
      </c>
      <c r="W83" s="7">
        <v>121.2</v>
      </c>
      <c r="X83" s="7">
        <v>120.9</v>
      </c>
      <c r="Y83" s="7">
        <v>118.6</v>
      </c>
      <c r="Z83" s="7">
        <v>111.9</v>
      </c>
      <c r="AA83" s="7">
        <v>116.2</v>
      </c>
      <c r="AB83" s="7">
        <v>119.9</v>
      </c>
      <c r="AC83" s="7">
        <v>111.6</v>
      </c>
      <c r="AD83" s="7">
        <v>116</v>
      </c>
      <c r="AE83" s="7">
        <v>121.5</v>
      </c>
      <c r="AF83" s="7">
        <v>1577.2</v>
      </c>
      <c r="AG83" s="7">
        <v>375.7</v>
      </c>
      <c r="AH83" s="7">
        <v>361.3</v>
      </c>
      <c r="AI83" s="7">
        <v>462</v>
      </c>
      <c r="AJ83" s="7">
        <v>357.9</v>
      </c>
    </row>
    <row r="84" spans="1:36">
      <c r="A84" s="7" t="s">
        <v>33</v>
      </c>
      <c r="B84" s="7">
        <v>2015</v>
      </c>
      <c r="C84" s="7" t="s">
        <v>37</v>
      </c>
      <c r="D84" s="7" t="s">
        <v>120</v>
      </c>
      <c r="E84" s="7">
        <v>123.8</v>
      </c>
      <c r="F84" s="7">
        <v>128.19999999999999</v>
      </c>
      <c r="G84" s="7">
        <v>110</v>
      </c>
      <c r="H84" s="7">
        <v>126.3</v>
      </c>
      <c r="I84" s="7">
        <v>104.5</v>
      </c>
      <c r="J84" s="7">
        <v>130.6</v>
      </c>
      <c r="K84" s="7">
        <v>130.80000000000001</v>
      </c>
      <c r="L84" s="7">
        <v>131.30000000000001</v>
      </c>
      <c r="M84" s="7">
        <v>91.6</v>
      </c>
      <c r="N84" s="7">
        <v>127.7</v>
      </c>
      <c r="O84" s="7">
        <v>117.2</v>
      </c>
      <c r="P84" s="7">
        <v>129.5</v>
      </c>
      <c r="Q84" s="7">
        <v>124.6</v>
      </c>
      <c r="R84" s="7">
        <v>130.1</v>
      </c>
      <c r="S84" s="7">
        <v>122.1</v>
      </c>
      <c r="T84" s="7">
        <v>117.2</v>
      </c>
      <c r="U84" s="7">
        <v>121.3</v>
      </c>
      <c r="V84" s="7">
        <v>119.2</v>
      </c>
      <c r="W84" s="7">
        <v>114.7</v>
      </c>
      <c r="X84" s="7">
        <v>118.4</v>
      </c>
      <c r="Y84" s="7">
        <v>114.6</v>
      </c>
      <c r="Z84" s="7">
        <v>108.4</v>
      </c>
      <c r="AA84" s="7">
        <v>115.6</v>
      </c>
      <c r="AB84" s="7">
        <v>121.7</v>
      </c>
      <c r="AC84" s="7">
        <v>111.8</v>
      </c>
      <c r="AD84" s="7">
        <v>114.2</v>
      </c>
      <c r="AE84" s="7">
        <v>119.7</v>
      </c>
      <c r="AF84" s="7">
        <v>1576.1</v>
      </c>
      <c r="AG84" s="7">
        <v>360.6</v>
      </c>
      <c r="AH84" s="7">
        <v>352.3</v>
      </c>
      <c r="AI84" s="7">
        <v>456.5</v>
      </c>
      <c r="AJ84" s="7">
        <v>359.9</v>
      </c>
    </row>
    <row r="85" spans="1:36">
      <c r="A85" s="7" t="s">
        <v>34</v>
      </c>
      <c r="B85" s="7">
        <v>2015</v>
      </c>
      <c r="C85" s="7" t="s">
        <v>37</v>
      </c>
      <c r="D85" s="7" t="s">
        <v>120</v>
      </c>
      <c r="E85" s="7">
        <v>123.5</v>
      </c>
      <c r="F85" s="7">
        <v>126.4</v>
      </c>
      <c r="G85" s="7">
        <v>114.4</v>
      </c>
      <c r="H85" s="7">
        <v>126.6</v>
      </c>
      <c r="I85" s="7">
        <v>109.2</v>
      </c>
      <c r="J85" s="7">
        <v>132.5</v>
      </c>
      <c r="K85" s="7">
        <v>128.6</v>
      </c>
      <c r="L85" s="7">
        <v>124.8</v>
      </c>
      <c r="M85" s="7">
        <v>95.7</v>
      </c>
      <c r="N85" s="7">
        <v>122.4</v>
      </c>
      <c r="O85" s="7">
        <v>118.5</v>
      </c>
      <c r="P85" s="7">
        <v>129.1</v>
      </c>
      <c r="Q85" s="7">
        <v>124</v>
      </c>
      <c r="R85" s="7">
        <v>126.9</v>
      </c>
      <c r="S85" s="7">
        <v>124.7</v>
      </c>
      <c r="T85" s="7">
        <v>120.8</v>
      </c>
      <c r="U85" s="7">
        <v>124.1</v>
      </c>
      <c r="V85" s="7">
        <v>119.2</v>
      </c>
      <c r="W85" s="7">
        <v>118.7</v>
      </c>
      <c r="X85" s="7">
        <v>119.7</v>
      </c>
      <c r="Y85" s="7">
        <v>117.1</v>
      </c>
      <c r="Z85" s="7">
        <v>110.1</v>
      </c>
      <c r="AA85" s="7">
        <v>115.9</v>
      </c>
      <c r="AB85" s="7">
        <v>121</v>
      </c>
      <c r="AC85" s="7">
        <v>111.7</v>
      </c>
      <c r="AD85" s="7">
        <v>115.1</v>
      </c>
      <c r="AE85" s="7">
        <v>120.7</v>
      </c>
      <c r="AF85" s="7">
        <v>1575.7</v>
      </c>
      <c r="AG85" s="7">
        <v>369.6</v>
      </c>
      <c r="AH85" s="7">
        <v>357.6</v>
      </c>
      <c r="AI85" s="7">
        <v>459.9</v>
      </c>
      <c r="AJ85" s="7">
        <v>357.9</v>
      </c>
    </row>
    <row r="86" spans="1:36">
      <c r="A86" s="7" t="s">
        <v>30</v>
      </c>
      <c r="B86" s="7">
        <v>2015</v>
      </c>
      <c r="C86" s="7" t="s">
        <v>38</v>
      </c>
      <c r="D86" s="7" t="s">
        <v>121</v>
      </c>
      <c r="E86" s="7">
        <v>123.5</v>
      </c>
      <c r="F86" s="7">
        <v>127.1</v>
      </c>
      <c r="G86" s="7">
        <v>117.3</v>
      </c>
      <c r="H86" s="7">
        <v>127.7</v>
      </c>
      <c r="I86" s="7">
        <v>112.5</v>
      </c>
      <c r="J86" s="7">
        <v>134.1</v>
      </c>
      <c r="K86" s="7">
        <v>128.5</v>
      </c>
      <c r="L86" s="7">
        <v>124.3</v>
      </c>
      <c r="M86" s="7">
        <v>97.6</v>
      </c>
      <c r="N86" s="7">
        <v>120.7</v>
      </c>
      <c r="O86" s="7">
        <v>120.2</v>
      </c>
      <c r="P86" s="7">
        <v>129.80000000000001</v>
      </c>
      <c r="Q86" s="7">
        <v>124.4</v>
      </c>
      <c r="R86" s="7">
        <v>126.7</v>
      </c>
      <c r="S86" s="7">
        <v>127.3</v>
      </c>
      <c r="T86" s="7">
        <v>124.1</v>
      </c>
      <c r="U86" s="7">
        <v>126.8</v>
      </c>
      <c r="V86" s="7">
        <v>119.6</v>
      </c>
      <c r="W86" s="7">
        <v>121.9</v>
      </c>
      <c r="X86" s="7">
        <v>121.5</v>
      </c>
      <c r="Y86" s="7">
        <v>119.4</v>
      </c>
      <c r="Z86" s="7">
        <v>113.3</v>
      </c>
      <c r="AA86" s="7">
        <v>116.7</v>
      </c>
      <c r="AB86" s="7">
        <v>120.5</v>
      </c>
      <c r="AC86" s="7">
        <v>112.3</v>
      </c>
      <c r="AD86" s="7">
        <v>116.9</v>
      </c>
      <c r="AE86" s="7">
        <v>122.4</v>
      </c>
      <c r="AF86" s="7">
        <v>1587.7</v>
      </c>
      <c r="AG86" s="7">
        <v>378.2</v>
      </c>
      <c r="AH86" s="7">
        <v>363</v>
      </c>
      <c r="AI86" s="7">
        <v>465.5</v>
      </c>
      <c r="AJ86" s="7">
        <v>360.3</v>
      </c>
    </row>
    <row r="87" spans="1:36">
      <c r="A87" s="7" t="s">
        <v>33</v>
      </c>
      <c r="B87" s="7">
        <v>2015</v>
      </c>
      <c r="C87" s="7" t="s">
        <v>38</v>
      </c>
      <c r="D87" s="7" t="s">
        <v>121</v>
      </c>
      <c r="E87" s="7">
        <v>123.8</v>
      </c>
      <c r="F87" s="7">
        <v>129.69999999999999</v>
      </c>
      <c r="G87" s="7">
        <v>111.3</v>
      </c>
      <c r="H87" s="7">
        <v>126.6</v>
      </c>
      <c r="I87" s="7">
        <v>105.2</v>
      </c>
      <c r="J87" s="7">
        <v>130.80000000000001</v>
      </c>
      <c r="K87" s="7">
        <v>135.6</v>
      </c>
      <c r="L87" s="7">
        <v>142.6</v>
      </c>
      <c r="M87" s="7">
        <v>90.8</v>
      </c>
      <c r="N87" s="7">
        <v>128.80000000000001</v>
      </c>
      <c r="O87" s="7">
        <v>117.7</v>
      </c>
      <c r="P87" s="7">
        <v>129.9</v>
      </c>
      <c r="Q87" s="7">
        <v>126.1</v>
      </c>
      <c r="R87" s="7">
        <v>131.30000000000001</v>
      </c>
      <c r="S87" s="7">
        <v>122.4</v>
      </c>
      <c r="T87" s="7">
        <v>117.4</v>
      </c>
      <c r="U87" s="7">
        <v>121.6</v>
      </c>
      <c r="V87" s="7">
        <v>119.6</v>
      </c>
      <c r="W87" s="7">
        <v>114.9</v>
      </c>
      <c r="X87" s="7">
        <v>118.7</v>
      </c>
      <c r="Y87" s="7">
        <v>114.9</v>
      </c>
      <c r="Z87" s="7">
        <v>110.8</v>
      </c>
      <c r="AA87" s="7">
        <v>116</v>
      </c>
      <c r="AB87" s="7">
        <v>122</v>
      </c>
      <c r="AC87" s="7">
        <v>112.4</v>
      </c>
      <c r="AD87" s="7">
        <v>115.2</v>
      </c>
      <c r="AE87" s="7">
        <v>120.7</v>
      </c>
      <c r="AF87" s="7">
        <v>1598.9</v>
      </c>
      <c r="AG87" s="7">
        <v>361.4</v>
      </c>
      <c r="AH87" s="7">
        <v>353.2</v>
      </c>
      <c r="AI87" s="7">
        <v>460.1</v>
      </c>
      <c r="AJ87" s="7">
        <v>362.5</v>
      </c>
    </row>
    <row r="88" spans="1:36">
      <c r="A88" s="7" t="s">
        <v>34</v>
      </c>
      <c r="B88" s="7">
        <v>2015</v>
      </c>
      <c r="C88" s="7" t="s">
        <v>38</v>
      </c>
      <c r="D88" s="7" t="s">
        <v>121</v>
      </c>
      <c r="E88" s="7">
        <v>123.6</v>
      </c>
      <c r="F88" s="7">
        <v>128</v>
      </c>
      <c r="G88" s="7">
        <v>115</v>
      </c>
      <c r="H88" s="7">
        <v>127.3</v>
      </c>
      <c r="I88" s="7">
        <v>109.8</v>
      </c>
      <c r="J88" s="7">
        <v>132.6</v>
      </c>
      <c r="K88" s="7">
        <v>130.9</v>
      </c>
      <c r="L88" s="7">
        <v>130.5</v>
      </c>
      <c r="M88" s="7">
        <v>95.3</v>
      </c>
      <c r="N88" s="7">
        <v>123.4</v>
      </c>
      <c r="O88" s="7">
        <v>119.2</v>
      </c>
      <c r="P88" s="7">
        <v>129.80000000000001</v>
      </c>
      <c r="Q88" s="7">
        <v>125</v>
      </c>
      <c r="R88" s="7">
        <v>127.9</v>
      </c>
      <c r="S88" s="7">
        <v>125.4</v>
      </c>
      <c r="T88" s="7">
        <v>121.3</v>
      </c>
      <c r="U88" s="7">
        <v>124.7</v>
      </c>
      <c r="V88" s="7">
        <v>119.6</v>
      </c>
      <c r="W88" s="7">
        <v>119.2</v>
      </c>
      <c r="X88" s="7">
        <v>120.2</v>
      </c>
      <c r="Y88" s="7">
        <v>117.7</v>
      </c>
      <c r="Z88" s="7">
        <v>112</v>
      </c>
      <c r="AA88" s="7">
        <v>116.3</v>
      </c>
      <c r="AB88" s="7">
        <v>121.4</v>
      </c>
      <c r="AC88" s="7">
        <v>112.3</v>
      </c>
      <c r="AD88" s="7">
        <v>116.1</v>
      </c>
      <c r="AE88" s="7">
        <v>121.6</v>
      </c>
      <c r="AF88" s="7">
        <v>1590.4</v>
      </c>
      <c r="AG88" s="7">
        <v>371.4</v>
      </c>
      <c r="AH88" s="7">
        <v>359</v>
      </c>
      <c r="AI88" s="7">
        <v>463.40000000000003</v>
      </c>
      <c r="AJ88" s="7">
        <v>360.29999999999995</v>
      </c>
    </row>
    <row r="89" spans="1:36">
      <c r="A89" s="7" t="s">
        <v>30</v>
      </c>
      <c r="B89" s="7">
        <v>2015</v>
      </c>
      <c r="C89" s="7" t="s">
        <v>39</v>
      </c>
      <c r="D89" s="7" t="s">
        <v>122</v>
      </c>
      <c r="E89" s="7">
        <v>124.1</v>
      </c>
      <c r="F89" s="7">
        <v>130.4</v>
      </c>
      <c r="G89" s="7">
        <v>122.1</v>
      </c>
      <c r="H89" s="7">
        <v>128.69999999999999</v>
      </c>
      <c r="I89" s="7">
        <v>114.1</v>
      </c>
      <c r="J89" s="7">
        <v>133.19999999999999</v>
      </c>
      <c r="K89" s="7">
        <v>135.19999999999999</v>
      </c>
      <c r="L89" s="7">
        <v>131.9</v>
      </c>
      <c r="M89" s="7">
        <v>96.3</v>
      </c>
      <c r="N89" s="7">
        <v>123</v>
      </c>
      <c r="O89" s="7">
        <v>121.1</v>
      </c>
      <c r="P89" s="7">
        <v>131.19999999999999</v>
      </c>
      <c r="Q89" s="7">
        <v>126.6</v>
      </c>
      <c r="R89" s="7">
        <v>128.19999999999999</v>
      </c>
      <c r="S89" s="7">
        <v>128.4</v>
      </c>
      <c r="T89" s="7">
        <v>125.1</v>
      </c>
      <c r="U89" s="7">
        <v>128</v>
      </c>
      <c r="V89" s="7">
        <v>119</v>
      </c>
      <c r="W89" s="7">
        <v>122.6</v>
      </c>
      <c r="X89" s="7">
        <v>122.8</v>
      </c>
      <c r="Y89" s="7">
        <v>120.4</v>
      </c>
      <c r="Z89" s="7">
        <v>114.2</v>
      </c>
      <c r="AA89" s="7">
        <v>117.9</v>
      </c>
      <c r="AB89" s="7">
        <v>122</v>
      </c>
      <c r="AC89" s="7">
        <v>113</v>
      </c>
      <c r="AD89" s="7">
        <v>117.9</v>
      </c>
      <c r="AE89" s="7">
        <v>124.1</v>
      </c>
      <c r="AF89" s="7">
        <v>1617.8999999999999</v>
      </c>
      <c r="AG89" s="7">
        <v>381.5</v>
      </c>
      <c r="AH89" s="7">
        <v>364.4</v>
      </c>
      <c r="AI89" s="7">
        <v>469.6</v>
      </c>
      <c r="AJ89" s="7">
        <v>364</v>
      </c>
    </row>
    <row r="90" spans="1:36">
      <c r="A90" s="7" t="s">
        <v>33</v>
      </c>
      <c r="B90" s="7">
        <v>2015</v>
      </c>
      <c r="C90" s="7" t="s">
        <v>39</v>
      </c>
      <c r="D90" s="7" t="s">
        <v>122</v>
      </c>
      <c r="E90" s="7">
        <v>123.6</v>
      </c>
      <c r="F90" s="7">
        <v>134.4</v>
      </c>
      <c r="G90" s="7">
        <v>120.9</v>
      </c>
      <c r="H90" s="7">
        <v>127.3</v>
      </c>
      <c r="I90" s="7">
        <v>106</v>
      </c>
      <c r="J90" s="7">
        <v>132.30000000000001</v>
      </c>
      <c r="K90" s="7">
        <v>146.69999999999999</v>
      </c>
      <c r="L90" s="7">
        <v>148.1</v>
      </c>
      <c r="M90" s="7">
        <v>89.8</v>
      </c>
      <c r="N90" s="7">
        <v>130.5</v>
      </c>
      <c r="O90" s="7">
        <v>118</v>
      </c>
      <c r="P90" s="7">
        <v>130.5</v>
      </c>
      <c r="Q90" s="7">
        <v>128.5</v>
      </c>
      <c r="R90" s="7">
        <v>132.1</v>
      </c>
      <c r="S90" s="7">
        <v>123.2</v>
      </c>
      <c r="T90" s="7">
        <v>117.6</v>
      </c>
      <c r="U90" s="7">
        <v>122.3</v>
      </c>
      <c r="V90" s="7">
        <v>119</v>
      </c>
      <c r="W90" s="7">
        <v>115.1</v>
      </c>
      <c r="X90" s="7">
        <v>119.2</v>
      </c>
      <c r="Y90" s="7">
        <v>115.4</v>
      </c>
      <c r="Z90" s="7">
        <v>111.7</v>
      </c>
      <c r="AA90" s="7">
        <v>116.2</v>
      </c>
      <c r="AB90" s="7">
        <v>123.8</v>
      </c>
      <c r="AC90" s="7">
        <v>112.5</v>
      </c>
      <c r="AD90" s="7">
        <v>116</v>
      </c>
      <c r="AE90" s="7">
        <v>121.7</v>
      </c>
      <c r="AF90" s="7">
        <v>1636.6</v>
      </c>
      <c r="AG90" s="7">
        <v>363.1</v>
      </c>
      <c r="AH90" s="7">
        <v>353.3</v>
      </c>
      <c r="AI90" s="7">
        <v>463.40000000000003</v>
      </c>
      <c r="AJ90" s="7">
        <v>364.3</v>
      </c>
    </row>
    <row r="91" spans="1:36">
      <c r="A91" s="7" t="s">
        <v>34</v>
      </c>
      <c r="B91" s="7">
        <v>2015</v>
      </c>
      <c r="C91" s="7" t="s">
        <v>39</v>
      </c>
      <c r="D91" s="7" t="s">
        <v>122</v>
      </c>
      <c r="E91" s="7">
        <v>123.9</v>
      </c>
      <c r="F91" s="7">
        <v>131.80000000000001</v>
      </c>
      <c r="G91" s="7">
        <v>121.6</v>
      </c>
      <c r="H91" s="7">
        <v>128.19999999999999</v>
      </c>
      <c r="I91" s="7">
        <v>111.1</v>
      </c>
      <c r="J91" s="7">
        <v>132.80000000000001</v>
      </c>
      <c r="K91" s="7">
        <v>139.1</v>
      </c>
      <c r="L91" s="7">
        <v>137.4</v>
      </c>
      <c r="M91" s="7">
        <v>94.1</v>
      </c>
      <c r="N91" s="7">
        <v>125.5</v>
      </c>
      <c r="O91" s="7">
        <v>119.8</v>
      </c>
      <c r="P91" s="7">
        <v>130.9</v>
      </c>
      <c r="Q91" s="7">
        <v>127.3</v>
      </c>
      <c r="R91" s="7">
        <v>129.19999999999999</v>
      </c>
      <c r="S91" s="7">
        <v>126.4</v>
      </c>
      <c r="T91" s="7">
        <v>122</v>
      </c>
      <c r="U91" s="7">
        <v>125.7</v>
      </c>
      <c r="V91" s="7">
        <v>119</v>
      </c>
      <c r="W91" s="7">
        <v>119.8</v>
      </c>
      <c r="X91" s="7">
        <v>121.1</v>
      </c>
      <c r="Y91" s="7">
        <v>118.5</v>
      </c>
      <c r="Z91" s="7">
        <v>112.9</v>
      </c>
      <c r="AA91" s="7">
        <v>116.9</v>
      </c>
      <c r="AB91" s="7">
        <v>123.1</v>
      </c>
      <c r="AC91" s="7">
        <v>112.8</v>
      </c>
      <c r="AD91" s="7">
        <v>117</v>
      </c>
      <c r="AE91" s="7">
        <v>123</v>
      </c>
      <c r="AF91" s="7">
        <v>1623.5</v>
      </c>
      <c r="AG91" s="7">
        <v>374.1</v>
      </c>
      <c r="AH91" s="7">
        <v>359.9</v>
      </c>
      <c r="AI91" s="7">
        <v>467.3</v>
      </c>
      <c r="AJ91" s="7">
        <v>363.1</v>
      </c>
    </row>
    <row r="92" spans="1:36">
      <c r="A92" s="7" t="s">
        <v>30</v>
      </c>
      <c r="B92" s="7">
        <v>2015</v>
      </c>
      <c r="C92" s="7" t="s">
        <v>40</v>
      </c>
      <c r="D92" s="7" t="s">
        <v>123</v>
      </c>
      <c r="E92" s="7">
        <v>124</v>
      </c>
      <c r="F92" s="7">
        <v>131.5</v>
      </c>
      <c r="G92" s="7">
        <v>122</v>
      </c>
      <c r="H92" s="7">
        <v>128.69999999999999</v>
      </c>
      <c r="I92" s="7">
        <v>113.5</v>
      </c>
      <c r="J92" s="7">
        <v>133.30000000000001</v>
      </c>
      <c r="K92" s="7">
        <v>140.80000000000001</v>
      </c>
      <c r="L92" s="7">
        <v>133.80000000000001</v>
      </c>
      <c r="M92" s="7">
        <v>94.1</v>
      </c>
      <c r="N92" s="7">
        <v>123.4</v>
      </c>
      <c r="O92" s="7">
        <v>121</v>
      </c>
      <c r="P92" s="7">
        <v>131.69999999999999</v>
      </c>
      <c r="Q92" s="7">
        <v>127.5</v>
      </c>
      <c r="R92" s="7">
        <v>129.4</v>
      </c>
      <c r="S92" s="7">
        <v>128.80000000000001</v>
      </c>
      <c r="T92" s="7">
        <v>125.5</v>
      </c>
      <c r="U92" s="7">
        <v>128.30000000000001</v>
      </c>
      <c r="V92" s="7">
        <v>119.9</v>
      </c>
      <c r="W92" s="7">
        <v>123</v>
      </c>
      <c r="X92" s="7">
        <v>123</v>
      </c>
      <c r="Y92" s="7">
        <v>120.8</v>
      </c>
      <c r="Z92" s="7">
        <v>114.1</v>
      </c>
      <c r="AA92" s="7">
        <v>118</v>
      </c>
      <c r="AB92" s="7">
        <v>122.9</v>
      </c>
      <c r="AC92" s="7">
        <v>112.7</v>
      </c>
      <c r="AD92" s="7">
        <v>118.1</v>
      </c>
      <c r="AE92" s="7">
        <v>124.7</v>
      </c>
      <c r="AF92" s="7">
        <v>1625.3</v>
      </c>
      <c r="AG92" s="7">
        <v>382.6</v>
      </c>
      <c r="AH92" s="7">
        <v>365.9</v>
      </c>
      <c r="AI92" s="7">
        <v>470.49999999999994</v>
      </c>
      <c r="AJ92" s="7">
        <v>365.5</v>
      </c>
    </row>
    <row r="93" spans="1:36">
      <c r="A93" s="7" t="s">
        <v>33</v>
      </c>
      <c r="B93" s="7">
        <v>2015</v>
      </c>
      <c r="C93" s="7" t="s">
        <v>40</v>
      </c>
      <c r="D93" s="7" t="s">
        <v>123</v>
      </c>
      <c r="E93" s="7">
        <v>123.2</v>
      </c>
      <c r="F93" s="7">
        <v>134.30000000000001</v>
      </c>
      <c r="G93" s="7">
        <v>119.5</v>
      </c>
      <c r="H93" s="7">
        <v>127.7</v>
      </c>
      <c r="I93" s="7">
        <v>106.3</v>
      </c>
      <c r="J93" s="7">
        <v>132.80000000000001</v>
      </c>
      <c r="K93" s="7">
        <v>153.5</v>
      </c>
      <c r="L93" s="7">
        <v>149.5</v>
      </c>
      <c r="M93" s="7">
        <v>85.7</v>
      </c>
      <c r="N93" s="7">
        <v>131.5</v>
      </c>
      <c r="O93" s="7">
        <v>118.3</v>
      </c>
      <c r="P93" s="7">
        <v>131.1</v>
      </c>
      <c r="Q93" s="7">
        <v>129.5</v>
      </c>
      <c r="R93" s="7">
        <v>133.1</v>
      </c>
      <c r="S93" s="7">
        <v>123.5</v>
      </c>
      <c r="T93" s="7">
        <v>117.9</v>
      </c>
      <c r="U93" s="7">
        <v>122.7</v>
      </c>
      <c r="V93" s="7">
        <v>119.9</v>
      </c>
      <c r="W93" s="7">
        <v>115.3</v>
      </c>
      <c r="X93" s="7">
        <v>119.5</v>
      </c>
      <c r="Y93" s="7">
        <v>116</v>
      </c>
      <c r="Z93" s="7">
        <v>111.5</v>
      </c>
      <c r="AA93" s="7">
        <v>116.6</v>
      </c>
      <c r="AB93" s="7">
        <v>125.4</v>
      </c>
      <c r="AC93" s="7">
        <v>111.7</v>
      </c>
      <c r="AD93" s="7">
        <v>116.3</v>
      </c>
      <c r="AE93" s="7">
        <v>122.4</v>
      </c>
      <c r="AF93" s="7">
        <v>1642.8999999999999</v>
      </c>
      <c r="AG93" s="7">
        <v>364.1</v>
      </c>
      <c r="AH93" s="7">
        <v>354.7</v>
      </c>
      <c r="AI93" s="7">
        <v>464.59999999999997</v>
      </c>
      <c r="AJ93" s="7">
        <v>366</v>
      </c>
    </row>
    <row r="94" spans="1:36">
      <c r="A94" s="7" t="s">
        <v>34</v>
      </c>
      <c r="B94" s="7">
        <v>2015</v>
      </c>
      <c r="C94" s="7" t="s">
        <v>40</v>
      </c>
      <c r="D94" s="7" t="s">
        <v>123</v>
      </c>
      <c r="E94" s="7">
        <v>123.7</v>
      </c>
      <c r="F94" s="7">
        <v>132.5</v>
      </c>
      <c r="G94" s="7">
        <v>121</v>
      </c>
      <c r="H94" s="7">
        <v>128.30000000000001</v>
      </c>
      <c r="I94" s="7">
        <v>110.9</v>
      </c>
      <c r="J94" s="7">
        <v>133.1</v>
      </c>
      <c r="K94" s="7">
        <v>145.1</v>
      </c>
      <c r="L94" s="7">
        <v>139.1</v>
      </c>
      <c r="M94" s="7">
        <v>91.3</v>
      </c>
      <c r="N94" s="7">
        <v>126.1</v>
      </c>
      <c r="O94" s="7">
        <v>119.9</v>
      </c>
      <c r="P94" s="7">
        <v>131.4</v>
      </c>
      <c r="Q94" s="7">
        <v>128.19999999999999</v>
      </c>
      <c r="R94" s="7">
        <v>130.4</v>
      </c>
      <c r="S94" s="7">
        <v>126.7</v>
      </c>
      <c r="T94" s="7">
        <v>122.3</v>
      </c>
      <c r="U94" s="7">
        <v>126.1</v>
      </c>
      <c r="V94" s="7">
        <v>119.9</v>
      </c>
      <c r="W94" s="7">
        <v>120.1</v>
      </c>
      <c r="X94" s="7">
        <v>121.3</v>
      </c>
      <c r="Y94" s="7">
        <v>119</v>
      </c>
      <c r="Z94" s="7">
        <v>112.7</v>
      </c>
      <c r="AA94" s="7">
        <v>117.2</v>
      </c>
      <c r="AB94" s="7">
        <v>124.4</v>
      </c>
      <c r="AC94" s="7">
        <v>112.3</v>
      </c>
      <c r="AD94" s="7">
        <v>117.2</v>
      </c>
      <c r="AE94" s="7">
        <v>123.6</v>
      </c>
      <c r="AF94" s="7">
        <v>1630.6000000000001</v>
      </c>
      <c r="AG94" s="7">
        <v>375.1</v>
      </c>
      <c r="AH94" s="7">
        <v>361.3</v>
      </c>
      <c r="AI94" s="7">
        <v>468.40000000000003</v>
      </c>
      <c r="AJ94" s="7">
        <v>364.8</v>
      </c>
    </row>
    <row r="95" spans="1:36">
      <c r="A95" s="7" t="s">
        <v>30</v>
      </c>
      <c r="B95" s="7">
        <v>2015</v>
      </c>
      <c r="C95" s="7" t="s">
        <v>41</v>
      </c>
      <c r="D95" s="7" t="s">
        <v>124</v>
      </c>
      <c r="E95" s="7">
        <v>124.7</v>
      </c>
      <c r="F95" s="7">
        <v>131.30000000000001</v>
      </c>
      <c r="G95" s="7">
        <v>121.3</v>
      </c>
      <c r="H95" s="7">
        <v>128.80000000000001</v>
      </c>
      <c r="I95" s="7">
        <v>114</v>
      </c>
      <c r="J95" s="7">
        <v>134.19999999999999</v>
      </c>
      <c r="K95" s="7">
        <v>153.6</v>
      </c>
      <c r="L95" s="7">
        <v>137.9</v>
      </c>
      <c r="M95" s="7">
        <v>93.1</v>
      </c>
      <c r="N95" s="7">
        <v>123.9</v>
      </c>
      <c r="O95" s="7">
        <v>121.5</v>
      </c>
      <c r="P95" s="7">
        <v>132.5</v>
      </c>
      <c r="Q95" s="7">
        <v>129.80000000000001</v>
      </c>
      <c r="R95" s="7">
        <v>130.1</v>
      </c>
      <c r="S95" s="7">
        <v>129.5</v>
      </c>
      <c r="T95" s="7">
        <v>126.3</v>
      </c>
      <c r="U95" s="7">
        <v>129</v>
      </c>
      <c r="V95" s="7">
        <v>120.9</v>
      </c>
      <c r="W95" s="7">
        <v>123.8</v>
      </c>
      <c r="X95" s="7">
        <v>123.7</v>
      </c>
      <c r="Y95" s="7">
        <v>121.1</v>
      </c>
      <c r="Z95" s="7">
        <v>113.6</v>
      </c>
      <c r="AA95" s="7">
        <v>118.5</v>
      </c>
      <c r="AB95" s="7">
        <v>123.6</v>
      </c>
      <c r="AC95" s="7">
        <v>112.5</v>
      </c>
      <c r="AD95" s="7">
        <v>118.2</v>
      </c>
      <c r="AE95" s="7">
        <v>126.1</v>
      </c>
      <c r="AF95" s="7">
        <v>1646.6</v>
      </c>
      <c r="AG95" s="7">
        <v>384.8</v>
      </c>
      <c r="AH95" s="7">
        <v>368.4</v>
      </c>
      <c r="AI95" s="7">
        <v>470.79999999999995</v>
      </c>
      <c r="AJ95" s="7">
        <v>366.8</v>
      </c>
    </row>
    <row r="96" spans="1:36">
      <c r="A96" s="7" t="s">
        <v>33</v>
      </c>
      <c r="B96" s="7">
        <v>2015</v>
      </c>
      <c r="C96" s="7" t="s">
        <v>41</v>
      </c>
      <c r="D96" s="7" t="s">
        <v>124</v>
      </c>
      <c r="E96" s="7">
        <v>123.1</v>
      </c>
      <c r="F96" s="7">
        <v>131.69999999999999</v>
      </c>
      <c r="G96" s="7">
        <v>118.1</v>
      </c>
      <c r="H96" s="7">
        <v>128</v>
      </c>
      <c r="I96" s="7">
        <v>106.8</v>
      </c>
      <c r="J96" s="7">
        <v>130.1</v>
      </c>
      <c r="K96" s="7">
        <v>165.5</v>
      </c>
      <c r="L96" s="7">
        <v>156</v>
      </c>
      <c r="M96" s="7">
        <v>85.3</v>
      </c>
      <c r="N96" s="7">
        <v>132.69999999999999</v>
      </c>
      <c r="O96" s="7">
        <v>118.8</v>
      </c>
      <c r="P96" s="7">
        <v>131.69999999999999</v>
      </c>
      <c r="Q96" s="7">
        <v>131.1</v>
      </c>
      <c r="R96" s="7">
        <v>134.19999999999999</v>
      </c>
      <c r="S96" s="7">
        <v>123.7</v>
      </c>
      <c r="T96" s="7">
        <v>118.2</v>
      </c>
      <c r="U96" s="7">
        <v>122.9</v>
      </c>
      <c r="V96" s="7">
        <v>120.9</v>
      </c>
      <c r="W96" s="7">
        <v>115.3</v>
      </c>
      <c r="X96" s="7">
        <v>120</v>
      </c>
      <c r="Y96" s="7">
        <v>116.6</v>
      </c>
      <c r="Z96" s="7">
        <v>109.9</v>
      </c>
      <c r="AA96" s="7">
        <v>117.2</v>
      </c>
      <c r="AB96" s="7">
        <v>126.2</v>
      </c>
      <c r="AC96" s="7">
        <v>112</v>
      </c>
      <c r="AD96" s="7">
        <v>116.2</v>
      </c>
      <c r="AE96" s="7">
        <v>123.2</v>
      </c>
      <c r="AF96" s="7">
        <v>1658.8999999999999</v>
      </c>
      <c r="AG96" s="7">
        <v>364.8</v>
      </c>
      <c r="AH96" s="7">
        <v>356.2</v>
      </c>
      <c r="AI96" s="7">
        <v>464.7</v>
      </c>
      <c r="AJ96" s="7">
        <v>367.59999999999997</v>
      </c>
    </row>
    <row r="97" spans="1:36">
      <c r="A97" s="7" t="s">
        <v>34</v>
      </c>
      <c r="B97" s="7">
        <v>2015</v>
      </c>
      <c r="C97" s="7" t="s">
        <v>41</v>
      </c>
      <c r="D97" s="7" t="s">
        <v>124</v>
      </c>
      <c r="E97" s="7">
        <v>124.2</v>
      </c>
      <c r="F97" s="7">
        <v>131.4</v>
      </c>
      <c r="G97" s="7">
        <v>120.1</v>
      </c>
      <c r="H97" s="7">
        <v>128.5</v>
      </c>
      <c r="I97" s="7">
        <v>111.4</v>
      </c>
      <c r="J97" s="7">
        <v>132.30000000000001</v>
      </c>
      <c r="K97" s="7">
        <v>157.6</v>
      </c>
      <c r="L97" s="7">
        <v>144</v>
      </c>
      <c r="M97" s="7">
        <v>90.5</v>
      </c>
      <c r="N97" s="7">
        <v>126.8</v>
      </c>
      <c r="O97" s="7">
        <v>120.4</v>
      </c>
      <c r="P97" s="7">
        <v>132.1</v>
      </c>
      <c r="Q97" s="7">
        <v>130.30000000000001</v>
      </c>
      <c r="R97" s="7">
        <v>131.19999999999999</v>
      </c>
      <c r="S97" s="7">
        <v>127.2</v>
      </c>
      <c r="T97" s="7">
        <v>122.9</v>
      </c>
      <c r="U97" s="7">
        <v>126.6</v>
      </c>
      <c r="V97" s="7">
        <v>120.9</v>
      </c>
      <c r="W97" s="7">
        <v>120.6</v>
      </c>
      <c r="X97" s="7">
        <v>122</v>
      </c>
      <c r="Y97" s="7">
        <v>119.4</v>
      </c>
      <c r="Z97" s="7">
        <v>111.7</v>
      </c>
      <c r="AA97" s="7">
        <v>117.8</v>
      </c>
      <c r="AB97" s="7">
        <v>125.1</v>
      </c>
      <c r="AC97" s="7">
        <v>112.3</v>
      </c>
      <c r="AD97" s="7">
        <v>117.2</v>
      </c>
      <c r="AE97" s="7">
        <v>124.8</v>
      </c>
      <c r="AF97" s="7">
        <v>1649.6</v>
      </c>
      <c r="AG97" s="7">
        <v>376.70000000000005</v>
      </c>
      <c r="AH97" s="7">
        <v>363.5</v>
      </c>
      <c r="AI97" s="7">
        <v>468.50000000000006</v>
      </c>
      <c r="AJ97" s="7">
        <v>366.2</v>
      </c>
    </row>
    <row r="98" spans="1:36">
      <c r="A98" s="7" t="s">
        <v>30</v>
      </c>
      <c r="B98" s="7">
        <v>2015</v>
      </c>
      <c r="C98" s="7" t="s">
        <v>42</v>
      </c>
      <c r="D98" s="7" t="s">
        <v>125</v>
      </c>
      <c r="E98" s="7">
        <v>125.1</v>
      </c>
      <c r="F98" s="7">
        <v>131.1</v>
      </c>
      <c r="G98" s="7">
        <v>120.7</v>
      </c>
      <c r="H98" s="7">
        <v>129.19999999999999</v>
      </c>
      <c r="I98" s="7">
        <v>114.7</v>
      </c>
      <c r="J98" s="7">
        <v>132.30000000000001</v>
      </c>
      <c r="K98" s="7">
        <v>158.9</v>
      </c>
      <c r="L98" s="7">
        <v>142.1</v>
      </c>
      <c r="M98" s="7">
        <v>92.5</v>
      </c>
      <c r="N98" s="7">
        <v>125.4</v>
      </c>
      <c r="O98" s="7">
        <v>121.9</v>
      </c>
      <c r="P98" s="7">
        <v>132.69999999999999</v>
      </c>
      <c r="Q98" s="7">
        <v>131</v>
      </c>
      <c r="R98" s="7">
        <v>131</v>
      </c>
      <c r="S98" s="7">
        <v>130.4</v>
      </c>
      <c r="T98" s="7">
        <v>126.8</v>
      </c>
      <c r="U98" s="7">
        <v>129.9</v>
      </c>
      <c r="V98" s="7">
        <v>121.6</v>
      </c>
      <c r="W98" s="7">
        <v>123.7</v>
      </c>
      <c r="X98" s="7">
        <v>124.5</v>
      </c>
      <c r="Y98" s="7">
        <v>121.4</v>
      </c>
      <c r="Z98" s="7">
        <v>113.8</v>
      </c>
      <c r="AA98" s="7">
        <v>119.6</v>
      </c>
      <c r="AB98" s="7">
        <v>124.5</v>
      </c>
      <c r="AC98" s="7">
        <v>113.7</v>
      </c>
      <c r="AD98" s="7">
        <v>118.8</v>
      </c>
      <c r="AE98" s="7">
        <v>127</v>
      </c>
      <c r="AF98" s="7">
        <v>1657.6000000000001</v>
      </c>
      <c r="AG98" s="7">
        <v>387.1</v>
      </c>
      <c r="AH98" s="7">
        <v>369.8</v>
      </c>
      <c r="AI98" s="7">
        <v>473.4</v>
      </c>
      <c r="AJ98" s="7">
        <v>369.4</v>
      </c>
    </row>
    <row r="99" spans="1:36">
      <c r="A99" s="7" t="s">
        <v>33</v>
      </c>
      <c r="B99" s="7">
        <v>2015</v>
      </c>
      <c r="C99" s="7" t="s">
        <v>42</v>
      </c>
      <c r="D99" s="7" t="s">
        <v>125</v>
      </c>
      <c r="E99" s="7">
        <v>123.4</v>
      </c>
      <c r="F99" s="7">
        <v>129</v>
      </c>
      <c r="G99" s="7">
        <v>115.6</v>
      </c>
      <c r="H99" s="7">
        <v>128.30000000000001</v>
      </c>
      <c r="I99" s="7">
        <v>107</v>
      </c>
      <c r="J99" s="7">
        <v>124</v>
      </c>
      <c r="K99" s="7">
        <v>168.5</v>
      </c>
      <c r="L99" s="7">
        <v>165.4</v>
      </c>
      <c r="M99" s="7">
        <v>86.3</v>
      </c>
      <c r="N99" s="7">
        <v>134.4</v>
      </c>
      <c r="O99" s="7">
        <v>119.1</v>
      </c>
      <c r="P99" s="7">
        <v>132.30000000000001</v>
      </c>
      <c r="Q99" s="7">
        <v>131.5</v>
      </c>
      <c r="R99" s="7">
        <v>134.69999999999999</v>
      </c>
      <c r="S99" s="7">
        <v>124</v>
      </c>
      <c r="T99" s="7">
        <v>118.6</v>
      </c>
      <c r="U99" s="7">
        <v>123.2</v>
      </c>
      <c r="V99" s="7">
        <v>121.6</v>
      </c>
      <c r="W99" s="7">
        <v>115.1</v>
      </c>
      <c r="X99" s="7">
        <v>120.4</v>
      </c>
      <c r="Y99" s="7">
        <v>117.1</v>
      </c>
      <c r="Z99" s="7">
        <v>109.1</v>
      </c>
      <c r="AA99" s="7">
        <v>117.3</v>
      </c>
      <c r="AB99" s="7">
        <v>126.5</v>
      </c>
      <c r="AC99" s="7">
        <v>112.9</v>
      </c>
      <c r="AD99" s="7">
        <v>116.2</v>
      </c>
      <c r="AE99" s="7">
        <v>123.5</v>
      </c>
      <c r="AF99" s="7">
        <v>1664.8</v>
      </c>
      <c r="AG99" s="7">
        <v>365.8</v>
      </c>
      <c r="AH99" s="7">
        <v>357.1</v>
      </c>
      <c r="AI99" s="7">
        <v>465.6</v>
      </c>
      <c r="AJ99" s="7">
        <v>368.2</v>
      </c>
    </row>
    <row r="100" spans="1:36">
      <c r="A100" s="7" t="s">
        <v>34</v>
      </c>
      <c r="B100" s="7">
        <v>2015</v>
      </c>
      <c r="C100" s="7" t="s">
        <v>42</v>
      </c>
      <c r="D100" s="7" t="s">
        <v>125</v>
      </c>
      <c r="E100" s="7">
        <v>124.6</v>
      </c>
      <c r="F100" s="7">
        <v>130.4</v>
      </c>
      <c r="G100" s="7">
        <v>118.7</v>
      </c>
      <c r="H100" s="7">
        <v>128.9</v>
      </c>
      <c r="I100" s="7">
        <v>111.9</v>
      </c>
      <c r="J100" s="7">
        <v>128.4</v>
      </c>
      <c r="K100" s="7">
        <v>162.19999999999999</v>
      </c>
      <c r="L100" s="7">
        <v>150</v>
      </c>
      <c r="M100" s="7">
        <v>90.4</v>
      </c>
      <c r="N100" s="7">
        <v>128.4</v>
      </c>
      <c r="O100" s="7">
        <v>120.7</v>
      </c>
      <c r="P100" s="7">
        <v>132.5</v>
      </c>
      <c r="Q100" s="7">
        <v>131.19999999999999</v>
      </c>
      <c r="R100" s="7">
        <v>132</v>
      </c>
      <c r="S100" s="7">
        <v>127.9</v>
      </c>
      <c r="T100" s="7">
        <v>123.4</v>
      </c>
      <c r="U100" s="7">
        <v>127.2</v>
      </c>
      <c r="V100" s="7">
        <v>121.6</v>
      </c>
      <c r="W100" s="7">
        <v>120.4</v>
      </c>
      <c r="X100" s="7">
        <v>122.6</v>
      </c>
      <c r="Y100" s="7">
        <v>119.8</v>
      </c>
      <c r="Z100" s="7">
        <v>111.3</v>
      </c>
      <c r="AA100" s="7">
        <v>118.3</v>
      </c>
      <c r="AB100" s="7">
        <v>125.7</v>
      </c>
      <c r="AC100" s="7">
        <v>113.4</v>
      </c>
      <c r="AD100" s="7">
        <v>117.5</v>
      </c>
      <c r="AE100" s="7">
        <v>125.4</v>
      </c>
      <c r="AF100" s="7">
        <v>1658.3000000000002</v>
      </c>
      <c r="AG100" s="7">
        <v>378.5</v>
      </c>
      <c r="AH100" s="7">
        <v>364.6</v>
      </c>
      <c r="AI100" s="7">
        <v>470.20000000000005</v>
      </c>
      <c r="AJ100" s="7">
        <v>367.8</v>
      </c>
    </row>
    <row r="101" spans="1:36">
      <c r="A101" s="7" t="s">
        <v>30</v>
      </c>
      <c r="B101" s="7">
        <v>2015</v>
      </c>
      <c r="C101" s="7" t="s">
        <v>43</v>
      </c>
      <c r="D101" s="7" t="s">
        <v>126</v>
      </c>
      <c r="E101" s="7">
        <v>125.6</v>
      </c>
      <c r="F101" s="7">
        <v>130.4</v>
      </c>
      <c r="G101" s="7">
        <v>120.8</v>
      </c>
      <c r="H101" s="7">
        <v>129.4</v>
      </c>
      <c r="I101" s="7">
        <v>115.8</v>
      </c>
      <c r="J101" s="7">
        <v>133.19999999999999</v>
      </c>
      <c r="K101" s="7">
        <v>157.69999999999999</v>
      </c>
      <c r="L101" s="7">
        <v>154.19999999999999</v>
      </c>
      <c r="M101" s="7">
        <v>93.7</v>
      </c>
      <c r="N101" s="7">
        <v>126.6</v>
      </c>
      <c r="O101" s="7">
        <v>122.3</v>
      </c>
      <c r="P101" s="7">
        <v>133.1</v>
      </c>
      <c r="Q101" s="7">
        <v>131.80000000000001</v>
      </c>
      <c r="R101" s="7">
        <v>131.5</v>
      </c>
      <c r="S101" s="7">
        <v>131.1</v>
      </c>
      <c r="T101" s="7">
        <v>127.3</v>
      </c>
      <c r="U101" s="7">
        <v>130.6</v>
      </c>
      <c r="V101" s="7">
        <v>122.4</v>
      </c>
      <c r="W101" s="7">
        <v>124.4</v>
      </c>
      <c r="X101" s="7">
        <v>125.1</v>
      </c>
      <c r="Y101" s="7">
        <v>122</v>
      </c>
      <c r="Z101" s="7">
        <v>113.8</v>
      </c>
      <c r="AA101" s="7">
        <v>120.1</v>
      </c>
      <c r="AB101" s="7">
        <v>125.1</v>
      </c>
      <c r="AC101" s="7">
        <v>114.2</v>
      </c>
      <c r="AD101" s="7">
        <v>119.2</v>
      </c>
      <c r="AE101" s="7">
        <v>127.7</v>
      </c>
      <c r="AF101" s="7">
        <v>1674.6</v>
      </c>
      <c r="AG101" s="7">
        <v>389</v>
      </c>
      <c r="AH101" s="7">
        <v>371.9</v>
      </c>
      <c r="AI101" s="7">
        <v>475.09999999999997</v>
      </c>
      <c r="AJ101" s="7">
        <v>370.8</v>
      </c>
    </row>
    <row r="102" spans="1:36">
      <c r="A102" s="7" t="s">
        <v>33</v>
      </c>
      <c r="B102" s="7">
        <v>2015</v>
      </c>
      <c r="C102" s="7" t="s">
        <v>43</v>
      </c>
      <c r="D102" s="7" t="s">
        <v>126</v>
      </c>
      <c r="E102" s="7">
        <v>123.6</v>
      </c>
      <c r="F102" s="7">
        <v>128.6</v>
      </c>
      <c r="G102" s="7">
        <v>115.9</v>
      </c>
      <c r="H102" s="7">
        <v>128.5</v>
      </c>
      <c r="I102" s="7">
        <v>109</v>
      </c>
      <c r="J102" s="7">
        <v>124.1</v>
      </c>
      <c r="K102" s="7">
        <v>165.8</v>
      </c>
      <c r="L102" s="7">
        <v>187.2</v>
      </c>
      <c r="M102" s="7">
        <v>89.4</v>
      </c>
      <c r="N102" s="7">
        <v>135.80000000000001</v>
      </c>
      <c r="O102" s="7">
        <v>119.4</v>
      </c>
      <c r="P102" s="7">
        <v>132.9</v>
      </c>
      <c r="Q102" s="7">
        <v>132.6</v>
      </c>
      <c r="R102" s="7">
        <v>135.30000000000001</v>
      </c>
      <c r="S102" s="7">
        <v>124.4</v>
      </c>
      <c r="T102" s="7">
        <v>118.8</v>
      </c>
      <c r="U102" s="7">
        <v>123.6</v>
      </c>
      <c r="V102" s="7">
        <v>122.4</v>
      </c>
      <c r="W102" s="7">
        <v>114.9</v>
      </c>
      <c r="X102" s="7">
        <v>120.7</v>
      </c>
      <c r="Y102" s="7">
        <v>117.7</v>
      </c>
      <c r="Z102" s="7">
        <v>109.3</v>
      </c>
      <c r="AA102" s="7">
        <v>117.7</v>
      </c>
      <c r="AB102" s="7">
        <v>126.5</v>
      </c>
      <c r="AC102" s="7">
        <v>113.5</v>
      </c>
      <c r="AD102" s="7">
        <v>116.5</v>
      </c>
      <c r="AE102" s="7">
        <v>124.2</v>
      </c>
      <c r="AF102" s="7">
        <v>1692.8000000000002</v>
      </c>
      <c r="AG102" s="7">
        <v>366.79999999999995</v>
      </c>
      <c r="AH102" s="7">
        <v>358</v>
      </c>
      <c r="AI102" s="7">
        <v>467</v>
      </c>
      <c r="AJ102" s="7">
        <v>369.5</v>
      </c>
    </row>
    <row r="103" spans="1:36">
      <c r="A103" s="7" t="s">
        <v>34</v>
      </c>
      <c r="B103" s="7">
        <v>2015</v>
      </c>
      <c r="C103" s="7" t="s">
        <v>43</v>
      </c>
      <c r="D103" s="7" t="s">
        <v>126</v>
      </c>
      <c r="E103" s="7">
        <v>125</v>
      </c>
      <c r="F103" s="7">
        <v>129.80000000000001</v>
      </c>
      <c r="G103" s="7">
        <v>118.9</v>
      </c>
      <c r="H103" s="7">
        <v>129.1</v>
      </c>
      <c r="I103" s="7">
        <v>113.3</v>
      </c>
      <c r="J103" s="7">
        <v>129</v>
      </c>
      <c r="K103" s="7">
        <v>160.4</v>
      </c>
      <c r="L103" s="7">
        <v>165.3</v>
      </c>
      <c r="M103" s="7">
        <v>92.3</v>
      </c>
      <c r="N103" s="7">
        <v>129.69999999999999</v>
      </c>
      <c r="O103" s="7">
        <v>121.1</v>
      </c>
      <c r="P103" s="7">
        <v>133</v>
      </c>
      <c r="Q103" s="7">
        <v>132.1</v>
      </c>
      <c r="R103" s="7">
        <v>132.5</v>
      </c>
      <c r="S103" s="7">
        <v>128.5</v>
      </c>
      <c r="T103" s="7">
        <v>123.8</v>
      </c>
      <c r="U103" s="7">
        <v>127.8</v>
      </c>
      <c r="V103" s="7">
        <v>122.4</v>
      </c>
      <c r="W103" s="7">
        <v>120.8</v>
      </c>
      <c r="X103" s="7">
        <v>123</v>
      </c>
      <c r="Y103" s="7">
        <v>120.4</v>
      </c>
      <c r="Z103" s="7">
        <v>111.4</v>
      </c>
      <c r="AA103" s="7">
        <v>118.7</v>
      </c>
      <c r="AB103" s="7">
        <v>125.9</v>
      </c>
      <c r="AC103" s="7">
        <v>113.9</v>
      </c>
      <c r="AD103" s="7">
        <v>117.9</v>
      </c>
      <c r="AE103" s="7">
        <v>126.1</v>
      </c>
      <c r="AF103" s="7">
        <v>1678.9999999999998</v>
      </c>
      <c r="AG103" s="7">
        <v>380.1</v>
      </c>
      <c r="AH103" s="7">
        <v>366.2</v>
      </c>
      <c r="AI103" s="7">
        <v>471.6</v>
      </c>
      <c r="AJ103" s="7">
        <v>369.1</v>
      </c>
    </row>
    <row r="104" spans="1:36">
      <c r="A104" s="7" t="s">
        <v>30</v>
      </c>
      <c r="B104" s="7">
        <v>2015</v>
      </c>
      <c r="C104" s="7" t="s">
        <v>45</v>
      </c>
      <c r="D104" s="7" t="s">
        <v>127</v>
      </c>
      <c r="E104" s="7">
        <v>126.1</v>
      </c>
      <c r="F104" s="7">
        <v>130.6</v>
      </c>
      <c r="G104" s="7">
        <v>121.7</v>
      </c>
      <c r="H104" s="7">
        <v>129.5</v>
      </c>
      <c r="I104" s="7">
        <v>117.8</v>
      </c>
      <c r="J104" s="7">
        <v>132.1</v>
      </c>
      <c r="K104" s="7">
        <v>155.19999999999999</v>
      </c>
      <c r="L104" s="7">
        <v>160.80000000000001</v>
      </c>
      <c r="M104" s="7">
        <v>94.5</v>
      </c>
      <c r="N104" s="7">
        <v>128.30000000000001</v>
      </c>
      <c r="O104" s="7">
        <v>123.1</v>
      </c>
      <c r="P104" s="7">
        <v>134.19999999999999</v>
      </c>
      <c r="Q104" s="7">
        <v>132.4</v>
      </c>
      <c r="R104" s="7">
        <v>132.19999999999999</v>
      </c>
      <c r="S104" s="7">
        <v>132.1</v>
      </c>
      <c r="T104" s="7">
        <v>128.19999999999999</v>
      </c>
      <c r="U104" s="7">
        <v>131.5</v>
      </c>
      <c r="V104" s="7">
        <v>122.9</v>
      </c>
      <c r="W104" s="7">
        <v>125.6</v>
      </c>
      <c r="X104" s="7">
        <v>125.6</v>
      </c>
      <c r="Y104" s="7">
        <v>122.6</v>
      </c>
      <c r="Z104" s="7">
        <v>114</v>
      </c>
      <c r="AA104" s="7">
        <v>120.9</v>
      </c>
      <c r="AB104" s="7">
        <v>125.8</v>
      </c>
      <c r="AC104" s="7">
        <v>114.2</v>
      </c>
      <c r="AD104" s="7">
        <v>119.6</v>
      </c>
      <c r="AE104" s="7">
        <v>128.30000000000001</v>
      </c>
      <c r="AF104" s="7">
        <v>1686.3</v>
      </c>
      <c r="AG104" s="7">
        <v>391.79999999999995</v>
      </c>
      <c r="AH104" s="7">
        <v>374.1</v>
      </c>
      <c r="AI104" s="7">
        <v>476.59999999999997</v>
      </c>
      <c r="AJ104" s="7">
        <v>372.7</v>
      </c>
    </row>
    <row r="105" spans="1:36">
      <c r="A105" s="7" t="s">
        <v>33</v>
      </c>
      <c r="B105" s="7">
        <v>2015</v>
      </c>
      <c r="C105" s="7" t="s">
        <v>45</v>
      </c>
      <c r="D105" s="7" t="s">
        <v>127</v>
      </c>
      <c r="E105" s="7">
        <v>124</v>
      </c>
      <c r="F105" s="7">
        <v>129.80000000000001</v>
      </c>
      <c r="G105" s="7">
        <v>121.5</v>
      </c>
      <c r="H105" s="7">
        <v>128.6</v>
      </c>
      <c r="I105" s="7">
        <v>110</v>
      </c>
      <c r="J105" s="7">
        <v>123.7</v>
      </c>
      <c r="K105" s="7">
        <v>164.6</v>
      </c>
      <c r="L105" s="7">
        <v>191.6</v>
      </c>
      <c r="M105" s="7">
        <v>90.8</v>
      </c>
      <c r="N105" s="7">
        <v>137.1</v>
      </c>
      <c r="O105" s="7">
        <v>119.8</v>
      </c>
      <c r="P105" s="7">
        <v>133.69999999999999</v>
      </c>
      <c r="Q105" s="7">
        <v>133.30000000000001</v>
      </c>
      <c r="R105" s="7">
        <v>137.6</v>
      </c>
      <c r="S105" s="7">
        <v>125</v>
      </c>
      <c r="T105" s="7">
        <v>119.3</v>
      </c>
      <c r="U105" s="7">
        <v>124.2</v>
      </c>
      <c r="V105" s="7">
        <v>122.9</v>
      </c>
      <c r="W105" s="7">
        <v>115.1</v>
      </c>
      <c r="X105" s="7">
        <v>121</v>
      </c>
      <c r="Y105" s="7">
        <v>118.1</v>
      </c>
      <c r="Z105" s="7">
        <v>109.3</v>
      </c>
      <c r="AA105" s="7">
        <v>117.9</v>
      </c>
      <c r="AB105" s="7">
        <v>126.6</v>
      </c>
      <c r="AC105" s="7">
        <v>113.3</v>
      </c>
      <c r="AD105" s="7">
        <v>116.6</v>
      </c>
      <c r="AE105" s="7">
        <v>124.6</v>
      </c>
      <c r="AF105" s="7">
        <v>1708.4999999999998</v>
      </c>
      <c r="AG105" s="7">
        <v>368.5</v>
      </c>
      <c r="AH105" s="7">
        <v>359</v>
      </c>
      <c r="AI105" s="7">
        <v>467.3</v>
      </c>
      <c r="AJ105" s="7">
        <v>372.1</v>
      </c>
    </row>
    <row r="106" spans="1:36">
      <c r="A106" s="7" t="s">
        <v>34</v>
      </c>
      <c r="B106" s="7">
        <v>2015</v>
      </c>
      <c r="C106" s="7" t="s">
        <v>45</v>
      </c>
      <c r="D106" s="7" t="s">
        <v>127</v>
      </c>
      <c r="E106" s="7">
        <v>125.4</v>
      </c>
      <c r="F106" s="7">
        <v>130.30000000000001</v>
      </c>
      <c r="G106" s="7">
        <v>121.6</v>
      </c>
      <c r="H106" s="7">
        <v>129.19999999999999</v>
      </c>
      <c r="I106" s="7">
        <v>114.9</v>
      </c>
      <c r="J106" s="7">
        <v>128.19999999999999</v>
      </c>
      <c r="K106" s="7">
        <v>158.4</v>
      </c>
      <c r="L106" s="7">
        <v>171.2</v>
      </c>
      <c r="M106" s="7">
        <v>93.3</v>
      </c>
      <c r="N106" s="7">
        <v>131.19999999999999</v>
      </c>
      <c r="O106" s="7">
        <v>121.7</v>
      </c>
      <c r="P106" s="7">
        <v>134</v>
      </c>
      <c r="Q106" s="7">
        <v>132.69999999999999</v>
      </c>
      <c r="R106" s="7">
        <v>133.6</v>
      </c>
      <c r="S106" s="7">
        <v>129.30000000000001</v>
      </c>
      <c r="T106" s="7">
        <v>124.5</v>
      </c>
      <c r="U106" s="7">
        <v>128.6</v>
      </c>
      <c r="V106" s="7">
        <v>122.9</v>
      </c>
      <c r="W106" s="7">
        <v>121.6</v>
      </c>
      <c r="X106" s="7">
        <v>123.4</v>
      </c>
      <c r="Y106" s="7">
        <v>120.9</v>
      </c>
      <c r="Z106" s="7">
        <v>111.5</v>
      </c>
      <c r="AA106" s="7">
        <v>119.2</v>
      </c>
      <c r="AB106" s="7">
        <v>126.3</v>
      </c>
      <c r="AC106" s="7">
        <v>113.8</v>
      </c>
      <c r="AD106" s="7">
        <v>118.1</v>
      </c>
      <c r="AE106" s="7">
        <v>126.6</v>
      </c>
      <c r="AF106" s="7">
        <v>1692.1</v>
      </c>
      <c r="AG106" s="7">
        <v>382.4</v>
      </c>
      <c r="AH106" s="7">
        <v>367.9</v>
      </c>
      <c r="AI106" s="7">
        <v>472.5</v>
      </c>
      <c r="AJ106" s="7">
        <v>370.9</v>
      </c>
    </row>
    <row r="107" spans="1:36">
      <c r="A107" s="7" t="s">
        <v>30</v>
      </c>
      <c r="B107" s="7">
        <v>2015</v>
      </c>
      <c r="C107" s="7" t="s">
        <v>46</v>
      </c>
      <c r="D107" s="7" t="s">
        <v>128</v>
      </c>
      <c r="E107" s="7">
        <v>126.3</v>
      </c>
      <c r="F107" s="7">
        <v>131.30000000000001</v>
      </c>
      <c r="G107" s="7">
        <v>123.3</v>
      </c>
      <c r="H107" s="7">
        <v>129.80000000000001</v>
      </c>
      <c r="I107" s="7">
        <v>118.3</v>
      </c>
      <c r="J107" s="7">
        <v>131.6</v>
      </c>
      <c r="K107" s="7">
        <v>145.5</v>
      </c>
      <c r="L107" s="7">
        <v>162.1</v>
      </c>
      <c r="M107" s="7">
        <v>95.4</v>
      </c>
      <c r="N107" s="7">
        <v>128.9</v>
      </c>
      <c r="O107" s="7">
        <v>123.3</v>
      </c>
      <c r="P107" s="7">
        <v>135.1</v>
      </c>
      <c r="Q107" s="7">
        <v>131.4</v>
      </c>
      <c r="R107" s="7">
        <v>133.1</v>
      </c>
      <c r="S107" s="7">
        <v>132.5</v>
      </c>
      <c r="T107" s="7">
        <v>128.5</v>
      </c>
      <c r="U107" s="7">
        <v>131.9</v>
      </c>
      <c r="V107" s="7">
        <v>122.4</v>
      </c>
      <c r="W107" s="7">
        <v>125.7</v>
      </c>
      <c r="X107" s="7">
        <v>126</v>
      </c>
      <c r="Y107" s="7">
        <v>123.1</v>
      </c>
      <c r="Z107" s="7">
        <v>114</v>
      </c>
      <c r="AA107" s="7">
        <v>121.6</v>
      </c>
      <c r="AB107" s="7">
        <v>125.6</v>
      </c>
      <c r="AC107" s="7">
        <v>114.1</v>
      </c>
      <c r="AD107" s="7">
        <v>119.8</v>
      </c>
      <c r="AE107" s="7">
        <v>127.9</v>
      </c>
      <c r="AF107" s="7">
        <v>1682.3000000000002</v>
      </c>
      <c r="AG107" s="7">
        <v>392.9</v>
      </c>
      <c r="AH107" s="7">
        <v>374.1</v>
      </c>
      <c r="AI107" s="7">
        <v>476.79999999999995</v>
      </c>
      <c r="AJ107" s="7">
        <v>374.5</v>
      </c>
    </row>
    <row r="108" spans="1:36">
      <c r="A108" s="7" t="s">
        <v>33</v>
      </c>
      <c r="B108" s="7">
        <v>2015</v>
      </c>
      <c r="C108" s="7" t="s">
        <v>46</v>
      </c>
      <c r="D108" s="7" t="s">
        <v>128</v>
      </c>
      <c r="E108" s="7">
        <v>124.3</v>
      </c>
      <c r="F108" s="7">
        <v>131.69999999999999</v>
      </c>
      <c r="G108" s="7">
        <v>127.1</v>
      </c>
      <c r="H108" s="7">
        <v>128.6</v>
      </c>
      <c r="I108" s="7">
        <v>110</v>
      </c>
      <c r="J108" s="7">
        <v>120.8</v>
      </c>
      <c r="K108" s="7">
        <v>149</v>
      </c>
      <c r="L108" s="7">
        <v>190.1</v>
      </c>
      <c r="M108" s="7">
        <v>92.7</v>
      </c>
      <c r="N108" s="7">
        <v>138.6</v>
      </c>
      <c r="O108" s="7">
        <v>120.2</v>
      </c>
      <c r="P108" s="7">
        <v>134.19999999999999</v>
      </c>
      <c r="Q108" s="7">
        <v>131.5</v>
      </c>
      <c r="R108" s="7">
        <v>138.19999999999999</v>
      </c>
      <c r="S108" s="7">
        <v>125.4</v>
      </c>
      <c r="T108" s="7">
        <v>119.5</v>
      </c>
      <c r="U108" s="7">
        <v>124.5</v>
      </c>
      <c r="V108" s="7">
        <v>122.4</v>
      </c>
      <c r="W108" s="7">
        <v>116</v>
      </c>
      <c r="X108" s="7">
        <v>121</v>
      </c>
      <c r="Y108" s="7">
        <v>118.6</v>
      </c>
      <c r="Z108" s="7">
        <v>109.3</v>
      </c>
      <c r="AA108" s="7">
        <v>118.1</v>
      </c>
      <c r="AB108" s="7">
        <v>126.6</v>
      </c>
      <c r="AC108" s="7">
        <v>113.2</v>
      </c>
      <c r="AD108" s="7">
        <v>116.7</v>
      </c>
      <c r="AE108" s="7">
        <v>124</v>
      </c>
      <c r="AF108" s="7">
        <v>1698.8</v>
      </c>
      <c r="AG108" s="7">
        <v>369.4</v>
      </c>
      <c r="AH108" s="7">
        <v>359.4</v>
      </c>
      <c r="AI108" s="7">
        <v>467.7</v>
      </c>
      <c r="AJ108" s="7">
        <v>372.99999999999994</v>
      </c>
    </row>
    <row r="109" spans="1:36">
      <c r="A109" s="7" t="s">
        <v>34</v>
      </c>
      <c r="B109" s="7">
        <v>2015</v>
      </c>
      <c r="C109" s="7" t="s">
        <v>46</v>
      </c>
      <c r="D109" s="7" t="s">
        <v>128</v>
      </c>
      <c r="E109" s="7">
        <v>125.7</v>
      </c>
      <c r="F109" s="7">
        <v>131.4</v>
      </c>
      <c r="G109" s="7">
        <v>124.8</v>
      </c>
      <c r="H109" s="7">
        <v>129.4</v>
      </c>
      <c r="I109" s="7">
        <v>115.3</v>
      </c>
      <c r="J109" s="7">
        <v>126.6</v>
      </c>
      <c r="K109" s="7">
        <v>146.69999999999999</v>
      </c>
      <c r="L109" s="7">
        <v>171.5</v>
      </c>
      <c r="M109" s="7">
        <v>94.5</v>
      </c>
      <c r="N109" s="7">
        <v>132.1</v>
      </c>
      <c r="O109" s="7">
        <v>122</v>
      </c>
      <c r="P109" s="7">
        <v>134.69999999999999</v>
      </c>
      <c r="Q109" s="7">
        <v>131.4</v>
      </c>
      <c r="R109" s="7">
        <v>134.5</v>
      </c>
      <c r="S109" s="7">
        <v>129.69999999999999</v>
      </c>
      <c r="T109" s="7">
        <v>124.8</v>
      </c>
      <c r="U109" s="7">
        <v>129</v>
      </c>
      <c r="V109" s="7">
        <v>122.4</v>
      </c>
      <c r="W109" s="7">
        <v>122</v>
      </c>
      <c r="X109" s="7">
        <v>123.6</v>
      </c>
      <c r="Y109" s="7">
        <v>121.4</v>
      </c>
      <c r="Z109" s="7">
        <v>111.5</v>
      </c>
      <c r="AA109" s="7">
        <v>119.6</v>
      </c>
      <c r="AB109" s="7">
        <v>126.2</v>
      </c>
      <c r="AC109" s="7">
        <v>113.7</v>
      </c>
      <c r="AD109" s="7">
        <v>118.3</v>
      </c>
      <c r="AE109" s="7">
        <v>126.1</v>
      </c>
      <c r="AF109" s="7">
        <v>1686.1000000000001</v>
      </c>
      <c r="AG109" s="7">
        <v>383.5</v>
      </c>
      <c r="AH109" s="7">
        <v>368</v>
      </c>
      <c r="AI109" s="7">
        <v>472.8</v>
      </c>
      <c r="AJ109" s="7">
        <v>372.4</v>
      </c>
    </row>
    <row r="110" spans="1:36">
      <c r="A110" s="7" t="s">
        <v>30</v>
      </c>
      <c r="B110" s="7">
        <v>2016</v>
      </c>
      <c r="C110" s="7" t="s">
        <v>31</v>
      </c>
      <c r="D110" s="7" t="s">
        <v>129</v>
      </c>
      <c r="E110" s="7">
        <v>126.8</v>
      </c>
      <c r="F110" s="7">
        <v>133.19999999999999</v>
      </c>
      <c r="G110" s="7">
        <v>126.5</v>
      </c>
      <c r="H110" s="7">
        <v>130.30000000000001</v>
      </c>
      <c r="I110" s="7">
        <v>118.9</v>
      </c>
      <c r="J110" s="7">
        <v>131.6</v>
      </c>
      <c r="K110" s="7">
        <v>140.1</v>
      </c>
      <c r="L110" s="7">
        <v>163.80000000000001</v>
      </c>
      <c r="M110" s="7">
        <v>97.7</v>
      </c>
      <c r="N110" s="7">
        <v>129.6</v>
      </c>
      <c r="O110" s="7">
        <v>124.3</v>
      </c>
      <c r="P110" s="7">
        <v>135.9</v>
      </c>
      <c r="Q110" s="7">
        <v>131.4</v>
      </c>
      <c r="R110" s="7">
        <v>133.6</v>
      </c>
      <c r="S110" s="7">
        <v>133.19999999999999</v>
      </c>
      <c r="T110" s="7">
        <v>128.9</v>
      </c>
      <c r="U110" s="7">
        <v>132.6</v>
      </c>
      <c r="V110" s="7">
        <v>123.4</v>
      </c>
      <c r="W110" s="7">
        <v>126.2</v>
      </c>
      <c r="X110" s="7">
        <v>126.6</v>
      </c>
      <c r="Y110" s="7">
        <v>123.7</v>
      </c>
      <c r="Z110" s="7">
        <v>113.6</v>
      </c>
      <c r="AA110" s="7">
        <v>121.4</v>
      </c>
      <c r="AB110" s="7">
        <v>126.2</v>
      </c>
      <c r="AC110" s="7">
        <v>114.9</v>
      </c>
      <c r="AD110" s="7">
        <v>120.1</v>
      </c>
      <c r="AE110" s="7">
        <v>128.1</v>
      </c>
      <c r="AF110" s="7">
        <v>1690.1000000000001</v>
      </c>
      <c r="AG110" s="7">
        <v>394.70000000000005</v>
      </c>
      <c r="AH110" s="7">
        <v>376.20000000000005</v>
      </c>
      <c r="AI110" s="7">
        <v>478.4</v>
      </c>
      <c r="AJ110" s="7">
        <v>375.1</v>
      </c>
    </row>
    <row r="111" spans="1:36">
      <c r="A111" s="7" t="s">
        <v>33</v>
      </c>
      <c r="B111" s="7">
        <v>2016</v>
      </c>
      <c r="C111" s="7" t="s">
        <v>31</v>
      </c>
      <c r="D111" s="7" t="s">
        <v>129</v>
      </c>
      <c r="E111" s="7">
        <v>124.7</v>
      </c>
      <c r="F111" s="7">
        <v>135.9</v>
      </c>
      <c r="G111" s="7">
        <v>132</v>
      </c>
      <c r="H111" s="7">
        <v>129.19999999999999</v>
      </c>
      <c r="I111" s="7">
        <v>109.7</v>
      </c>
      <c r="J111" s="7">
        <v>119</v>
      </c>
      <c r="K111" s="7">
        <v>144.1</v>
      </c>
      <c r="L111" s="7">
        <v>184.2</v>
      </c>
      <c r="M111" s="7">
        <v>96.7</v>
      </c>
      <c r="N111" s="7">
        <v>139.5</v>
      </c>
      <c r="O111" s="7">
        <v>120.5</v>
      </c>
      <c r="P111" s="7">
        <v>134.69999999999999</v>
      </c>
      <c r="Q111" s="7">
        <v>131.19999999999999</v>
      </c>
      <c r="R111" s="7">
        <v>139.5</v>
      </c>
      <c r="S111" s="7">
        <v>125.8</v>
      </c>
      <c r="T111" s="7">
        <v>119.8</v>
      </c>
      <c r="U111" s="7">
        <v>124.9</v>
      </c>
      <c r="V111" s="7">
        <v>123.4</v>
      </c>
      <c r="W111" s="7">
        <v>116.9</v>
      </c>
      <c r="X111" s="7">
        <v>121.6</v>
      </c>
      <c r="Y111" s="7">
        <v>119.1</v>
      </c>
      <c r="Z111" s="7">
        <v>108.9</v>
      </c>
      <c r="AA111" s="7">
        <v>118.5</v>
      </c>
      <c r="AB111" s="7">
        <v>126.4</v>
      </c>
      <c r="AC111" s="7">
        <v>114</v>
      </c>
      <c r="AD111" s="7">
        <v>116.8</v>
      </c>
      <c r="AE111" s="7">
        <v>124.2</v>
      </c>
      <c r="AF111" s="7">
        <v>1701.4</v>
      </c>
      <c r="AG111" s="7">
        <v>370.5</v>
      </c>
      <c r="AH111" s="7">
        <v>361.9</v>
      </c>
      <c r="AI111" s="7">
        <v>468.4</v>
      </c>
      <c r="AJ111" s="7">
        <v>374.8</v>
      </c>
    </row>
    <row r="112" spans="1:36">
      <c r="A112" s="7" t="s">
        <v>34</v>
      </c>
      <c r="B112" s="7">
        <v>2016</v>
      </c>
      <c r="C112" s="7" t="s">
        <v>31</v>
      </c>
      <c r="D112" s="7" t="s">
        <v>129</v>
      </c>
      <c r="E112" s="7">
        <v>126.1</v>
      </c>
      <c r="F112" s="7">
        <v>134.1</v>
      </c>
      <c r="G112" s="7">
        <v>128.6</v>
      </c>
      <c r="H112" s="7">
        <v>129.9</v>
      </c>
      <c r="I112" s="7">
        <v>115.5</v>
      </c>
      <c r="J112" s="7">
        <v>125.7</v>
      </c>
      <c r="K112" s="7">
        <v>141.5</v>
      </c>
      <c r="L112" s="7">
        <v>170.7</v>
      </c>
      <c r="M112" s="7">
        <v>97.4</v>
      </c>
      <c r="N112" s="7">
        <v>132.9</v>
      </c>
      <c r="O112" s="7">
        <v>122.7</v>
      </c>
      <c r="P112" s="7">
        <v>135.30000000000001</v>
      </c>
      <c r="Q112" s="7">
        <v>131.30000000000001</v>
      </c>
      <c r="R112" s="7">
        <v>135.19999999999999</v>
      </c>
      <c r="S112" s="7">
        <v>130.30000000000001</v>
      </c>
      <c r="T112" s="7">
        <v>125.1</v>
      </c>
      <c r="U112" s="7">
        <v>129.5</v>
      </c>
      <c r="V112" s="7">
        <v>123.4</v>
      </c>
      <c r="W112" s="7">
        <v>122.7</v>
      </c>
      <c r="X112" s="7">
        <v>124.2</v>
      </c>
      <c r="Y112" s="7">
        <v>122</v>
      </c>
      <c r="Z112" s="7">
        <v>111.1</v>
      </c>
      <c r="AA112" s="7">
        <v>119.8</v>
      </c>
      <c r="AB112" s="7">
        <v>126.3</v>
      </c>
      <c r="AC112" s="7">
        <v>114.5</v>
      </c>
      <c r="AD112" s="7">
        <v>118.5</v>
      </c>
      <c r="AE112" s="7">
        <v>126.3</v>
      </c>
      <c r="AF112" s="7">
        <v>1691.7</v>
      </c>
      <c r="AG112" s="7">
        <v>384.9</v>
      </c>
      <c r="AH112" s="7">
        <v>370.3</v>
      </c>
      <c r="AI112" s="7">
        <v>473.9</v>
      </c>
      <c r="AJ112" s="7">
        <v>373.5</v>
      </c>
    </row>
    <row r="113" spans="1:36">
      <c r="A113" s="7" t="s">
        <v>30</v>
      </c>
      <c r="B113" s="7">
        <v>2016</v>
      </c>
      <c r="C113" s="7" t="s">
        <v>35</v>
      </c>
      <c r="D113" s="7" t="s">
        <v>130</v>
      </c>
      <c r="E113" s="7">
        <v>127.1</v>
      </c>
      <c r="F113" s="7">
        <v>133.69999999999999</v>
      </c>
      <c r="G113" s="7">
        <v>127.7</v>
      </c>
      <c r="H113" s="7">
        <v>130.69999999999999</v>
      </c>
      <c r="I113" s="7">
        <v>118.5</v>
      </c>
      <c r="J113" s="7">
        <v>130.4</v>
      </c>
      <c r="K113" s="7">
        <v>130.9</v>
      </c>
      <c r="L113" s="7">
        <v>162.80000000000001</v>
      </c>
      <c r="M113" s="7">
        <v>98.7</v>
      </c>
      <c r="N113" s="7">
        <v>130.6</v>
      </c>
      <c r="O113" s="7">
        <v>124.8</v>
      </c>
      <c r="P113" s="7">
        <v>136.4</v>
      </c>
      <c r="Q113" s="7">
        <v>130.30000000000001</v>
      </c>
      <c r="R113" s="7">
        <v>134.4</v>
      </c>
      <c r="S113" s="7">
        <v>133.9</v>
      </c>
      <c r="T113" s="7">
        <v>129.80000000000001</v>
      </c>
      <c r="U113" s="7">
        <v>133.4</v>
      </c>
      <c r="V113" s="7">
        <v>124.4</v>
      </c>
      <c r="W113" s="7">
        <v>127.5</v>
      </c>
      <c r="X113" s="7">
        <v>127.1</v>
      </c>
      <c r="Y113" s="7">
        <v>124.3</v>
      </c>
      <c r="Z113" s="7">
        <v>113.9</v>
      </c>
      <c r="AA113" s="7">
        <v>122.3</v>
      </c>
      <c r="AB113" s="7">
        <v>127.1</v>
      </c>
      <c r="AC113" s="7">
        <v>116.8</v>
      </c>
      <c r="AD113" s="7">
        <v>120.9</v>
      </c>
      <c r="AE113" s="7">
        <v>127.9</v>
      </c>
      <c r="AF113" s="7">
        <v>1682.6</v>
      </c>
      <c r="AG113" s="7">
        <v>397.1</v>
      </c>
      <c r="AH113" s="7">
        <v>379</v>
      </c>
      <c r="AI113" s="7">
        <v>482.09999999999997</v>
      </c>
      <c r="AJ113" s="7">
        <v>377.6</v>
      </c>
    </row>
    <row r="114" spans="1:36">
      <c r="A114" s="7" t="s">
        <v>33</v>
      </c>
      <c r="B114" s="7">
        <v>2016</v>
      </c>
      <c r="C114" s="7" t="s">
        <v>35</v>
      </c>
      <c r="D114" s="7" t="s">
        <v>130</v>
      </c>
      <c r="E114" s="7">
        <v>124.8</v>
      </c>
      <c r="F114" s="7">
        <v>135.1</v>
      </c>
      <c r="G114" s="7">
        <v>130.30000000000001</v>
      </c>
      <c r="H114" s="7">
        <v>129.6</v>
      </c>
      <c r="I114" s="7">
        <v>108.4</v>
      </c>
      <c r="J114" s="7">
        <v>118.6</v>
      </c>
      <c r="K114" s="7">
        <v>129.19999999999999</v>
      </c>
      <c r="L114" s="7">
        <v>176.4</v>
      </c>
      <c r="M114" s="7">
        <v>99.1</v>
      </c>
      <c r="N114" s="7">
        <v>139.69999999999999</v>
      </c>
      <c r="O114" s="7">
        <v>120.6</v>
      </c>
      <c r="P114" s="7">
        <v>135.19999999999999</v>
      </c>
      <c r="Q114" s="7">
        <v>129.1</v>
      </c>
      <c r="R114" s="7">
        <v>140</v>
      </c>
      <c r="S114" s="7">
        <v>126.2</v>
      </c>
      <c r="T114" s="7">
        <v>120.1</v>
      </c>
      <c r="U114" s="7">
        <v>125.3</v>
      </c>
      <c r="V114" s="7">
        <v>124.4</v>
      </c>
      <c r="W114" s="7">
        <v>116</v>
      </c>
      <c r="X114" s="7">
        <v>121.8</v>
      </c>
      <c r="Y114" s="7">
        <v>119.5</v>
      </c>
      <c r="Z114" s="7">
        <v>109.1</v>
      </c>
      <c r="AA114" s="7">
        <v>118.8</v>
      </c>
      <c r="AB114" s="7">
        <v>126.3</v>
      </c>
      <c r="AC114" s="7">
        <v>116.2</v>
      </c>
      <c r="AD114" s="7">
        <v>117.2</v>
      </c>
      <c r="AE114" s="7">
        <v>123.8</v>
      </c>
      <c r="AF114" s="7">
        <v>1676.1</v>
      </c>
      <c r="AG114" s="7">
        <v>371.6</v>
      </c>
      <c r="AH114" s="7">
        <v>362.2</v>
      </c>
      <c r="AI114" s="7">
        <v>471.09999999999997</v>
      </c>
      <c r="AJ114" s="7">
        <v>376</v>
      </c>
    </row>
    <row r="115" spans="1:36">
      <c r="A115" s="7" t="s">
        <v>34</v>
      </c>
      <c r="B115" s="7">
        <v>2016</v>
      </c>
      <c r="C115" s="7" t="s">
        <v>35</v>
      </c>
      <c r="D115" s="7" t="s">
        <v>130</v>
      </c>
      <c r="E115" s="7">
        <v>126.4</v>
      </c>
      <c r="F115" s="7">
        <v>134.19999999999999</v>
      </c>
      <c r="G115" s="7">
        <v>128.69999999999999</v>
      </c>
      <c r="H115" s="7">
        <v>130.30000000000001</v>
      </c>
      <c r="I115" s="7">
        <v>114.8</v>
      </c>
      <c r="J115" s="7">
        <v>124.9</v>
      </c>
      <c r="K115" s="7">
        <v>130.30000000000001</v>
      </c>
      <c r="L115" s="7">
        <v>167.4</v>
      </c>
      <c r="M115" s="7">
        <v>98.8</v>
      </c>
      <c r="N115" s="7">
        <v>133.6</v>
      </c>
      <c r="O115" s="7">
        <v>123</v>
      </c>
      <c r="P115" s="7">
        <v>135.80000000000001</v>
      </c>
      <c r="Q115" s="7">
        <v>129.9</v>
      </c>
      <c r="R115" s="7">
        <v>135.9</v>
      </c>
      <c r="S115" s="7">
        <v>130.9</v>
      </c>
      <c r="T115" s="7">
        <v>125.8</v>
      </c>
      <c r="U115" s="7">
        <v>130.19999999999999</v>
      </c>
      <c r="V115" s="7">
        <v>124.4</v>
      </c>
      <c r="W115" s="7">
        <v>123.1</v>
      </c>
      <c r="X115" s="7">
        <v>124.6</v>
      </c>
      <c r="Y115" s="7">
        <v>122.5</v>
      </c>
      <c r="Z115" s="7">
        <v>111.4</v>
      </c>
      <c r="AA115" s="7">
        <v>120.3</v>
      </c>
      <c r="AB115" s="7">
        <v>126.6</v>
      </c>
      <c r="AC115" s="7">
        <v>116.6</v>
      </c>
      <c r="AD115" s="7">
        <v>119.1</v>
      </c>
      <c r="AE115" s="7">
        <v>126</v>
      </c>
      <c r="AF115" s="7">
        <v>1678.1</v>
      </c>
      <c r="AG115" s="7">
        <v>386.9</v>
      </c>
      <c r="AH115" s="7">
        <v>372.1</v>
      </c>
      <c r="AI115" s="7">
        <v>477.1</v>
      </c>
      <c r="AJ115" s="7">
        <v>375.29999999999995</v>
      </c>
    </row>
    <row r="116" spans="1:36">
      <c r="A116" s="7" t="s">
        <v>30</v>
      </c>
      <c r="B116" s="7">
        <v>2016</v>
      </c>
      <c r="C116" s="7" t="s">
        <v>36</v>
      </c>
      <c r="D116" s="7" t="s">
        <v>131</v>
      </c>
      <c r="E116" s="7">
        <v>127.3</v>
      </c>
      <c r="F116" s="7">
        <v>134.4</v>
      </c>
      <c r="G116" s="7">
        <v>125.1</v>
      </c>
      <c r="H116" s="7">
        <v>130.5</v>
      </c>
      <c r="I116" s="7">
        <v>118.3</v>
      </c>
      <c r="J116" s="7">
        <v>131.69999999999999</v>
      </c>
      <c r="K116" s="7">
        <v>130.69999999999999</v>
      </c>
      <c r="L116" s="7">
        <v>161.19999999999999</v>
      </c>
      <c r="M116" s="7">
        <v>100.4</v>
      </c>
      <c r="N116" s="7">
        <v>130.80000000000001</v>
      </c>
      <c r="O116" s="7">
        <v>124.9</v>
      </c>
      <c r="P116" s="7">
        <v>137</v>
      </c>
      <c r="Q116" s="7">
        <v>130.4</v>
      </c>
      <c r="R116" s="7">
        <v>135</v>
      </c>
      <c r="S116" s="7">
        <v>134.4</v>
      </c>
      <c r="T116" s="7">
        <v>130.19999999999999</v>
      </c>
      <c r="U116" s="7">
        <v>133.80000000000001</v>
      </c>
      <c r="V116" s="7">
        <v>124.9</v>
      </c>
      <c r="W116" s="7">
        <v>127</v>
      </c>
      <c r="X116" s="7">
        <v>127.7</v>
      </c>
      <c r="Y116" s="7">
        <v>124.8</v>
      </c>
      <c r="Z116" s="7">
        <v>113.6</v>
      </c>
      <c r="AA116" s="7">
        <v>122.5</v>
      </c>
      <c r="AB116" s="7">
        <v>127.5</v>
      </c>
      <c r="AC116" s="7">
        <v>117.4</v>
      </c>
      <c r="AD116" s="7">
        <v>121.1</v>
      </c>
      <c r="AE116" s="7">
        <v>128</v>
      </c>
      <c r="AF116" s="7">
        <v>1682.7000000000003</v>
      </c>
      <c r="AG116" s="7">
        <v>398.40000000000003</v>
      </c>
      <c r="AH116" s="7">
        <v>379.6</v>
      </c>
      <c r="AI116" s="7">
        <v>483.29999999999995</v>
      </c>
      <c r="AJ116" s="7">
        <v>378.6</v>
      </c>
    </row>
    <row r="117" spans="1:36">
      <c r="A117" s="7" t="s">
        <v>33</v>
      </c>
      <c r="B117" s="7">
        <v>2016</v>
      </c>
      <c r="C117" s="7" t="s">
        <v>36</v>
      </c>
      <c r="D117" s="7" t="s">
        <v>131</v>
      </c>
      <c r="E117" s="7">
        <v>124.8</v>
      </c>
      <c r="F117" s="7">
        <v>136.30000000000001</v>
      </c>
      <c r="G117" s="7">
        <v>123.7</v>
      </c>
      <c r="H117" s="7">
        <v>129.69999999999999</v>
      </c>
      <c r="I117" s="7">
        <v>107.9</v>
      </c>
      <c r="J117" s="7">
        <v>119.9</v>
      </c>
      <c r="K117" s="7">
        <v>128.1</v>
      </c>
      <c r="L117" s="7">
        <v>170.3</v>
      </c>
      <c r="M117" s="7">
        <v>101.8</v>
      </c>
      <c r="N117" s="7">
        <v>140.1</v>
      </c>
      <c r="O117" s="7">
        <v>120.7</v>
      </c>
      <c r="P117" s="7">
        <v>135.4</v>
      </c>
      <c r="Q117" s="7">
        <v>128.9</v>
      </c>
      <c r="R117" s="7">
        <v>140.6</v>
      </c>
      <c r="S117" s="7">
        <v>126.4</v>
      </c>
      <c r="T117" s="7">
        <v>120.3</v>
      </c>
      <c r="U117" s="7">
        <v>125.5</v>
      </c>
      <c r="V117" s="7">
        <v>124.9</v>
      </c>
      <c r="W117" s="7">
        <v>114.8</v>
      </c>
      <c r="X117" s="7">
        <v>122.3</v>
      </c>
      <c r="Y117" s="7">
        <v>119.7</v>
      </c>
      <c r="Z117" s="7">
        <v>108.5</v>
      </c>
      <c r="AA117" s="7">
        <v>119.1</v>
      </c>
      <c r="AB117" s="7">
        <v>126.4</v>
      </c>
      <c r="AC117" s="7">
        <v>117.1</v>
      </c>
      <c r="AD117" s="7">
        <v>117.3</v>
      </c>
      <c r="AE117" s="7">
        <v>123.8</v>
      </c>
      <c r="AF117" s="7">
        <v>1667.6000000000001</v>
      </c>
      <c r="AG117" s="7">
        <v>372.2</v>
      </c>
      <c r="AH117" s="7">
        <v>362</v>
      </c>
      <c r="AI117" s="7">
        <v>471.70000000000005</v>
      </c>
      <c r="AJ117" s="7">
        <v>377</v>
      </c>
    </row>
    <row r="118" spans="1:36">
      <c r="A118" s="7" t="s">
        <v>34</v>
      </c>
      <c r="B118" s="7">
        <v>2016</v>
      </c>
      <c r="C118" s="7" t="s">
        <v>36</v>
      </c>
      <c r="D118" s="7" t="s">
        <v>131</v>
      </c>
      <c r="E118" s="7">
        <v>126.5</v>
      </c>
      <c r="F118" s="7">
        <v>135.1</v>
      </c>
      <c r="G118" s="7">
        <v>124.6</v>
      </c>
      <c r="H118" s="7">
        <v>130.19999999999999</v>
      </c>
      <c r="I118" s="7">
        <v>114.5</v>
      </c>
      <c r="J118" s="7">
        <v>126.2</v>
      </c>
      <c r="K118" s="7">
        <v>129.80000000000001</v>
      </c>
      <c r="L118" s="7">
        <v>164.3</v>
      </c>
      <c r="M118" s="7">
        <v>100.9</v>
      </c>
      <c r="N118" s="7">
        <v>133.9</v>
      </c>
      <c r="O118" s="7">
        <v>123.1</v>
      </c>
      <c r="P118" s="7">
        <v>136.30000000000001</v>
      </c>
      <c r="Q118" s="7">
        <v>129.80000000000001</v>
      </c>
      <c r="R118" s="7">
        <v>136.5</v>
      </c>
      <c r="S118" s="7">
        <v>131.30000000000001</v>
      </c>
      <c r="T118" s="7">
        <v>126.1</v>
      </c>
      <c r="U118" s="7">
        <v>130.5</v>
      </c>
      <c r="V118" s="7">
        <v>124.9</v>
      </c>
      <c r="W118" s="7">
        <v>122.4</v>
      </c>
      <c r="X118" s="7">
        <v>125.1</v>
      </c>
      <c r="Y118" s="7">
        <v>122.9</v>
      </c>
      <c r="Z118" s="7">
        <v>110.9</v>
      </c>
      <c r="AA118" s="7">
        <v>120.6</v>
      </c>
      <c r="AB118" s="7">
        <v>126.9</v>
      </c>
      <c r="AC118" s="7">
        <v>117.3</v>
      </c>
      <c r="AD118" s="7">
        <v>119.3</v>
      </c>
      <c r="AE118" s="7">
        <v>126</v>
      </c>
      <c r="AF118" s="7">
        <v>1675.2</v>
      </c>
      <c r="AG118" s="7">
        <v>387.9</v>
      </c>
      <c r="AH118" s="7">
        <v>372.4</v>
      </c>
      <c r="AI118" s="7">
        <v>478.00000000000006</v>
      </c>
      <c r="AJ118" s="7">
        <v>376.40000000000003</v>
      </c>
    </row>
    <row r="119" spans="1:36">
      <c r="A119" s="7" t="s">
        <v>30</v>
      </c>
      <c r="B119" s="7">
        <v>2016</v>
      </c>
      <c r="C119" s="7" t="s">
        <v>37</v>
      </c>
      <c r="D119" s="7" t="s">
        <v>132</v>
      </c>
      <c r="E119" s="7">
        <v>127.4</v>
      </c>
      <c r="F119" s="7">
        <v>135.4</v>
      </c>
      <c r="G119" s="7">
        <v>123.4</v>
      </c>
      <c r="H119" s="7">
        <v>131.30000000000001</v>
      </c>
      <c r="I119" s="7">
        <v>118.2</v>
      </c>
      <c r="J119" s="7">
        <v>138.1</v>
      </c>
      <c r="K119" s="7">
        <v>134.1</v>
      </c>
      <c r="L119" s="7">
        <v>162.69999999999999</v>
      </c>
      <c r="M119" s="7">
        <v>105</v>
      </c>
      <c r="N119" s="7">
        <v>131.4</v>
      </c>
      <c r="O119" s="7">
        <v>125.4</v>
      </c>
      <c r="P119" s="7">
        <v>137.4</v>
      </c>
      <c r="Q119" s="7">
        <v>131.80000000000001</v>
      </c>
      <c r="R119" s="7">
        <v>135.5</v>
      </c>
      <c r="S119" s="7">
        <v>135</v>
      </c>
      <c r="T119" s="7">
        <v>130.6</v>
      </c>
      <c r="U119" s="7">
        <v>134.4</v>
      </c>
      <c r="V119" s="7">
        <v>125.6</v>
      </c>
      <c r="W119" s="7">
        <v>127</v>
      </c>
      <c r="X119" s="7">
        <v>128</v>
      </c>
      <c r="Y119" s="7">
        <v>125.2</v>
      </c>
      <c r="Z119" s="7">
        <v>114.4</v>
      </c>
      <c r="AA119" s="7">
        <v>123.2</v>
      </c>
      <c r="AB119" s="7">
        <v>127.9</v>
      </c>
      <c r="AC119" s="7">
        <v>118.4</v>
      </c>
      <c r="AD119" s="7">
        <v>121.7</v>
      </c>
      <c r="AE119" s="7">
        <v>129</v>
      </c>
      <c r="AF119" s="7">
        <v>1701.6000000000004</v>
      </c>
      <c r="AG119" s="7">
        <v>400</v>
      </c>
      <c r="AH119" s="7">
        <v>380.6</v>
      </c>
      <c r="AI119" s="7">
        <v>485.9</v>
      </c>
      <c r="AJ119" s="7">
        <v>380.4</v>
      </c>
    </row>
    <row r="120" spans="1:36">
      <c r="A120" s="7" t="s">
        <v>33</v>
      </c>
      <c r="B120" s="7">
        <v>2016</v>
      </c>
      <c r="C120" s="7" t="s">
        <v>37</v>
      </c>
      <c r="D120" s="7" t="s">
        <v>132</v>
      </c>
      <c r="E120" s="7">
        <v>124.9</v>
      </c>
      <c r="F120" s="7">
        <v>139.30000000000001</v>
      </c>
      <c r="G120" s="7">
        <v>119.9</v>
      </c>
      <c r="H120" s="7">
        <v>130.19999999999999</v>
      </c>
      <c r="I120" s="7">
        <v>108.9</v>
      </c>
      <c r="J120" s="7">
        <v>131.1</v>
      </c>
      <c r="K120" s="7">
        <v>136.80000000000001</v>
      </c>
      <c r="L120" s="7">
        <v>176.9</v>
      </c>
      <c r="M120" s="7">
        <v>109.1</v>
      </c>
      <c r="N120" s="7">
        <v>140.4</v>
      </c>
      <c r="O120" s="7">
        <v>121.1</v>
      </c>
      <c r="P120" s="7">
        <v>135.9</v>
      </c>
      <c r="Q120" s="7">
        <v>131.80000000000001</v>
      </c>
      <c r="R120" s="7">
        <v>141.5</v>
      </c>
      <c r="S120" s="7">
        <v>126.8</v>
      </c>
      <c r="T120" s="7">
        <v>120.5</v>
      </c>
      <c r="U120" s="7">
        <v>125.8</v>
      </c>
      <c r="V120" s="7">
        <v>125.6</v>
      </c>
      <c r="W120" s="7">
        <v>114.6</v>
      </c>
      <c r="X120" s="7">
        <v>122.8</v>
      </c>
      <c r="Y120" s="7">
        <v>120</v>
      </c>
      <c r="Z120" s="7">
        <v>110</v>
      </c>
      <c r="AA120" s="7">
        <v>119.5</v>
      </c>
      <c r="AB120" s="7">
        <v>127.6</v>
      </c>
      <c r="AC120" s="7">
        <v>117.6</v>
      </c>
      <c r="AD120" s="7">
        <v>118.2</v>
      </c>
      <c r="AE120" s="7">
        <v>125.3</v>
      </c>
      <c r="AF120" s="7">
        <v>1706.3</v>
      </c>
      <c r="AG120" s="7">
        <v>373.1</v>
      </c>
      <c r="AH120" s="7">
        <v>363</v>
      </c>
      <c r="AI120" s="7">
        <v>475.20000000000005</v>
      </c>
      <c r="AJ120" s="7">
        <v>379.2</v>
      </c>
    </row>
    <row r="121" spans="1:36">
      <c r="A121" s="7" t="s">
        <v>34</v>
      </c>
      <c r="B121" s="7">
        <v>2016</v>
      </c>
      <c r="C121" s="7" t="s">
        <v>37</v>
      </c>
      <c r="D121" s="7" t="s">
        <v>132</v>
      </c>
      <c r="E121" s="7">
        <v>126.6</v>
      </c>
      <c r="F121" s="7">
        <v>136.80000000000001</v>
      </c>
      <c r="G121" s="7">
        <v>122</v>
      </c>
      <c r="H121" s="7">
        <v>130.9</v>
      </c>
      <c r="I121" s="7">
        <v>114.8</v>
      </c>
      <c r="J121" s="7">
        <v>134.80000000000001</v>
      </c>
      <c r="K121" s="7">
        <v>135</v>
      </c>
      <c r="L121" s="7">
        <v>167.5</v>
      </c>
      <c r="M121" s="7">
        <v>106.4</v>
      </c>
      <c r="N121" s="7">
        <v>134.4</v>
      </c>
      <c r="O121" s="7">
        <v>123.6</v>
      </c>
      <c r="P121" s="7">
        <v>136.69999999999999</v>
      </c>
      <c r="Q121" s="7">
        <v>131.80000000000001</v>
      </c>
      <c r="R121" s="7">
        <v>137.1</v>
      </c>
      <c r="S121" s="7">
        <v>131.80000000000001</v>
      </c>
      <c r="T121" s="7">
        <v>126.4</v>
      </c>
      <c r="U121" s="7">
        <v>131</v>
      </c>
      <c r="V121" s="7">
        <v>125.6</v>
      </c>
      <c r="W121" s="7">
        <v>122.3</v>
      </c>
      <c r="X121" s="7">
        <v>125.5</v>
      </c>
      <c r="Y121" s="7">
        <v>123.2</v>
      </c>
      <c r="Z121" s="7">
        <v>112.1</v>
      </c>
      <c r="AA121" s="7">
        <v>121.1</v>
      </c>
      <c r="AB121" s="7">
        <v>127.7</v>
      </c>
      <c r="AC121" s="7">
        <v>118.1</v>
      </c>
      <c r="AD121" s="7">
        <v>120</v>
      </c>
      <c r="AE121" s="7">
        <v>127.3</v>
      </c>
      <c r="AF121" s="7">
        <v>1701.3</v>
      </c>
      <c r="AG121" s="7">
        <v>389.20000000000005</v>
      </c>
      <c r="AH121" s="7">
        <v>373.4</v>
      </c>
      <c r="AI121" s="7">
        <v>481.1</v>
      </c>
      <c r="AJ121" s="7">
        <v>378.2</v>
      </c>
    </row>
    <row r="122" spans="1:36">
      <c r="A122" s="7" t="s">
        <v>30</v>
      </c>
      <c r="B122" s="7">
        <v>2016</v>
      </c>
      <c r="C122" s="7" t="s">
        <v>38</v>
      </c>
      <c r="D122" s="7" t="s">
        <v>133</v>
      </c>
      <c r="E122" s="7">
        <v>127.6</v>
      </c>
      <c r="F122" s="7">
        <v>137.5</v>
      </c>
      <c r="G122" s="7">
        <v>124.4</v>
      </c>
      <c r="H122" s="7">
        <v>132.4</v>
      </c>
      <c r="I122" s="7">
        <v>118.2</v>
      </c>
      <c r="J122" s="7">
        <v>138.1</v>
      </c>
      <c r="K122" s="7">
        <v>141.80000000000001</v>
      </c>
      <c r="L122" s="7">
        <v>166</v>
      </c>
      <c r="M122" s="7">
        <v>107.5</v>
      </c>
      <c r="N122" s="7">
        <v>132.19999999999999</v>
      </c>
      <c r="O122" s="7">
        <v>126.1</v>
      </c>
      <c r="P122" s="7">
        <v>138.30000000000001</v>
      </c>
      <c r="Q122" s="7">
        <v>133.6</v>
      </c>
      <c r="R122" s="7">
        <v>136</v>
      </c>
      <c r="S122" s="7">
        <v>135.4</v>
      </c>
      <c r="T122" s="7">
        <v>131.1</v>
      </c>
      <c r="U122" s="7">
        <v>134.80000000000001</v>
      </c>
      <c r="V122" s="7">
        <v>126</v>
      </c>
      <c r="W122" s="7">
        <v>127.4</v>
      </c>
      <c r="X122" s="7">
        <v>128.5</v>
      </c>
      <c r="Y122" s="7">
        <v>125.8</v>
      </c>
      <c r="Z122" s="7">
        <v>115.1</v>
      </c>
      <c r="AA122" s="7">
        <v>123.6</v>
      </c>
      <c r="AB122" s="7">
        <v>129.1</v>
      </c>
      <c r="AC122" s="7">
        <v>119.7</v>
      </c>
      <c r="AD122" s="7">
        <v>122.5</v>
      </c>
      <c r="AE122" s="7">
        <v>130.30000000000001</v>
      </c>
      <c r="AF122" s="7">
        <v>1723.6999999999998</v>
      </c>
      <c r="AG122" s="7">
        <v>401.3</v>
      </c>
      <c r="AH122" s="7">
        <v>381.9</v>
      </c>
      <c r="AI122" s="7">
        <v>489.7</v>
      </c>
      <c r="AJ122" s="7">
        <v>382.1</v>
      </c>
    </row>
    <row r="123" spans="1:36">
      <c r="A123" s="7" t="s">
        <v>33</v>
      </c>
      <c r="B123" s="7">
        <v>2016</v>
      </c>
      <c r="C123" s="7" t="s">
        <v>38</v>
      </c>
      <c r="D123" s="7" t="s">
        <v>133</v>
      </c>
      <c r="E123" s="7">
        <v>125</v>
      </c>
      <c r="F123" s="7">
        <v>142.1</v>
      </c>
      <c r="G123" s="7">
        <v>127</v>
      </c>
      <c r="H123" s="7">
        <v>130.4</v>
      </c>
      <c r="I123" s="7">
        <v>109.6</v>
      </c>
      <c r="J123" s="7">
        <v>133.5</v>
      </c>
      <c r="K123" s="7">
        <v>151.4</v>
      </c>
      <c r="L123" s="7">
        <v>182.8</v>
      </c>
      <c r="M123" s="7">
        <v>111.1</v>
      </c>
      <c r="N123" s="7">
        <v>141.5</v>
      </c>
      <c r="O123" s="7">
        <v>121.5</v>
      </c>
      <c r="P123" s="7">
        <v>136.30000000000001</v>
      </c>
      <c r="Q123" s="7">
        <v>134.6</v>
      </c>
      <c r="R123" s="7">
        <v>142.19999999999999</v>
      </c>
      <c r="S123" s="7">
        <v>127.2</v>
      </c>
      <c r="T123" s="7">
        <v>120.7</v>
      </c>
      <c r="U123" s="7">
        <v>126.2</v>
      </c>
      <c r="V123" s="7">
        <v>126</v>
      </c>
      <c r="W123" s="7">
        <v>115</v>
      </c>
      <c r="X123" s="7">
        <v>123.2</v>
      </c>
      <c r="Y123" s="7">
        <v>120.3</v>
      </c>
      <c r="Z123" s="7">
        <v>110.7</v>
      </c>
      <c r="AA123" s="7">
        <v>119.8</v>
      </c>
      <c r="AB123" s="7">
        <v>128</v>
      </c>
      <c r="AC123" s="7">
        <v>118.5</v>
      </c>
      <c r="AD123" s="7">
        <v>118.7</v>
      </c>
      <c r="AE123" s="7">
        <v>126.6</v>
      </c>
      <c r="AF123" s="7">
        <v>1746.7999999999997</v>
      </c>
      <c r="AG123" s="7">
        <v>374.1</v>
      </c>
      <c r="AH123" s="7">
        <v>364.2</v>
      </c>
      <c r="AI123" s="7">
        <v>477.5</v>
      </c>
      <c r="AJ123" s="7">
        <v>380.7</v>
      </c>
    </row>
    <row r="124" spans="1:36">
      <c r="A124" s="7" t="s">
        <v>34</v>
      </c>
      <c r="B124" s="7">
        <v>2016</v>
      </c>
      <c r="C124" s="7" t="s">
        <v>38</v>
      </c>
      <c r="D124" s="7" t="s">
        <v>133</v>
      </c>
      <c r="E124" s="7">
        <v>126.8</v>
      </c>
      <c r="F124" s="7">
        <v>139.1</v>
      </c>
      <c r="G124" s="7">
        <v>125.4</v>
      </c>
      <c r="H124" s="7">
        <v>131.69999999999999</v>
      </c>
      <c r="I124" s="7">
        <v>115</v>
      </c>
      <c r="J124" s="7">
        <v>136</v>
      </c>
      <c r="K124" s="7">
        <v>145.1</v>
      </c>
      <c r="L124" s="7">
        <v>171.7</v>
      </c>
      <c r="M124" s="7">
        <v>108.7</v>
      </c>
      <c r="N124" s="7">
        <v>135.30000000000001</v>
      </c>
      <c r="O124" s="7">
        <v>124.2</v>
      </c>
      <c r="P124" s="7">
        <v>137.4</v>
      </c>
      <c r="Q124" s="7">
        <v>134</v>
      </c>
      <c r="R124" s="7">
        <v>137.69999999999999</v>
      </c>
      <c r="S124" s="7">
        <v>132.19999999999999</v>
      </c>
      <c r="T124" s="7">
        <v>126.8</v>
      </c>
      <c r="U124" s="7">
        <v>131.4</v>
      </c>
      <c r="V124" s="7">
        <v>126</v>
      </c>
      <c r="W124" s="7">
        <v>122.7</v>
      </c>
      <c r="X124" s="7">
        <v>126</v>
      </c>
      <c r="Y124" s="7">
        <v>123.7</v>
      </c>
      <c r="Z124" s="7">
        <v>112.8</v>
      </c>
      <c r="AA124" s="7">
        <v>121.5</v>
      </c>
      <c r="AB124" s="7">
        <v>128.5</v>
      </c>
      <c r="AC124" s="7">
        <v>119.2</v>
      </c>
      <c r="AD124" s="7">
        <v>120.7</v>
      </c>
      <c r="AE124" s="7">
        <v>128.6</v>
      </c>
      <c r="AF124" s="7">
        <v>1730.4</v>
      </c>
      <c r="AG124" s="7">
        <v>390.4</v>
      </c>
      <c r="AH124" s="7">
        <v>374.7</v>
      </c>
      <c r="AI124" s="7">
        <v>484.2</v>
      </c>
      <c r="AJ124" s="7">
        <v>379.9</v>
      </c>
    </row>
    <row r="125" spans="1:36">
      <c r="A125" s="7" t="s">
        <v>30</v>
      </c>
      <c r="B125" s="7">
        <v>2016</v>
      </c>
      <c r="C125" s="7" t="s">
        <v>39</v>
      </c>
      <c r="D125" s="7" t="s">
        <v>134</v>
      </c>
      <c r="E125" s="7">
        <v>128.6</v>
      </c>
      <c r="F125" s="7">
        <v>138.6</v>
      </c>
      <c r="G125" s="7">
        <v>126.6</v>
      </c>
      <c r="H125" s="7">
        <v>133.6</v>
      </c>
      <c r="I125" s="7">
        <v>118.6</v>
      </c>
      <c r="J125" s="7">
        <v>137.4</v>
      </c>
      <c r="K125" s="7">
        <v>152.5</v>
      </c>
      <c r="L125" s="7">
        <v>169.2</v>
      </c>
      <c r="M125" s="7">
        <v>108.8</v>
      </c>
      <c r="N125" s="7">
        <v>133.1</v>
      </c>
      <c r="O125" s="7">
        <v>126.4</v>
      </c>
      <c r="P125" s="7">
        <v>139.19999999999999</v>
      </c>
      <c r="Q125" s="7">
        <v>136</v>
      </c>
      <c r="R125" s="7">
        <v>137.19999999999999</v>
      </c>
      <c r="S125" s="7">
        <v>136.30000000000001</v>
      </c>
      <c r="T125" s="7">
        <v>131.6</v>
      </c>
      <c r="U125" s="7">
        <v>135.6</v>
      </c>
      <c r="V125" s="7">
        <v>125.5</v>
      </c>
      <c r="W125" s="7">
        <v>128</v>
      </c>
      <c r="X125" s="7">
        <v>129.30000000000001</v>
      </c>
      <c r="Y125" s="7">
        <v>126.2</v>
      </c>
      <c r="Z125" s="7">
        <v>116.3</v>
      </c>
      <c r="AA125" s="7">
        <v>124.1</v>
      </c>
      <c r="AB125" s="7">
        <v>130.19999999999999</v>
      </c>
      <c r="AC125" s="7">
        <v>119.9</v>
      </c>
      <c r="AD125" s="7">
        <v>123.3</v>
      </c>
      <c r="AE125" s="7">
        <v>131.9</v>
      </c>
      <c r="AF125" s="7">
        <v>1748.6</v>
      </c>
      <c r="AG125" s="7">
        <v>403.5</v>
      </c>
      <c r="AH125" s="7">
        <v>382.8</v>
      </c>
      <c r="AI125" s="7">
        <v>492.6</v>
      </c>
      <c r="AJ125" s="7">
        <v>384.59999999999997</v>
      </c>
    </row>
    <row r="126" spans="1:36">
      <c r="A126" s="7" t="s">
        <v>33</v>
      </c>
      <c r="B126" s="7">
        <v>2016</v>
      </c>
      <c r="C126" s="7" t="s">
        <v>39</v>
      </c>
      <c r="D126" s="7" t="s">
        <v>134</v>
      </c>
      <c r="E126" s="7">
        <v>125.9</v>
      </c>
      <c r="F126" s="7">
        <v>143.9</v>
      </c>
      <c r="G126" s="7">
        <v>130.9</v>
      </c>
      <c r="H126" s="7">
        <v>131</v>
      </c>
      <c r="I126" s="7">
        <v>110.2</v>
      </c>
      <c r="J126" s="7">
        <v>135.5</v>
      </c>
      <c r="K126" s="7">
        <v>173.7</v>
      </c>
      <c r="L126" s="7">
        <v>184.4</v>
      </c>
      <c r="M126" s="7">
        <v>112</v>
      </c>
      <c r="N126" s="7">
        <v>142.80000000000001</v>
      </c>
      <c r="O126" s="7">
        <v>121.6</v>
      </c>
      <c r="P126" s="7">
        <v>136.9</v>
      </c>
      <c r="Q126" s="7">
        <v>138.19999999999999</v>
      </c>
      <c r="R126" s="7">
        <v>142.69999999999999</v>
      </c>
      <c r="S126" s="7">
        <v>127.6</v>
      </c>
      <c r="T126" s="7">
        <v>121.1</v>
      </c>
      <c r="U126" s="7">
        <v>126.6</v>
      </c>
      <c r="V126" s="7">
        <v>125.5</v>
      </c>
      <c r="W126" s="7">
        <v>115.5</v>
      </c>
      <c r="X126" s="7">
        <v>123.2</v>
      </c>
      <c r="Y126" s="7">
        <v>120.6</v>
      </c>
      <c r="Z126" s="7">
        <v>112.3</v>
      </c>
      <c r="AA126" s="7">
        <v>119.9</v>
      </c>
      <c r="AB126" s="7">
        <v>129.30000000000001</v>
      </c>
      <c r="AC126" s="7">
        <v>118.8</v>
      </c>
      <c r="AD126" s="7">
        <v>119.6</v>
      </c>
      <c r="AE126" s="7">
        <v>128.1</v>
      </c>
      <c r="AF126" s="7">
        <v>1787.0000000000002</v>
      </c>
      <c r="AG126" s="7">
        <v>375.29999999999995</v>
      </c>
      <c r="AH126" s="7">
        <v>364.2</v>
      </c>
      <c r="AI126" s="7">
        <v>481</v>
      </c>
      <c r="AJ126" s="7">
        <v>382.20000000000005</v>
      </c>
    </row>
    <row r="127" spans="1:36">
      <c r="A127" s="7" t="s">
        <v>34</v>
      </c>
      <c r="B127" s="7">
        <v>2016</v>
      </c>
      <c r="C127" s="7" t="s">
        <v>39</v>
      </c>
      <c r="D127" s="7" t="s">
        <v>134</v>
      </c>
      <c r="E127" s="7">
        <v>127.7</v>
      </c>
      <c r="F127" s="7">
        <v>140.5</v>
      </c>
      <c r="G127" s="7">
        <v>128.30000000000001</v>
      </c>
      <c r="H127" s="7">
        <v>132.6</v>
      </c>
      <c r="I127" s="7">
        <v>115.5</v>
      </c>
      <c r="J127" s="7">
        <v>136.5</v>
      </c>
      <c r="K127" s="7">
        <v>159.69999999999999</v>
      </c>
      <c r="L127" s="7">
        <v>174.3</v>
      </c>
      <c r="M127" s="7">
        <v>109.9</v>
      </c>
      <c r="N127" s="7">
        <v>136.30000000000001</v>
      </c>
      <c r="O127" s="7">
        <v>124.4</v>
      </c>
      <c r="P127" s="7">
        <v>138.1</v>
      </c>
      <c r="Q127" s="7">
        <v>136.80000000000001</v>
      </c>
      <c r="R127" s="7">
        <v>138.69999999999999</v>
      </c>
      <c r="S127" s="7">
        <v>132.9</v>
      </c>
      <c r="T127" s="7">
        <v>127.2</v>
      </c>
      <c r="U127" s="7">
        <v>132</v>
      </c>
      <c r="V127" s="7">
        <v>125.5</v>
      </c>
      <c r="W127" s="7">
        <v>123.3</v>
      </c>
      <c r="X127" s="7">
        <v>126.4</v>
      </c>
      <c r="Y127" s="7">
        <v>124.1</v>
      </c>
      <c r="Z127" s="7">
        <v>114.2</v>
      </c>
      <c r="AA127" s="7">
        <v>121.7</v>
      </c>
      <c r="AB127" s="7">
        <v>129.69999999999999</v>
      </c>
      <c r="AC127" s="7">
        <v>119.4</v>
      </c>
      <c r="AD127" s="7">
        <v>121.5</v>
      </c>
      <c r="AE127" s="7">
        <v>130.1</v>
      </c>
      <c r="AF127" s="7">
        <v>1760.6</v>
      </c>
      <c r="AG127" s="7">
        <v>392.1</v>
      </c>
      <c r="AH127" s="7">
        <v>375.20000000000005</v>
      </c>
      <c r="AI127" s="7">
        <v>487.4</v>
      </c>
      <c r="AJ127" s="7">
        <v>381.9</v>
      </c>
    </row>
    <row r="128" spans="1:36">
      <c r="A128" s="7" t="s">
        <v>30</v>
      </c>
      <c r="B128" s="7">
        <v>2016</v>
      </c>
      <c r="C128" s="7" t="s">
        <v>40</v>
      </c>
      <c r="D128" s="7" t="s">
        <v>135</v>
      </c>
      <c r="E128" s="7">
        <v>129.30000000000001</v>
      </c>
      <c r="F128" s="7">
        <v>139.5</v>
      </c>
      <c r="G128" s="7">
        <v>129.6</v>
      </c>
      <c r="H128" s="7">
        <v>134.5</v>
      </c>
      <c r="I128" s="7">
        <v>119.5</v>
      </c>
      <c r="J128" s="7">
        <v>138.5</v>
      </c>
      <c r="K128" s="7">
        <v>158.19999999999999</v>
      </c>
      <c r="L128" s="7">
        <v>171.8</v>
      </c>
      <c r="M128" s="7">
        <v>110.3</v>
      </c>
      <c r="N128" s="7">
        <v>134.30000000000001</v>
      </c>
      <c r="O128" s="7">
        <v>127.3</v>
      </c>
      <c r="P128" s="7">
        <v>139.9</v>
      </c>
      <c r="Q128" s="7">
        <v>137.6</v>
      </c>
      <c r="R128" s="7">
        <v>138</v>
      </c>
      <c r="S128" s="7">
        <v>137.19999999999999</v>
      </c>
      <c r="T128" s="7">
        <v>132.19999999999999</v>
      </c>
      <c r="U128" s="7">
        <v>136.5</v>
      </c>
      <c r="V128" s="7">
        <v>126.4</v>
      </c>
      <c r="W128" s="7">
        <v>128.19999999999999</v>
      </c>
      <c r="X128" s="7">
        <v>130</v>
      </c>
      <c r="Y128" s="7">
        <v>126.7</v>
      </c>
      <c r="Z128" s="7">
        <v>116.4</v>
      </c>
      <c r="AA128" s="7">
        <v>125.2</v>
      </c>
      <c r="AB128" s="7">
        <v>130.80000000000001</v>
      </c>
      <c r="AC128" s="7">
        <v>120.9</v>
      </c>
      <c r="AD128" s="7">
        <v>123.8</v>
      </c>
      <c r="AE128" s="7">
        <v>133</v>
      </c>
      <c r="AF128" s="7">
        <v>1770.2999999999997</v>
      </c>
      <c r="AG128" s="7">
        <v>405.9</v>
      </c>
      <c r="AH128" s="7">
        <v>384.6</v>
      </c>
      <c r="AI128" s="7">
        <v>494.80000000000007</v>
      </c>
      <c r="AJ128" s="7">
        <v>387</v>
      </c>
    </row>
    <row r="129" spans="1:36">
      <c r="A129" s="7" t="s">
        <v>33</v>
      </c>
      <c r="B129" s="7">
        <v>2016</v>
      </c>
      <c r="C129" s="7" t="s">
        <v>40</v>
      </c>
      <c r="D129" s="7" t="s">
        <v>135</v>
      </c>
      <c r="E129" s="7">
        <v>126.8</v>
      </c>
      <c r="F129" s="7">
        <v>144.19999999999999</v>
      </c>
      <c r="G129" s="7">
        <v>136.6</v>
      </c>
      <c r="H129" s="7">
        <v>131.80000000000001</v>
      </c>
      <c r="I129" s="7">
        <v>111</v>
      </c>
      <c r="J129" s="7">
        <v>137</v>
      </c>
      <c r="K129" s="7">
        <v>179.5</v>
      </c>
      <c r="L129" s="7">
        <v>188.4</v>
      </c>
      <c r="M129" s="7">
        <v>113.3</v>
      </c>
      <c r="N129" s="7">
        <v>143.9</v>
      </c>
      <c r="O129" s="7">
        <v>121.7</v>
      </c>
      <c r="P129" s="7">
        <v>137.5</v>
      </c>
      <c r="Q129" s="7">
        <v>139.80000000000001</v>
      </c>
      <c r="R129" s="7">
        <v>142.9</v>
      </c>
      <c r="S129" s="7">
        <v>127.9</v>
      </c>
      <c r="T129" s="7">
        <v>121.1</v>
      </c>
      <c r="U129" s="7">
        <v>126.9</v>
      </c>
      <c r="V129" s="7">
        <v>126.4</v>
      </c>
      <c r="W129" s="7">
        <v>115.5</v>
      </c>
      <c r="X129" s="7">
        <v>123.5</v>
      </c>
      <c r="Y129" s="7">
        <v>120.9</v>
      </c>
      <c r="Z129" s="7">
        <v>111.7</v>
      </c>
      <c r="AA129" s="7">
        <v>120.3</v>
      </c>
      <c r="AB129" s="7">
        <v>130.80000000000001</v>
      </c>
      <c r="AC129" s="7">
        <v>120</v>
      </c>
      <c r="AD129" s="7">
        <v>119.9</v>
      </c>
      <c r="AE129" s="7">
        <v>129</v>
      </c>
      <c r="AF129" s="7">
        <v>1811.5000000000002</v>
      </c>
      <c r="AG129" s="7">
        <v>375.9</v>
      </c>
      <c r="AH129" s="7">
        <v>365.4</v>
      </c>
      <c r="AI129" s="7">
        <v>483.40000000000003</v>
      </c>
      <c r="AJ129" s="7">
        <v>383.1</v>
      </c>
    </row>
    <row r="130" spans="1:36">
      <c r="A130" s="7" t="s">
        <v>34</v>
      </c>
      <c r="B130" s="7">
        <v>2016</v>
      </c>
      <c r="C130" s="7" t="s">
        <v>40</v>
      </c>
      <c r="D130" s="7" t="s">
        <v>135</v>
      </c>
      <c r="E130" s="7">
        <v>128.5</v>
      </c>
      <c r="F130" s="7">
        <v>141.19999999999999</v>
      </c>
      <c r="G130" s="7">
        <v>132.30000000000001</v>
      </c>
      <c r="H130" s="7">
        <v>133.5</v>
      </c>
      <c r="I130" s="7">
        <v>116.4</v>
      </c>
      <c r="J130" s="7">
        <v>137.80000000000001</v>
      </c>
      <c r="K130" s="7">
        <v>165.4</v>
      </c>
      <c r="L130" s="7">
        <v>177.4</v>
      </c>
      <c r="M130" s="7">
        <v>111.3</v>
      </c>
      <c r="N130" s="7">
        <v>137.5</v>
      </c>
      <c r="O130" s="7">
        <v>125</v>
      </c>
      <c r="P130" s="7">
        <v>138.80000000000001</v>
      </c>
      <c r="Q130" s="7">
        <v>138.4</v>
      </c>
      <c r="R130" s="7">
        <v>139.30000000000001</v>
      </c>
      <c r="S130" s="7">
        <v>133.5</v>
      </c>
      <c r="T130" s="7">
        <v>127.6</v>
      </c>
      <c r="U130" s="7">
        <v>132.69999999999999</v>
      </c>
      <c r="V130" s="7">
        <v>126.4</v>
      </c>
      <c r="W130" s="7">
        <v>123.4</v>
      </c>
      <c r="X130" s="7">
        <v>126.9</v>
      </c>
      <c r="Y130" s="7">
        <v>124.5</v>
      </c>
      <c r="Z130" s="7">
        <v>113.9</v>
      </c>
      <c r="AA130" s="7">
        <v>122.4</v>
      </c>
      <c r="AB130" s="7">
        <v>130.80000000000001</v>
      </c>
      <c r="AC130" s="7">
        <v>120.5</v>
      </c>
      <c r="AD130" s="7">
        <v>121.9</v>
      </c>
      <c r="AE130" s="7">
        <v>131.1</v>
      </c>
      <c r="AF130" s="7">
        <v>1783.5</v>
      </c>
      <c r="AG130" s="7">
        <v>393.8</v>
      </c>
      <c r="AH130" s="7">
        <v>376.70000000000005</v>
      </c>
      <c r="AI130" s="7">
        <v>489.70000000000005</v>
      </c>
      <c r="AJ130" s="7">
        <v>383.6</v>
      </c>
    </row>
    <row r="131" spans="1:36">
      <c r="A131" s="7" t="s">
        <v>30</v>
      </c>
      <c r="B131" s="7">
        <v>2016</v>
      </c>
      <c r="C131" s="7" t="s">
        <v>41</v>
      </c>
      <c r="D131" s="7" t="s">
        <v>136</v>
      </c>
      <c r="E131" s="7">
        <v>130.1</v>
      </c>
      <c r="F131" s="7">
        <v>138.80000000000001</v>
      </c>
      <c r="G131" s="7">
        <v>130.30000000000001</v>
      </c>
      <c r="H131" s="7">
        <v>135.30000000000001</v>
      </c>
      <c r="I131" s="7">
        <v>119.9</v>
      </c>
      <c r="J131" s="7">
        <v>140.19999999999999</v>
      </c>
      <c r="K131" s="7">
        <v>156.9</v>
      </c>
      <c r="L131" s="7">
        <v>172.2</v>
      </c>
      <c r="M131" s="7">
        <v>112.1</v>
      </c>
      <c r="N131" s="7">
        <v>134.9</v>
      </c>
      <c r="O131" s="7">
        <v>128.1</v>
      </c>
      <c r="P131" s="7">
        <v>140.69999999999999</v>
      </c>
      <c r="Q131" s="7">
        <v>138</v>
      </c>
      <c r="R131" s="7">
        <v>138.9</v>
      </c>
      <c r="S131" s="7">
        <v>137.80000000000001</v>
      </c>
      <c r="T131" s="7">
        <v>133</v>
      </c>
      <c r="U131" s="7">
        <v>137.1</v>
      </c>
      <c r="V131" s="7">
        <v>127.3</v>
      </c>
      <c r="W131" s="7">
        <v>129.1</v>
      </c>
      <c r="X131" s="7">
        <v>130.6</v>
      </c>
      <c r="Y131" s="7">
        <v>127</v>
      </c>
      <c r="Z131" s="7">
        <v>116</v>
      </c>
      <c r="AA131" s="7">
        <v>125.5</v>
      </c>
      <c r="AB131" s="7">
        <v>131.9</v>
      </c>
      <c r="AC131" s="7">
        <v>122</v>
      </c>
      <c r="AD131" s="7">
        <v>124.2</v>
      </c>
      <c r="AE131" s="7">
        <v>133.5</v>
      </c>
      <c r="AF131" s="7">
        <v>1777.4999999999998</v>
      </c>
      <c r="AG131" s="7">
        <v>407.9</v>
      </c>
      <c r="AH131" s="7">
        <v>387</v>
      </c>
      <c r="AI131" s="7">
        <v>496.9</v>
      </c>
      <c r="AJ131" s="7">
        <v>388.59999999999997</v>
      </c>
    </row>
    <row r="132" spans="1:36">
      <c r="A132" s="7" t="s">
        <v>33</v>
      </c>
      <c r="B132" s="7">
        <v>2016</v>
      </c>
      <c r="C132" s="7" t="s">
        <v>41</v>
      </c>
      <c r="D132" s="7" t="s">
        <v>136</v>
      </c>
      <c r="E132" s="7">
        <v>127.6</v>
      </c>
      <c r="F132" s="7">
        <v>140.30000000000001</v>
      </c>
      <c r="G132" s="7">
        <v>133.69999999999999</v>
      </c>
      <c r="H132" s="7">
        <v>132.19999999999999</v>
      </c>
      <c r="I132" s="7">
        <v>111.8</v>
      </c>
      <c r="J132" s="7">
        <v>135.80000000000001</v>
      </c>
      <c r="K132" s="7">
        <v>163.5</v>
      </c>
      <c r="L132" s="7">
        <v>182.3</v>
      </c>
      <c r="M132" s="7">
        <v>114.6</v>
      </c>
      <c r="N132" s="7">
        <v>144.6</v>
      </c>
      <c r="O132" s="7">
        <v>121.9</v>
      </c>
      <c r="P132" s="7">
        <v>138.1</v>
      </c>
      <c r="Q132" s="7">
        <v>137.6</v>
      </c>
      <c r="R132" s="7">
        <v>143.6</v>
      </c>
      <c r="S132" s="7">
        <v>128.30000000000001</v>
      </c>
      <c r="T132" s="7">
        <v>121.4</v>
      </c>
      <c r="U132" s="7">
        <v>127.3</v>
      </c>
      <c r="V132" s="7">
        <v>127.3</v>
      </c>
      <c r="W132" s="7">
        <v>114.7</v>
      </c>
      <c r="X132" s="7">
        <v>123.9</v>
      </c>
      <c r="Y132" s="7">
        <v>121.2</v>
      </c>
      <c r="Z132" s="7">
        <v>110.4</v>
      </c>
      <c r="AA132" s="7">
        <v>120.6</v>
      </c>
      <c r="AB132" s="7">
        <v>131.5</v>
      </c>
      <c r="AC132" s="7">
        <v>120.9</v>
      </c>
      <c r="AD132" s="7">
        <v>119.9</v>
      </c>
      <c r="AE132" s="7">
        <v>128.4</v>
      </c>
      <c r="AF132" s="7">
        <v>1783.9999999999995</v>
      </c>
      <c r="AG132" s="7">
        <v>377</v>
      </c>
      <c r="AH132" s="7">
        <v>365.9</v>
      </c>
      <c r="AI132" s="7">
        <v>484</v>
      </c>
      <c r="AJ132" s="7">
        <v>384.1</v>
      </c>
    </row>
    <row r="133" spans="1:36">
      <c r="A133" s="7" t="s">
        <v>34</v>
      </c>
      <c r="B133" s="7">
        <v>2016</v>
      </c>
      <c r="C133" s="7" t="s">
        <v>41</v>
      </c>
      <c r="D133" s="7" t="s">
        <v>136</v>
      </c>
      <c r="E133" s="7">
        <v>129.30000000000001</v>
      </c>
      <c r="F133" s="7">
        <v>139.30000000000001</v>
      </c>
      <c r="G133" s="7">
        <v>131.6</v>
      </c>
      <c r="H133" s="7">
        <v>134.1</v>
      </c>
      <c r="I133" s="7">
        <v>116.9</v>
      </c>
      <c r="J133" s="7">
        <v>138.1</v>
      </c>
      <c r="K133" s="7">
        <v>159.1</v>
      </c>
      <c r="L133" s="7">
        <v>175.6</v>
      </c>
      <c r="M133" s="7">
        <v>112.9</v>
      </c>
      <c r="N133" s="7">
        <v>138.1</v>
      </c>
      <c r="O133" s="7">
        <v>125.5</v>
      </c>
      <c r="P133" s="7">
        <v>139.5</v>
      </c>
      <c r="Q133" s="7">
        <v>137.9</v>
      </c>
      <c r="R133" s="7">
        <v>140.19999999999999</v>
      </c>
      <c r="S133" s="7">
        <v>134.1</v>
      </c>
      <c r="T133" s="7">
        <v>128.19999999999999</v>
      </c>
      <c r="U133" s="7">
        <v>133.19999999999999</v>
      </c>
      <c r="V133" s="7">
        <v>127.3</v>
      </c>
      <c r="W133" s="7">
        <v>123.6</v>
      </c>
      <c r="X133" s="7">
        <v>127.4</v>
      </c>
      <c r="Y133" s="7">
        <v>124.8</v>
      </c>
      <c r="Z133" s="7">
        <v>113.1</v>
      </c>
      <c r="AA133" s="7">
        <v>122.7</v>
      </c>
      <c r="AB133" s="7">
        <v>131.69999999999999</v>
      </c>
      <c r="AC133" s="7">
        <v>121.5</v>
      </c>
      <c r="AD133" s="7">
        <v>122.1</v>
      </c>
      <c r="AE133" s="7">
        <v>131.1</v>
      </c>
      <c r="AF133" s="7">
        <v>1777.9</v>
      </c>
      <c r="AG133" s="7">
        <v>395.49999999999994</v>
      </c>
      <c r="AH133" s="7">
        <v>378.29999999999995</v>
      </c>
      <c r="AI133" s="7">
        <v>491.09999999999997</v>
      </c>
      <c r="AJ133" s="7">
        <v>385</v>
      </c>
    </row>
    <row r="134" spans="1:36">
      <c r="A134" s="7" t="s">
        <v>30</v>
      </c>
      <c r="B134" s="7">
        <v>2016</v>
      </c>
      <c r="C134" s="7" t="s">
        <v>42</v>
      </c>
      <c r="D134" s="7" t="s">
        <v>137</v>
      </c>
      <c r="E134" s="7">
        <v>130.80000000000001</v>
      </c>
      <c r="F134" s="7">
        <v>138.19999999999999</v>
      </c>
      <c r="G134" s="7">
        <v>130.5</v>
      </c>
      <c r="H134" s="7">
        <v>135.5</v>
      </c>
      <c r="I134" s="7">
        <v>120.2</v>
      </c>
      <c r="J134" s="7">
        <v>139.19999999999999</v>
      </c>
      <c r="K134" s="7">
        <v>149.5</v>
      </c>
      <c r="L134" s="7">
        <v>170.4</v>
      </c>
      <c r="M134" s="7">
        <v>113.1</v>
      </c>
      <c r="N134" s="7">
        <v>135.80000000000001</v>
      </c>
      <c r="O134" s="7">
        <v>128.80000000000001</v>
      </c>
      <c r="P134" s="7">
        <v>141.5</v>
      </c>
      <c r="Q134" s="7">
        <v>137.19999999999999</v>
      </c>
      <c r="R134" s="7">
        <v>139.9</v>
      </c>
      <c r="S134" s="7">
        <v>138.5</v>
      </c>
      <c r="T134" s="7">
        <v>133.5</v>
      </c>
      <c r="U134" s="7">
        <v>137.80000000000001</v>
      </c>
      <c r="V134" s="7">
        <v>127.9</v>
      </c>
      <c r="W134" s="7">
        <v>129.69999999999999</v>
      </c>
      <c r="X134" s="7">
        <v>131.1</v>
      </c>
      <c r="Y134" s="7">
        <v>127.8</v>
      </c>
      <c r="Z134" s="7">
        <v>117</v>
      </c>
      <c r="AA134" s="7">
        <v>125.7</v>
      </c>
      <c r="AB134" s="7">
        <v>132.19999999999999</v>
      </c>
      <c r="AC134" s="7">
        <v>122.8</v>
      </c>
      <c r="AD134" s="7">
        <v>124.9</v>
      </c>
      <c r="AE134" s="7">
        <v>133.4</v>
      </c>
      <c r="AF134" s="7">
        <v>1770.7</v>
      </c>
      <c r="AG134" s="7">
        <v>409.8</v>
      </c>
      <c r="AH134" s="7">
        <v>388.70000000000005</v>
      </c>
      <c r="AI134" s="7">
        <v>499.8</v>
      </c>
      <c r="AJ134" s="7">
        <v>390.5</v>
      </c>
    </row>
    <row r="135" spans="1:36">
      <c r="A135" s="7" t="s">
        <v>33</v>
      </c>
      <c r="B135" s="7">
        <v>2016</v>
      </c>
      <c r="C135" s="7" t="s">
        <v>42</v>
      </c>
      <c r="D135" s="7" t="s">
        <v>137</v>
      </c>
      <c r="E135" s="7">
        <v>128.1</v>
      </c>
      <c r="F135" s="7">
        <v>137.69999999999999</v>
      </c>
      <c r="G135" s="7">
        <v>130.6</v>
      </c>
      <c r="H135" s="7">
        <v>132.6</v>
      </c>
      <c r="I135" s="7">
        <v>111.9</v>
      </c>
      <c r="J135" s="7">
        <v>132.5</v>
      </c>
      <c r="K135" s="7">
        <v>152.9</v>
      </c>
      <c r="L135" s="7">
        <v>173.6</v>
      </c>
      <c r="M135" s="7">
        <v>115.1</v>
      </c>
      <c r="N135" s="7">
        <v>144.80000000000001</v>
      </c>
      <c r="O135" s="7">
        <v>122.1</v>
      </c>
      <c r="P135" s="7">
        <v>138.80000000000001</v>
      </c>
      <c r="Q135" s="7">
        <v>135.69999999999999</v>
      </c>
      <c r="R135" s="7">
        <v>143.9</v>
      </c>
      <c r="S135" s="7">
        <v>128.69999999999999</v>
      </c>
      <c r="T135" s="7">
        <v>121.6</v>
      </c>
      <c r="U135" s="7">
        <v>127.7</v>
      </c>
      <c r="V135" s="7">
        <v>127.9</v>
      </c>
      <c r="W135" s="7">
        <v>114.8</v>
      </c>
      <c r="X135" s="7">
        <v>124.3</v>
      </c>
      <c r="Y135" s="7">
        <v>121.4</v>
      </c>
      <c r="Z135" s="7">
        <v>111.8</v>
      </c>
      <c r="AA135" s="7">
        <v>120.8</v>
      </c>
      <c r="AB135" s="7">
        <v>131.6</v>
      </c>
      <c r="AC135" s="7">
        <v>121.2</v>
      </c>
      <c r="AD135" s="7">
        <v>120.5</v>
      </c>
      <c r="AE135" s="7">
        <v>128</v>
      </c>
      <c r="AF135" s="7">
        <v>1756.3999999999996</v>
      </c>
      <c r="AG135" s="7">
        <v>378</v>
      </c>
      <c r="AH135" s="7">
        <v>367</v>
      </c>
      <c r="AI135" s="7">
        <v>485.99999999999994</v>
      </c>
      <c r="AJ135" s="7">
        <v>385.2</v>
      </c>
    </row>
    <row r="136" spans="1:36">
      <c r="A136" s="7" t="s">
        <v>34</v>
      </c>
      <c r="B136" s="7">
        <v>2016</v>
      </c>
      <c r="C136" s="7" t="s">
        <v>42</v>
      </c>
      <c r="D136" s="7" t="s">
        <v>137</v>
      </c>
      <c r="E136" s="7">
        <v>129.9</v>
      </c>
      <c r="F136" s="7">
        <v>138</v>
      </c>
      <c r="G136" s="7">
        <v>130.5</v>
      </c>
      <c r="H136" s="7">
        <v>134.4</v>
      </c>
      <c r="I136" s="7">
        <v>117.2</v>
      </c>
      <c r="J136" s="7">
        <v>136.1</v>
      </c>
      <c r="K136" s="7">
        <v>150.69999999999999</v>
      </c>
      <c r="L136" s="7">
        <v>171.5</v>
      </c>
      <c r="M136" s="7">
        <v>113.8</v>
      </c>
      <c r="N136" s="7">
        <v>138.80000000000001</v>
      </c>
      <c r="O136" s="7">
        <v>126</v>
      </c>
      <c r="P136" s="7">
        <v>140.19999999999999</v>
      </c>
      <c r="Q136" s="7">
        <v>136.6</v>
      </c>
      <c r="R136" s="7">
        <v>141</v>
      </c>
      <c r="S136" s="7">
        <v>134.6</v>
      </c>
      <c r="T136" s="7">
        <v>128.6</v>
      </c>
      <c r="U136" s="7">
        <v>133.80000000000001</v>
      </c>
      <c r="V136" s="7">
        <v>127.9</v>
      </c>
      <c r="W136" s="7">
        <v>124.1</v>
      </c>
      <c r="X136" s="7">
        <v>127.9</v>
      </c>
      <c r="Y136" s="7">
        <v>125.4</v>
      </c>
      <c r="Z136" s="7">
        <v>114.3</v>
      </c>
      <c r="AA136" s="7">
        <v>122.9</v>
      </c>
      <c r="AB136" s="7">
        <v>131.80000000000001</v>
      </c>
      <c r="AC136" s="7">
        <v>122.1</v>
      </c>
      <c r="AD136" s="7">
        <v>122.8</v>
      </c>
      <c r="AE136" s="7">
        <v>130.9</v>
      </c>
      <c r="AF136" s="7">
        <v>1763.6999999999998</v>
      </c>
      <c r="AG136" s="7">
        <v>397</v>
      </c>
      <c r="AH136" s="7">
        <v>379.9</v>
      </c>
      <c r="AI136" s="7">
        <v>493.6</v>
      </c>
      <c r="AJ136" s="7">
        <v>386.7</v>
      </c>
    </row>
    <row r="137" spans="1:36">
      <c r="A137" s="7" t="s">
        <v>30</v>
      </c>
      <c r="B137" s="7">
        <v>2016</v>
      </c>
      <c r="C137" s="7" t="s">
        <v>43</v>
      </c>
      <c r="D137" s="7" t="s">
        <v>138</v>
      </c>
      <c r="E137" s="7">
        <v>131.30000000000001</v>
      </c>
      <c r="F137" s="7">
        <v>137.6</v>
      </c>
      <c r="G137" s="7">
        <v>130.1</v>
      </c>
      <c r="H137" s="7">
        <v>136</v>
      </c>
      <c r="I137" s="7">
        <v>120.8</v>
      </c>
      <c r="J137" s="7">
        <v>138.4</v>
      </c>
      <c r="K137" s="7">
        <v>149.19999999999999</v>
      </c>
      <c r="L137" s="7">
        <v>170.2</v>
      </c>
      <c r="M137" s="7">
        <v>113.4</v>
      </c>
      <c r="N137" s="7">
        <v>136.30000000000001</v>
      </c>
      <c r="O137" s="7">
        <v>128.69999999999999</v>
      </c>
      <c r="P137" s="7">
        <v>142.4</v>
      </c>
      <c r="Q137" s="7">
        <v>137.4</v>
      </c>
      <c r="R137" s="7">
        <v>140.9</v>
      </c>
      <c r="S137" s="7">
        <v>139.6</v>
      </c>
      <c r="T137" s="7">
        <v>134.30000000000001</v>
      </c>
      <c r="U137" s="7">
        <v>138.80000000000001</v>
      </c>
      <c r="V137" s="7">
        <v>128.69999999999999</v>
      </c>
      <c r="W137" s="7">
        <v>129.80000000000001</v>
      </c>
      <c r="X137" s="7">
        <v>131.80000000000001</v>
      </c>
      <c r="Y137" s="7">
        <v>128.69999999999999</v>
      </c>
      <c r="Z137" s="7">
        <v>117.8</v>
      </c>
      <c r="AA137" s="7">
        <v>126.5</v>
      </c>
      <c r="AB137" s="7">
        <v>133</v>
      </c>
      <c r="AC137" s="7">
        <v>123</v>
      </c>
      <c r="AD137" s="7">
        <v>125.7</v>
      </c>
      <c r="AE137" s="7">
        <v>133.80000000000001</v>
      </c>
      <c r="AF137" s="7">
        <v>1771.8000000000002</v>
      </c>
      <c r="AG137" s="7">
        <v>412.7</v>
      </c>
      <c r="AH137" s="7">
        <v>390.3</v>
      </c>
      <c r="AI137" s="7">
        <v>502.5</v>
      </c>
      <c r="AJ137" s="7">
        <v>393.09999999999997</v>
      </c>
    </row>
    <row r="138" spans="1:36">
      <c r="A138" s="7" t="s">
        <v>33</v>
      </c>
      <c r="B138" s="7">
        <v>2016</v>
      </c>
      <c r="C138" s="7" t="s">
        <v>43</v>
      </c>
      <c r="D138" s="7" t="s">
        <v>138</v>
      </c>
      <c r="E138" s="7">
        <v>128.69999999999999</v>
      </c>
      <c r="F138" s="7">
        <v>138.4</v>
      </c>
      <c r="G138" s="7">
        <v>130.30000000000001</v>
      </c>
      <c r="H138" s="7">
        <v>132.69999999999999</v>
      </c>
      <c r="I138" s="7">
        <v>112.5</v>
      </c>
      <c r="J138" s="7">
        <v>130.4</v>
      </c>
      <c r="K138" s="7">
        <v>155.1</v>
      </c>
      <c r="L138" s="7">
        <v>175.7</v>
      </c>
      <c r="M138" s="7">
        <v>115.4</v>
      </c>
      <c r="N138" s="7">
        <v>145.30000000000001</v>
      </c>
      <c r="O138" s="7">
        <v>122.5</v>
      </c>
      <c r="P138" s="7">
        <v>139.6</v>
      </c>
      <c r="Q138" s="7">
        <v>136.30000000000001</v>
      </c>
      <c r="R138" s="7">
        <v>144.30000000000001</v>
      </c>
      <c r="S138" s="7">
        <v>129.1</v>
      </c>
      <c r="T138" s="7">
        <v>121.9</v>
      </c>
      <c r="U138" s="7">
        <v>128</v>
      </c>
      <c r="V138" s="7">
        <v>128.69999999999999</v>
      </c>
      <c r="W138" s="7">
        <v>115.2</v>
      </c>
      <c r="X138" s="7">
        <v>124.5</v>
      </c>
      <c r="Y138" s="7">
        <v>121.8</v>
      </c>
      <c r="Z138" s="7">
        <v>112.8</v>
      </c>
      <c r="AA138" s="7">
        <v>121.2</v>
      </c>
      <c r="AB138" s="7">
        <v>131.9</v>
      </c>
      <c r="AC138" s="7">
        <v>120.8</v>
      </c>
      <c r="AD138" s="7">
        <v>120.9</v>
      </c>
      <c r="AE138" s="7">
        <v>128.6</v>
      </c>
      <c r="AF138" s="7">
        <v>1762.8999999999999</v>
      </c>
      <c r="AG138" s="7">
        <v>379</v>
      </c>
      <c r="AH138" s="7">
        <v>368.4</v>
      </c>
      <c r="AI138" s="7">
        <v>487.3</v>
      </c>
      <c r="AJ138" s="7">
        <v>386.4</v>
      </c>
    </row>
    <row r="139" spans="1:36">
      <c r="A139" s="7" t="s">
        <v>34</v>
      </c>
      <c r="B139" s="7">
        <v>2016</v>
      </c>
      <c r="C139" s="7" t="s">
        <v>43</v>
      </c>
      <c r="D139" s="7" t="s">
        <v>138</v>
      </c>
      <c r="E139" s="7">
        <v>130.5</v>
      </c>
      <c r="F139" s="7">
        <v>137.9</v>
      </c>
      <c r="G139" s="7">
        <v>130.19999999999999</v>
      </c>
      <c r="H139" s="7">
        <v>134.80000000000001</v>
      </c>
      <c r="I139" s="7">
        <v>117.8</v>
      </c>
      <c r="J139" s="7">
        <v>134.69999999999999</v>
      </c>
      <c r="K139" s="7">
        <v>151.19999999999999</v>
      </c>
      <c r="L139" s="7">
        <v>172.1</v>
      </c>
      <c r="M139" s="7">
        <v>114.1</v>
      </c>
      <c r="N139" s="7">
        <v>139.30000000000001</v>
      </c>
      <c r="O139" s="7">
        <v>126.1</v>
      </c>
      <c r="P139" s="7">
        <v>141.1</v>
      </c>
      <c r="Q139" s="7">
        <v>137</v>
      </c>
      <c r="R139" s="7">
        <v>141.80000000000001</v>
      </c>
      <c r="S139" s="7">
        <v>135.5</v>
      </c>
      <c r="T139" s="7">
        <v>129.1</v>
      </c>
      <c r="U139" s="7">
        <v>134.5</v>
      </c>
      <c r="V139" s="7">
        <v>128.69999999999999</v>
      </c>
      <c r="W139" s="7">
        <v>124.3</v>
      </c>
      <c r="X139" s="7">
        <v>128.4</v>
      </c>
      <c r="Y139" s="7">
        <v>126.1</v>
      </c>
      <c r="Z139" s="7">
        <v>115.2</v>
      </c>
      <c r="AA139" s="7">
        <v>123.5</v>
      </c>
      <c r="AB139" s="7">
        <v>132.4</v>
      </c>
      <c r="AC139" s="7">
        <v>122.1</v>
      </c>
      <c r="AD139" s="7">
        <v>123.4</v>
      </c>
      <c r="AE139" s="7">
        <v>131.4</v>
      </c>
      <c r="AF139" s="7">
        <v>1766.7999999999995</v>
      </c>
      <c r="AG139" s="7">
        <v>399.1</v>
      </c>
      <c r="AH139" s="7">
        <v>381.4</v>
      </c>
      <c r="AI139" s="7">
        <v>495.80000000000007</v>
      </c>
      <c r="AJ139" s="7">
        <v>388.70000000000005</v>
      </c>
    </row>
    <row r="140" spans="1:36">
      <c r="A140" s="7" t="s">
        <v>30</v>
      </c>
      <c r="B140" s="7">
        <v>2016</v>
      </c>
      <c r="C140" s="7" t="s">
        <v>45</v>
      </c>
      <c r="D140" s="7" t="s">
        <v>139</v>
      </c>
      <c r="E140" s="7">
        <v>132</v>
      </c>
      <c r="F140" s="7">
        <v>137.4</v>
      </c>
      <c r="G140" s="7">
        <v>130.6</v>
      </c>
      <c r="H140" s="7">
        <v>136.19999999999999</v>
      </c>
      <c r="I140" s="7">
        <v>121.1</v>
      </c>
      <c r="J140" s="7">
        <v>136.9</v>
      </c>
      <c r="K140" s="7">
        <v>141.80000000000001</v>
      </c>
      <c r="L140" s="7">
        <v>170</v>
      </c>
      <c r="M140" s="7">
        <v>113.4</v>
      </c>
      <c r="N140" s="7">
        <v>136.80000000000001</v>
      </c>
      <c r="O140" s="7">
        <v>128.69999999999999</v>
      </c>
      <c r="P140" s="7">
        <v>143.1</v>
      </c>
      <c r="Q140" s="7">
        <v>136.6</v>
      </c>
      <c r="R140" s="7">
        <v>141.19999999999999</v>
      </c>
      <c r="S140" s="7">
        <v>139.9</v>
      </c>
      <c r="T140" s="7">
        <v>134.5</v>
      </c>
      <c r="U140" s="7">
        <v>139.19999999999999</v>
      </c>
      <c r="V140" s="7">
        <v>129.1</v>
      </c>
      <c r="W140" s="7">
        <v>130.30000000000001</v>
      </c>
      <c r="X140" s="7">
        <v>132.1</v>
      </c>
      <c r="Y140" s="7">
        <v>129.1</v>
      </c>
      <c r="Z140" s="7">
        <v>118.2</v>
      </c>
      <c r="AA140" s="7">
        <v>126.9</v>
      </c>
      <c r="AB140" s="7">
        <v>133.69999999999999</v>
      </c>
      <c r="AC140" s="7">
        <v>123.5</v>
      </c>
      <c r="AD140" s="7">
        <v>126.1</v>
      </c>
      <c r="AE140" s="7">
        <v>133.6</v>
      </c>
      <c r="AF140" s="7">
        <v>1764.6</v>
      </c>
      <c r="AG140" s="7">
        <v>413.59999999999997</v>
      </c>
      <c r="AH140" s="7">
        <v>391.5</v>
      </c>
      <c r="AI140" s="7">
        <v>504.5</v>
      </c>
      <c r="AJ140" s="7">
        <v>394.20000000000005</v>
      </c>
    </row>
    <row r="141" spans="1:36">
      <c r="A141" s="7" t="s">
        <v>33</v>
      </c>
      <c r="B141" s="7">
        <v>2016</v>
      </c>
      <c r="C141" s="7" t="s">
        <v>45</v>
      </c>
      <c r="D141" s="7" t="s">
        <v>139</v>
      </c>
      <c r="E141" s="7">
        <v>130.19999999999999</v>
      </c>
      <c r="F141" s="7">
        <v>138.5</v>
      </c>
      <c r="G141" s="7">
        <v>134.1</v>
      </c>
      <c r="H141" s="7">
        <v>132.9</v>
      </c>
      <c r="I141" s="7">
        <v>112.6</v>
      </c>
      <c r="J141" s="7">
        <v>130.80000000000001</v>
      </c>
      <c r="K141" s="7">
        <v>142</v>
      </c>
      <c r="L141" s="7">
        <v>174.9</v>
      </c>
      <c r="M141" s="7">
        <v>115.6</v>
      </c>
      <c r="N141" s="7">
        <v>145.4</v>
      </c>
      <c r="O141" s="7">
        <v>122.7</v>
      </c>
      <c r="P141" s="7">
        <v>140.30000000000001</v>
      </c>
      <c r="Q141" s="7">
        <v>135.19999999999999</v>
      </c>
      <c r="R141" s="7">
        <v>144.30000000000001</v>
      </c>
      <c r="S141" s="7">
        <v>129.6</v>
      </c>
      <c r="T141" s="7">
        <v>122.1</v>
      </c>
      <c r="U141" s="7">
        <v>128.5</v>
      </c>
      <c r="V141" s="7">
        <v>129.1</v>
      </c>
      <c r="W141" s="7">
        <v>116.2</v>
      </c>
      <c r="X141" s="7">
        <v>124.7</v>
      </c>
      <c r="Y141" s="7">
        <v>122.1</v>
      </c>
      <c r="Z141" s="7">
        <v>113.4</v>
      </c>
      <c r="AA141" s="7">
        <v>121.7</v>
      </c>
      <c r="AB141" s="7">
        <v>132.1</v>
      </c>
      <c r="AC141" s="7">
        <v>121.3</v>
      </c>
      <c r="AD141" s="7">
        <v>121.3</v>
      </c>
      <c r="AE141" s="7">
        <v>128.5</v>
      </c>
      <c r="AF141" s="7">
        <v>1755.2</v>
      </c>
      <c r="AG141" s="7">
        <v>380.2</v>
      </c>
      <c r="AH141" s="7">
        <v>370</v>
      </c>
      <c r="AI141" s="7">
        <v>488.90000000000003</v>
      </c>
      <c r="AJ141" s="7">
        <v>387.3</v>
      </c>
    </row>
    <row r="142" spans="1:36">
      <c r="A142" s="7" t="s">
        <v>34</v>
      </c>
      <c r="B142" s="7">
        <v>2016</v>
      </c>
      <c r="C142" s="7" t="s">
        <v>45</v>
      </c>
      <c r="D142" s="7" t="s">
        <v>139</v>
      </c>
      <c r="E142" s="7">
        <v>131.4</v>
      </c>
      <c r="F142" s="7">
        <v>137.80000000000001</v>
      </c>
      <c r="G142" s="7">
        <v>132</v>
      </c>
      <c r="H142" s="7">
        <v>135</v>
      </c>
      <c r="I142" s="7">
        <v>118</v>
      </c>
      <c r="J142" s="7">
        <v>134.1</v>
      </c>
      <c r="K142" s="7">
        <v>141.9</v>
      </c>
      <c r="L142" s="7">
        <v>171.7</v>
      </c>
      <c r="M142" s="7">
        <v>114.1</v>
      </c>
      <c r="N142" s="7">
        <v>139.69999999999999</v>
      </c>
      <c r="O142" s="7">
        <v>126.2</v>
      </c>
      <c r="P142" s="7">
        <v>141.80000000000001</v>
      </c>
      <c r="Q142" s="7">
        <v>136.1</v>
      </c>
      <c r="R142" s="7">
        <v>142</v>
      </c>
      <c r="S142" s="7">
        <v>135.80000000000001</v>
      </c>
      <c r="T142" s="7">
        <v>129.30000000000001</v>
      </c>
      <c r="U142" s="7">
        <v>135</v>
      </c>
      <c r="V142" s="7">
        <v>129.1</v>
      </c>
      <c r="W142" s="7">
        <v>125</v>
      </c>
      <c r="X142" s="7">
        <v>128.6</v>
      </c>
      <c r="Y142" s="7">
        <v>126.4</v>
      </c>
      <c r="Z142" s="7">
        <v>115.7</v>
      </c>
      <c r="AA142" s="7">
        <v>124</v>
      </c>
      <c r="AB142" s="7">
        <v>132.80000000000001</v>
      </c>
      <c r="AC142" s="7">
        <v>122.6</v>
      </c>
      <c r="AD142" s="7">
        <v>123.8</v>
      </c>
      <c r="AE142" s="7">
        <v>131.19999999999999</v>
      </c>
      <c r="AF142" s="7">
        <v>1759.8</v>
      </c>
      <c r="AG142" s="7">
        <v>400.1</v>
      </c>
      <c r="AH142" s="7">
        <v>382.7</v>
      </c>
      <c r="AI142" s="7">
        <v>497.5</v>
      </c>
      <c r="AJ142" s="7">
        <v>389.8</v>
      </c>
    </row>
    <row r="143" spans="1:36">
      <c r="A143" s="7" t="s">
        <v>30</v>
      </c>
      <c r="B143" s="7">
        <v>2016</v>
      </c>
      <c r="C143" s="7" t="s">
        <v>46</v>
      </c>
      <c r="D143" s="7" t="s">
        <v>140</v>
      </c>
      <c r="E143" s="7">
        <v>132.6</v>
      </c>
      <c r="F143" s="7">
        <v>137.30000000000001</v>
      </c>
      <c r="G143" s="7">
        <v>131.6</v>
      </c>
      <c r="H143" s="7">
        <v>136.30000000000001</v>
      </c>
      <c r="I143" s="7">
        <v>121.6</v>
      </c>
      <c r="J143" s="7">
        <v>135.6</v>
      </c>
      <c r="K143" s="7">
        <v>127.5</v>
      </c>
      <c r="L143" s="7">
        <v>167.9</v>
      </c>
      <c r="M143" s="7">
        <v>113.8</v>
      </c>
      <c r="N143" s="7">
        <v>137.5</v>
      </c>
      <c r="O143" s="7">
        <v>129.1</v>
      </c>
      <c r="P143" s="7">
        <v>143.6</v>
      </c>
      <c r="Q143" s="7">
        <v>134.69999999999999</v>
      </c>
      <c r="R143" s="7">
        <v>142.4</v>
      </c>
      <c r="S143" s="7">
        <v>140.4</v>
      </c>
      <c r="T143" s="7">
        <v>135.19999999999999</v>
      </c>
      <c r="U143" s="7">
        <v>139.69999999999999</v>
      </c>
      <c r="V143" s="7">
        <v>128.5</v>
      </c>
      <c r="W143" s="7">
        <v>132</v>
      </c>
      <c r="X143" s="7">
        <v>132.9</v>
      </c>
      <c r="Y143" s="7">
        <v>129.69999999999999</v>
      </c>
      <c r="Z143" s="7">
        <v>118.6</v>
      </c>
      <c r="AA143" s="7">
        <v>127.3</v>
      </c>
      <c r="AB143" s="7">
        <v>134.19999999999999</v>
      </c>
      <c r="AC143" s="7">
        <v>121.9</v>
      </c>
      <c r="AD143" s="7">
        <v>126.3</v>
      </c>
      <c r="AE143" s="7">
        <v>132.80000000000001</v>
      </c>
      <c r="AF143" s="7">
        <v>1749.1</v>
      </c>
      <c r="AG143" s="7">
        <v>415.3</v>
      </c>
      <c r="AH143" s="7">
        <v>393.4</v>
      </c>
      <c r="AI143" s="7">
        <v>504.4</v>
      </c>
      <c r="AJ143" s="7">
        <v>396</v>
      </c>
    </row>
    <row r="144" spans="1:36">
      <c r="A144" s="7" t="s">
        <v>33</v>
      </c>
      <c r="B144" s="7">
        <v>2016</v>
      </c>
      <c r="C144" s="7" t="s">
        <v>46</v>
      </c>
      <c r="D144" s="7" t="s">
        <v>140</v>
      </c>
      <c r="E144" s="7">
        <v>131.6</v>
      </c>
      <c r="F144" s="7">
        <v>138.19999999999999</v>
      </c>
      <c r="G144" s="7">
        <v>134.9</v>
      </c>
      <c r="H144" s="7">
        <v>133.1</v>
      </c>
      <c r="I144" s="7">
        <v>113.5</v>
      </c>
      <c r="J144" s="7">
        <v>129.30000000000001</v>
      </c>
      <c r="K144" s="7">
        <v>121.1</v>
      </c>
      <c r="L144" s="7">
        <v>170.3</v>
      </c>
      <c r="M144" s="7">
        <v>115.5</v>
      </c>
      <c r="N144" s="7">
        <v>145.5</v>
      </c>
      <c r="O144" s="7">
        <v>123.1</v>
      </c>
      <c r="P144" s="7">
        <v>140.9</v>
      </c>
      <c r="Q144" s="7">
        <v>132.80000000000001</v>
      </c>
      <c r="R144" s="7">
        <v>145</v>
      </c>
      <c r="S144" s="7">
        <v>130</v>
      </c>
      <c r="T144" s="7">
        <v>122.2</v>
      </c>
      <c r="U144" s="7">
        <v>128.80000000000001</v>
      </c>
      <c r="V144" s="7">
        <v>128.5</v>
      </c>
      <c r="W144" s="7">
        <v>117.8</v>
      </c>
      <c r="X144" s="7">
        <v>125</v>
      </c>
      <c r="Y144" s="7">
        <v>122.3</v>
      </c>
      <c r="Z144" s="7">
        <v>113.7</v>
      </c>
      <c r="AA144" s="7">
        <v>121.8</v>
      </c>
      <c r="AB144" s="7">
        <v>132.30000000000001</v>
      </c>
      <c r="AC144" s="7">
        <v>119.9</v>
      </c>
      <c r="AD144" s="7">
        <v>121.4</v>
      </c>
      <c r="AE144" s="7">
        <v>127.6</v>
      </c>
      <c r="AF144" s="7">
        <v>1729.8</v>
      </c>
      <c r="AG144" s="7">
        <v>381</v>
      </c>
      <c r="AH144" s="7">
        <v>371.3</v>
      </c>
      <c r="AI144" s="7">
        <v>488.20000000000005</v>
      </c>
      <c r="AJ144" s="7">
        <v>388.20000000000005</v>
      </c>
    </row>
    <row r="145" spans="1:47">
      <c r="A145" s="7" t="s">
        <v>34</v>
      </c>
      <c r="B145" s="7">
        <v>2016</v>
      </c>
      <c r="C145" s="7" t="s">
        <v>46</v>
      </c>
      <c r="D145" s="7" t="s">
        <v>140</v>
      </c>
      <c r="E145" s="7">
        <v>132.30000000000001</v>
      </c>
      <c r="F145" s="7">
        <v>137.6</v>
      </c>
      <c r="G145" s="7">
        <v>132.9</v>
      </c>
      <c r="H145" s="7">
        <v>135.1</v>
      </c>
      <c r="I145" s="7">
        <v>118.6</v>
      </c>
      <c r="J145" s="7">
        <v>132.69999999999999</v>
      </c>
      <c r="K145" s="7">
        <v>125.3</v>
      </c>
      <c r="L145" s="7">
        <v>168.7</v>
      </c>
      <c r="M145" s="7">
        <v>114.4</v>
      </c>
      <c r="N145" s="7">
        <v>140.19999999999999</v>
      </c>
      <c r="O145" s="7">
        <v>126.6</v>
      </c>
      <c r="P145" s="7">
        <v>142.30000000000001</v>
      </c>
      <c r="Q145" s="7">
        <v>134</v>
      </c>
      <c r="R145" s="7">
        <v>143.1</v>
      </c>
      <c r="S145" s="7">
        <v>136.30000000000001</v>
      </c>
      <c r="T145" s="7">
        <v>129.80000000000001</v>
      </c>
      <c r="U145" s="7">
        <v>135.4</v>
      </c>
      <c r="V145" s="7">
        <v>128.5</v>
      </c>
      <c r="W145" s="7">
        <v>126.6</v>
      </c>
      <c r="X145" s="7">
        <v>129.19999999999999</v>
      </c>
      <c r="Y145" s="7">
        <v>126.9</v>
      </c>
      <c r="Z145" s="7">
        <v>116</v>
      </c>
      <c r="AA145" s="7">
        <v>124.2</v>
      </c>
      <c r="AB145" s="7">
        <v>133.1</v>
      </c>
      <c r="AC145" s="7">
        <v>121.1</v>
      </c>
      <c r="AD145" s="7">
        <v>123.9</v>
      </c>
      <c r="AE145" s="7">
        <v>130.4</v>
      </c>
      <c r="AF145" s="7">
        <v>1740.7</v>
      </c>
      <c r="AG145" s="7">
        <v>401.5</v>
      </c>
      <c r="AH145" s="7">
        <v>384.29999999999995</v>
      </c>
      <c r="AI145" s="7">
        <v>497.1</v>
      </c>
      <c r="AJ145" s="7">
        <v>391.20000000000005</v>
      </c>
    </row>
    <row r="146" spans="1:47">
      <c r="A146" s="7" t="s">
        <v>30</v>
      </c>
      <c r="B146" s="7">
        <v>2017</v>
      </c>
      <c r="C146" s="7" t="s">
        <v>31</v>
      </c>
      <c r="D146" s="7" t="s">
        <v>141</v>
      </c>
      <c r="E146" s="7">
        <v>133.1</v>
      </c>
      <c r="F146" s="7">
        <v>137.80000000000001</v>
      </c>
      <c r="G146" s="7">
        <v>131.9</v>
      </c>
      <c r="H146" s="7">
        <v>136.69999999999999</v>
      </c>
      <c r="I146" s="7">
        <v>122</v>
      </c>
      <c r="J146" s="7">
        <v>136</v>
      </c>
      <c r="K146" s="7">
        <v>119.8</v>
      </c>
      <c r="L146" s="7">
        <v>161.69999999999999</v>
      </c>
      <c r="M146" s="7">
        <v>114.8</v>
      </c>
      <c r="N146" s="7">
        <v>136.9</v>
      </c>
      <c r="O146" s="7">
        <v>129</v>
      </c>
      <c r="P146" s="7">
        <v>143.9</v>
      </c>
      <c r="Q146" s="7">
        <v>133.69999999999999</v>
      </c>
      <c r="R146" s="7">
        <v>143.1</v>
      </c>
      <c r="S146" s="7">
        <v>140.69999999999999</v>
      </c>
      <c r="T146" s="7">
        <v>135.80000000000001</v>
      </c>
      <c r="U146" s="7">
        <v>140</v>
      </c>
      <c r="V146" s="7">
        <v>129.6</v>
      </c>
      <c r="W146" s="7">
        <v>132.1</v>
      </c>
      <c r="X146" s="7">
        <v>133.19999999999999</v>
      </c>
      <c r="Y146" s="7">
        <v>129.9</v>
      </c>
      <c r="Z146" s="7">
        <v>119.1</v>
      </c>
      <c r="AA146" s="7">
        <v>127</v>
      </c>
      <c r="AB146" s="7">
        <v>134.6</v>
      </c>
      <c r="AC146" s="7">
        <v>122.3</v>
      </c>
      <c r="AD146" s="7">
        <v>126.6</v>
      </c>
      <c r="AE146" s="7">
        <v>132.4</v>
      </c>
      <c r="AF146" s="7">
        <v>1737.3000000000002</v>
      </c>
      <c r="AG146" s="7">
        <v>416.5</v>
      </c>
      <c r="AH146" s="7">
        <v>394.9</v>
      </c>
      <c r="AI146" s="7">
        <v>505.90000000000003</v>
      </c>
      <c r="AJ146" s="7">
        <v>396.70000000000005</v>
      </c>
    </row>
    <row r="147" spans="1:47">
      <c r="A147" s="7" t="s">
        <v>33</v>
      </c>
      <c r="B147" s="7">
        <v>2017</v>
      </c>
      <c r="C147" s="7" t="s">
        <v>31</v>
      </c>
      <c r="D147" s="7" t="s">
        <v>141</v>
      </c>
      <c r="E147" s="7">
        <v>132.19999999999999</v>
      </c>
      <c r="F147" s="7">
        <v>138.9</v>
      </c>
      <c r="G147" s="7">
        <v>132.6</v>
      </c>
      <c r="H147" s="7">
        <v>133.1</v>
      </c>
      <c r="I147" s="7">
        <v>114</v>
      </c>
      <c r="J147" s="7">
        <v>129.6</v>
      </c>
      <c r="K147" s="7">
        <v>118.7</v>
      </c>
      <c r="L147" s="7">
        <v>155.1</v>
      </c>
      <c r="M147" s="7">
        <v>117.3</v>
      </c>
      <c r="N147" s="7">
        <v>144.9</v>
      </c>
      <c r="O147" s="7">
        <v>123.2</v>
      </c>
      <c r="P147" s="7">
        <v>141.6</v>
      </c>
      <c r="Q147" s="7">
        <v>132</v>
      </c>
      <c r="R147" s="7">
        <v>145.6</v>
      </c>
      <c r="S147" s="7">
        <v>130.19999999999999</v>
      </c>
      <c r="T147" s="7">
        <v>122.3</v>
      </c>
      <c r="U147" s="7">
        <v>129</v>
      </c>
      <c r="V147" s="7">
        <v>129.6</v>
      </c>
      <c r="W147" s="7">
        <v>118</v>
      </c>
      <c r="X147" s="7">
        <v>125.1</v>
      </c>
      <c r="Y147" s="7">
        <v>122.6</v>
      </c>
      <c r="Z147" s="7">
        <v>115.2</v>
      </c>
      <c r="AA147" s="7">
        <v>122</v>
      </c>
      <c r="AB147" s="7">
        <v>132.4</v>
      </c>
      <c r="AC147" s="7">
        <v>120.9</v>
      </c>
      <c r="AD147" s="7">
        <v>122.1</v>
      </c>
      <c r="AE147" s="7">
        <v>127.8</v>
      </c>
      <c r="AF147" s="7">
        <v>1713.2</v>
      </c>
      <c r="AG147" s="7">
        <v>381.5</v>
      </c>
      <c r="AH147" s="7">
        <v>372.7</v>
      </c>
      <c r="AI147" s="7">
        <v>491.1</v>
      </c>
      <c r="AJ147" s="7">
        <v>389.70000000000005</v>
      </c>
    </row>
    <row r="148" spans="1:47">
      <c r="A148" s="7" t="s">
        <v>34</v>
      </c>
      <c r="B148" s="7">
        <v>2017</v>
      </c>
      <c r="C148" s="7" t="s">
        <v>31</v>
      </c>
      <c r="D148" s="7" t="s">
        <v>141</v>
      </c>
      <c r="E148" s="7">
        <v>132.80000000000001</v>
      </c>
      <c r="F148" s="7">
        <v>138.19999999999999</v>
      </c>
      <c r="G148" s="7">
        <v>132.19999999999999</v>
      </c>
      <c r="H148" s="7">
        <v>135.4</v>
      </c>
      <c r="I148" s="7">
        <v>119.1</v>
      </c>
      <c r="J148" s="7">
        <v>133</v>
      </c>
      <c r="K148" s="7">
        <v>119.4</v>
      </c>
      <c r="L148" s="7">
        <v>159.5</v>
      </c>
      <c r="M148" s="7">
        <v>115.6</v>
      </c>
      <c r="N148" s="7">
        <v>139.6</v>
      </c>
      <c r="O148" s="7">
        <v>126.6</v>
      </c>
      <c r="P148" s="7">
        <v>142.80000000000001</v>
      </c>
      <c r="Q148" s="7">
        <v>133.1</v>
      </c>
      <c r="R148" s="7">
        <v>143.80000000000001</v>
      </c>
      <c r="S148" s="7">
        <v>136.6</v>
      </c>
      <c r="T148" s="7">
        <v>130.19999999999999</v>
      </c>
      <c r="U148" s="7">
        <v>135.6</v>
      </c>
      <c r="V148" s="7">
        <v>129.6</v>
      </c>
      <c r="W148" s="7">
        <v>126.8</v>
      </c>
      <c r="X148" s="7">
        <v>129.4</v>
      </c>
      <c r="Y148" s="7">
        <v>127.1</v>
      </c>
      <c r="Z148" s="7">
        <v>117</v>
      </c>
      <c r="AA148" s="7">
        <v>124.2</v>
      </c>
      <c r="AB148" s="7">
        <v>133.30000000000001</v>
      </c>
      <c r="AC148" s="7">
        <v>121.7</v>
      </c>
      <c r="AD148" s="7">
        <v>124.4</v>
      </c>
      <c r="AE148" s="7">
        <v>130.30000000000001</v>
      </c>
      <c r="AF148" s="7">
        <v>1727.2999999999995</v>
      </c>
      <c r="AG148" s="7">
        <v>402.4</v>
      </c>
      <c r="AH148" s="7">
        <v>385.79999999999995</v>
      </c>
      <c r="AI148" s="7">
        <v>499.09999999999997</v>
      </c>
      <c r="AJ148" s="7">
        <v>392.4</v>
      </c>
      <c r="AO148"/>
      <c r="AP148"/>
      <c r="AQ148"/>
      <c r="AR148"/>
      <c r="AS148"/>
      <c r="AT148"/>
      <c r="AU148"/>
    </row>
    <row r="149" spans="1:47">
      <c r="A149" s="7" t="s">
        <v>30</v>
      </c>
      <c r="B149" s="7">
        <v>2017</v>
      </c>
      <c r="C149" s="7" t="s">
        <v>35</v>
      </c>
      <c r="D149" s="7" t="s">
        <v>142</v>
      </c>
      <c r="E149" s="7">
        <v>133.30000000000001</v>
      </c>
      <c r="F149" s="7">
        <v>138.30000000000001</v>
      </c>
      <c r="G149" s="7">
        <v>129.30000000000001</v>
      </c>
      <c r="H149" s="7">
        <v>137.19999999999999</v>
      </c>
      <c r="I149" s="7">
        <v>122.1</v>
      </c>
      <c r="J149" s="7">
        <v>138.69999999999999</v>
      </c>
      <c r="K149" s="7">
        <v>119.1</v>
      </c>
      <c r="L149" s="7">
        <v>156.9</v>
      </c>
      <c r="M149" s="7">
        <v>116.2</v>
      </c>
      <c r="N149" s="7">
        <v>136</v>
      </c>
      <c r="O149" s="7">
        <v>129.4</v>
      </c>
      <c r="P149" s="7">
        <v>144.4</v>
      </c>
      <c r="Q149" s="7">
        <v>133.6</v>
      </c>
      <c r="R149" s="7">
        <v>143.69999999999999</v>
      </c>
      <c r="S149" s="7">
        <v>140.9</v>
      </c>
      <c r="T149" s="7">
        <v>135.80000000000001</v>
      </c>
      <c r="U149" s="7">
        <v>140.19999999999999</v>
      </c>
      <c r="V149" s="7">
        <v>130.5</v>
      </c>
      <c r="W149" s="7">
        <v>133.19999999999999</v>
      </c>
      <c r="X149" s="7">
        <v>133.6</v>
      </c>
      <c r="Y149" s="7">
        <v>130.1</v>
      </c>
      <c r="Z149" s="7">
        <v>119.5</v>
      </c>
      <c r="AA149" s="7">
        <v>127.7</v>
      </c>
      <c r="AB149" s="7">
        <v>134.9</v>
      </c>
      <c r="AC149" s="7">
        <v>123.2</v>
      </c>
      <c r="AD149" s="7">
        <v>127</v>
      </c>
      <c r="AE149" s="7">
        <v>132.6</v>
      </c>
      <c r="AF149" s="7">
        <v>1734.5000000000002</v>
      </c>
      <c r="AG149" s="7">
        <v>416.90000000000003</v>
      </c>
      <c r="AH149" s="7">
        <v>397.29999999999995</v>
      </c>
      <c r="AI149" s="7">
        <v>507.7</v>
      </c>
      <c r="AJ149" s="7">
        <v>398.4</v>
      </c>
    </row>
    <row r="150" spans="1:47">
      <c r="A150" s="7" t="s">
        <v>33</v>
      </c>
      <c r="B150" s="7">
        <v>2017</v>
      </c>
      <c r="C150" s="7" t="s">
        <v>35</v>
      </c>
      <c r="D150" s="7" t="s">
        <v>142</v>
      </c>
      <c r="E150" s="7">
        <v>132.80000000000001</v>
      </c>
      <c r="F150" s="7">
        <v>139.80000000000001</v>
      </c>
      <c r="G150" s="7">
        <v>129.30000000000001</v>
      </c>
      <c r="H150" s="7">
        <v>133.5</v>
      </c>
      <c r="I150" s="7">
        <v>114.3</v>
      </c>
      <c r="J150" s="7">
        <v>131.4</v>
      </c>
      <c r="K150" s="7">
        <v>120.2</v>
      </c>
      <c r="L150" s="7">
        <v>143.1</v>
      </c>
      <c r="M150" s="7">
        <v>119.5</v>
      </c>
      <c r="N150" s="7">
        <v>144</v>
      </c>
      <c r="O150" s="7">
        <v>123.4</v>
      </c>
      <c r="P150" s="7">
        <v>141.9</v>
      </c>
      <c r="Q150" s="7">
        <v>132.1</v>
      </c>
      <c r="R150" s="7">
        <v>146.30000000000001</v>
      </c>
      <c r="S150" s="7">
        <v>130.5</v>
      </c>
      <c r="T150" s="7">
        <v>122.5</v>
      </c>
      <c r="U150" s="7">
        <v>129.30000000000001</v>
      </c>
      <c r="V150" s="7">
        <v>130.5</v>
      </c>
      <c r="W150" s="7">
        <v>119.2</v>
      </c>
      <c r="X150" s="7">
        <v>125.3</v>
      </c>
      <c r="Y150" s="7">
        <v>122.9</v>
      </c>
      <c r="Z150" s="7">
        <v>115.5</v>
      </c>
      <c r="AA150" s="7">
        <v>122.2</v>
      </c>
      <c r="AB150" s="7">
        <v>132.4</v>
      </c>
      <c r="AC150" s="7">
        <v>121.7</v>
      </c>
      <c r="AD150" s="7">
        <v>122.4</v>
      </c>
      <c r="AE150" s="7">
        <v>128.19999999999999</v>
      </c>
      <c r="AF150" s="7">
        <v>1705.3000000000002</v>
      </c>
      <c r="AG150" s="7">
        <v>382.3</v>
      </c>
      <c r="AH150" s="7">
        <v>375</v>
      </c>
      <c r="AI150" s="7">
        <v>492.5</v>
      </c>
      <c r="AJ150" s="7">
        <v>390.9</v>
      </c>
    </row>
    <row r="151" spans="1:47">
      <c r="A151" s="7" t="s">
        <v>34</v>
      </c>
      <c r="B151" s="7">
        <v>2017</v>
      </c>
      <c r="C151" s="7" t="s">
        <v>35</v>
      </c>
      <c r="D151" s="7" t="s">
        <v>142</v>
      </c>
      <c r="E151" s="7">
        <v>133.1</v>
      </c>
      <c r="F151" s="7">
        <v>138.80000000000001</v>
      </c>
      <c r="G151" s="7">
        <v>129.30000000000001</v>
      </c>
      <c r="H151" s="7">
        <v>135.80000000000001</v>
      </c>
      <c r="I151" s="7">
        <v>119.2</v>
      </c>
      <c r="J151" s="7">
        <v>135.30000000000001</v>
      </c>
      <c r="K151" s="7">
        <v>119.5</v>
      </c>
      <c r="L151" s="7">
        <v>152.19999999999999</v>
      </c>
      <c r="M151" s="7">
        <v>117.3</v>
      </c>
      <c r="N151" s="7">
        <v>138.69999999999999</v>
      </c>
      <c r="O151" s="7">
        <v>126.9</v>
      </c>
      <c r="P151" s="7">
        <v>143.19999999999999</v>
      </c>
      <c r="Q151" s="7">
        <v>133</v>
      </c>
      <c r="R151" s="7">
        <v>144.4</v>
      </c>
      <c r="S151" s="7">
        <v>136.80000000000001</v>
      </c>
      <c r="T151" s="7">
        <v>130.30000000000001</v>
      </c>
      <c r="U151" s="7">
        <v>135.9</v>
      </c>
      <c r="V151" s="7">
        <v>130.5</v>
      </c>
      <c r="W151" s="7">
        <v>127.9</v>
      </c>
      <c r="X151" s="7">
        <v>129.69999999999999</v>
      </c>
      <c r="Y151" s="7">
        <v>127.4</v>
      </c>
      <c r="Z151" s="7">
        <v>117.4</v>
      </c>
      <c r="AA151" s="7">
        <v>124.6</v>
      </c>
      <c r="AB151" s="7">
        <v>133.4</v>
      </c>
      <c r="AC151" s="7">
        <v>122.6</v>
      </c>
      <c r="AD151" s="7">
        <v>124.8</v>
      </c>
      <c r="AE151" s="7">
        <v>130.6</v>
      </c>
      <c r="AF151" s="7">
        <v>1722.3000000000002</v>
      </c>
      <c r="AG151" s="7">
        <v>403</v>
      </c>
      <c r="AH151" s="7">
        <v>388.09999999999997</v>
      </c>
      <c r="AI151" s="7">
        <v>500.80000000000007</v>
      </c>
      <c r="AJ151" s="7">
        <v>393.8</v>
      </c>
    </row>
    <row r="152" spans="1:47">
      <c r="A152" s="7" t="s">
        <v>30</v>
      </c>
      <c r="B152" s="7">
        <v>2017</v>
      </c>
      <c r="C152" s="7" t="s">
        <v>36</v>
      </c>
      <c r="D152" s="7" t="s">
        <v>143</v>
      </c>
      <c r="E152" s="7">
        <v>133.6</v>
      </c>
      <c r="F152" s="7">
        <v>138.80000000000001</v>
      </c>
      <c r="G152" s="7">
        <v>128.80000000000001</v>
      </c>
      <c r="H152" s="7">
        <v>137.19999999999999</v>
      </c>
      <c r="I152" s="7">
        <v>121.6</v>
      </c>
      <c r="J152" s="7">
        <v>139.69999999999999</v>
      </c>
      <c r="K152" s="7">
        <v>119.7</v>
      </c>
      <c r="L152" s="7">
        <v>148</v>
      </c>
      <c r="M152" s="7">
        <v>116.9</v>
      </c>
      <c r="N152" s="7">
        <v>135.6</v>
      </c>
      <c r="O152" s="7">
        <v>129.80000000000001</v>
      </c>
      <c r="P152" s="7">
        <v>145.4</v>
      </c>
      <c r="Q152" s="7">
        <v>133.4</v>
      </c>
      <c r="R152" s="7">
        <v>144.19999999999999</v>
      </c>
      <c r="S152" s="7">
        <v>141.6</v>
      </c>
      <c r="T152" s="7">
        <v>136.19999999999999</v>
      </c>
      <c r="U152" s="7">
        <v>140.80000000000001</v>
      </c>
      <c r="V152" s="7">
        <v>131.1</v>
      </c>
      <c r="W152" s="7">
        <v>134.19999999999999</v>
      </c>
      <c r="X152" s="7">
        <v>134.1</v>
      </c>
      <c r="Y152" s="7">
        <v>130.6</v>
      </c>
      <c r="Z152" s="7">
        <v>119.8</v>
      </c>
      <c r="AA152" s="7">
        <v>128.30000000000001</v>
      </c>
      <c r="AB152" s="7">
        <v>135.19999999999999</v>
      </c>
      <c r="AC152" s="7">
        <v>123.3</v>
      </c>
      <c r="AD152" s="7">
        <v>127.4</v>
      </c>
      <c r="AE152" s="7">
        <v>132.80000000000001</v>
      </c>
      <c r="AF152" s="7">
        <v>1728.5000000000002</v>
      </c>
      <c r="AG152" s="7">
        <v>418.59999999999997</v>
      </c>
      <c r="AH152" s="7">
        <v>399.4</v>
      </c>
      <c r="AI152" s="7">
        <v>508.9</v>
      </c>
      <c r="AJ152" s="7">
        <v>399.9</v>
      </c>
    </row>
    <row r="153" spans="1:47">
      <c r="A153" s="7" t="s">
        <v>33</v>
      </c>
      <c r="B153" s="7">
        <v>2017</v>
      </c>
      <c r="C153" s="7" t="s">
        <v>36</v>
      </c>
      <c r="D153" s="7" t="s">
        <v>143</v>
      </c>
      <c r="E153" s="7">
        <v>132.69999999999999</v>
      </c>
      <c r="F153" s="7">
        <v>139.4</v>
      </c>
      <c r="G153" s="7">
        <v>128.4</v>
      </c>
      <c r="H153" s="7">
        <v>134.9</v>
      </c>
      <c r="I153" s="7">
        <v>114</v>
      </c>
      <c r="J153" s="7">
        <v>136.80000000000001</v>
      </c>
      <c r="K153" s="7">
        <v>122.2</v>
      </c>
      <c r="L153" s="7">
        <v>135.80000000000001</v>
      </c>
      <c r="M153" s="7">
        <v>120.3</v>
      </c>
      <c r="N153" s="7">
        <v>142.6</v>
      </c>
      <c r="O153" s="7">
        <v>123.6</v>
      </c>
      <c r="P153" s="7">
        <v>142.4</v>
      </c>
      <c r="Q153" s="7">
        <v>132.6</v>
      </c>
      <c r="R153" s="7">
        <v>147.5</v>
      </c>
      <c r="S153" s="7">
        <v>130.80000000000001</v>
      </c>
      <c r="T153" s="7">
        <v>122.8</v>
      </c>
      <c r="U153" s="7">
        <v>129.6</v>
      </c>
      <c r="V153" s="7">
        <v>131.1</v>
      </c>
      <c r="W153" s="7">
        <v>120.8</v>
      </c>
      <c r="X153" s="7">
        <v>125.6</v>
      </c>
      <c r="Y153" s="7">
        <v>123.1</v>
      </c>
      <c r="Z153" s="7">
        <v>115.6</v>
      </c>
      <c r="AA153" s="7">
        <v>122.4</v>
      </c>
      <c r="AB153" s="7">
        <v>132.80000000000001</v>
      </c>
      <c r="AC153" s="7">
        <v>121.7</v>
      </c>
      <c r="AD153" s="7">
        <v>122.6</v>
      </c>
      <c r="AE153" s="7">
        <v>128.69999999999999</v>
      </c>
      <c r="AF153" s="7">
        <v>1705.6999999999998</v>
      </c>
      <c r="AG153" s="7">
        <v>383.20000000000005</v>
      </c>
      <c r="AH153" s="7">
        <v>377.5</v>
      </c>
      <c r="AI153" s="7">
        <v>493.2</v>
      </c>
      <c r="AJ153" s="7">
        <v>392.5</v>
      </c>
    </row>
    <row r="154" spans="1:47">
      <c r="A154" s="7" t="s">
        <v>34</v>
      </c>
      <c r="B154" s="7">
        <v>2017</v>
      </c>
      <c r="C154" s="7" t="s">
        <v>36</v>
      </c>
      <c r="D154" s="7" t="s">
        <v>143</v>
      </c>
      <c r="E154" s="7">
        <v>133.30000000000001</v>
      </c>
      <c r="F154" s="7">
        <v>139</v>
      </c>
      <c r="G154" s="7">
        <v>128.6</v>
      </c>
      <c r="H154" s="7">
        <v>136.30000000000001</v>
      </c>
      <c r="I154" s="7">
        <v>118.8</v>
      </c>
      <c r="J154" s="7">
        <v>138.30000000000001</v>
      </c>
      <c r="K154" s="7">
        <v>120.5</v>
      </c>
      <c r="L154" s="7">
        <v>143.9</v>
      </c>
      <c r="M154" s="7">
        <v>118</v>
      </c>
      <c r="N154" s="7">
        <v>137.9</v>
      </c>
      <c r="O154" s="7">
        <v>127.2</v>
      </c>
      <c r="P154" s="7">
        <v>144</v>
      </c>
      <c r="Q154" s="7">
        <v>133.1</v>
      </c>
      <c r="R154" s="7">
        <v>145.1</v>
      </c>
      <c r="S154" s="7">
        <v>137.30000000000001</v>
      </c>
      <c r="T154" s="7">
        <v>130.6</v>
      </c>
      <c r="U154" s="7">
        <v>136.4</v>
      </c>
      <c r="V154" s="7">
        <v>131.1</v>
      </c>
      <c r="W154" s="7">
        <v>129.1</v>
      </c>
      <c r="X154" s="7">
        <v>130.1</v>
      </c>
      <c r="Y154" s="7">
        <v>127.8</v>
      </c>
      <c r="Z154" s="7">
        <v>117.6</v>
      </c>
      <c r="AA154" s="7">
        <v>125</v>
      </c>
      <c r="AB154" s="7">
        <v>133.80000000000001</v>
      </c>
      <c r="AC154" s="7">
        <v>122.6</v>
      </c>
      <c r="AD154" s="7">
        <v>125.1</v>
      </c>
      <c r="AE154" s="7">
        <v>130.9</v>
      </c>
      <c r="AF154" s="7">
        <v>1718.9</v>
      </c>
      <c r="AG154" s="7">
        <v>404.29999999999995</v>
      </c>
      <c r="AH154" s="7">
        <v>390.29999999999995</v>
      </c>
      <c r="AI154" s="7">
        <v>501.79999999999995</v>
      </c>
      <c r="AJ154" s="7">
        <v>395.20000000000005</v>
      </c>
    </row>
    <row r="155" spans="1:47">
      <c r="A155" s="7" t="s">
        <v>30</v>
      </c>
      <c r="B155" s="7">
        <v>2017</v>
      </c>
      <c r="C155" s="7" t="s">
        <v>37</v>
      </c>
      <c r="D155" s="7" t="s">
        <v>144</v>
      </c>
      <c r="E155" s="7">
        <v>133.19999999999999</v>
      </c>
      <c r="F155" s="7">
        <v>138.69999999999999</v>
      </c>
      <c r="G155" s="7">
        <v>127.1</v>
      </c>
      <c r="H155" s="7">
        <v>137.69999999999999</v>
      </c>
      <c r="I155" s="7">
        <v>121.3</v>
      </c>
      <c r="J155" s="7">
        <v>141.80000000000001</v>
      </c>
      <c r="K155" s="7">
        <v>121.5</v>
      </c>
      <c r="L155" s="7">
        <v>144.5</v>
      </c>
      <c r="M155" s="7">
        <v>117.4</v>
      </c>
      <c r="N155" s="7">
        <v>134.1</v>
      </c>
      <c r="O155" s="7">
        <v>130</v>
      </c>
      <c r="P155" s="7">
        <v>145.5</v>
      </c>
      <c r="Q155" s="7">
        <v>133.5</v>
      </c>
      <c r="R155" s="7">
        <v>144.4</v>
      </c>
      <c r="S155" s="7">
        <v>142.4</v>
      </c>
      <c r="T155" s="7">
        <v>136.80000000000001</v>
      </c>
      <c r="U155" s="7">
        <v>141.6</v>
      </c>
      <c r="V155" s="7">
        <v>131.69999999999999</v>
      </c>
      <c r="W155" s="7">
        <v>135</v>
      </c>
      <c r="X155" s="7">
        <v>134.30000000000001</v>
      </c>
      <c r="Y155" s="7">
        <v>131</v>
      </c>
      <c r="Z155" s="7">
        <v>119.2</v>
      </c>
      <c r="AA155" s="7">
        <v>128.30000000000001</v>
      </c>
      <c r="AB155" s="7">
        <v>135.69999999999999</v>
      </c>
      <c r="AC155" s="7">
        <v>123.7</v>
      </c>
      <c r="AD155" s="7">
        <v>127.5</v>
      </c>
      <c r="AE155" s="7">
        <v>132.9</v>
      </c>
      <c r="AF155" s="7">
        <v>1726.3</v>
      </c>
      <c r="AG155" s="7">
        <v>420.80000000000007</v>
      </c>
      <c r="AH155" s="7">
        <v>401</v>
      </c>
      <c r="AI155" s="7">
        <v>509.59999999999997</v>
      </c>
      <c r="AJ155" s="7">
        <v>400.20000000000005</v>
      </c>
    </row>
    <row r="156" spans="1:47">
      <c r="A156" s="7" t="s">
        <v>33</v>
      </c>
      <c r="B156" s="7">
        <v>2017</v>
      </c>
      <c r="C156" s="7" t="s">
        <v>37</v>
      </c>
      <c r="D156" s="7" t="s">
        <v>144</v>
      </c>
      <c r="E156" s="7">
        <v>132.69999999999999</v>
      </c>
      <c r="F156" s="7">
        <v>140.6</v>
      </c>
      <c r="G156" s="7">
        <v>124.5</v>
      </c>
      <c r="H156" s="7">
        <v>136.30000000000001</v>
      </c>
      <c r="I156" s="7">
        <v>113.5</v>
      </c>
      <c r="J156" s="7">
        <v>137.69999999999999</v>
      </c>
      <c r="K156" s="7">
        <v>127.1</v>
      </c>
      <c r="L156" s="7">
        <v>133.80000000000001</v>
      </c>
      <c r="M156" s="7">
        <v>120.8</v>
      </c>
      <c r="N156" s="7">
        <v>141.30000000000001</v>
      </c>
      <c r="O156" s="7">
        <v>123.8</v>
      </c>
      <c r="P156" s="7">
        <v>142.6</v>
      </c>
      <c r="Q156" s="7">
        <v>133.4</v>
      </c>
      <c r="R156" s="7">
        <v>148</v>
      </c>
      <c r="S156" s="7">
        <v>131.19999999999999</v>
      </c>
      <c r="T156" s="7">
        <v>123</v>
      </c>
      <c r="U156" s="7">
        <v>130</v>
      </c>
      <c r="V156" s="7">
        <v>131.69999999999999</v>
      </c>
      <c r="W156" s="7">
        <v>121.4</v>
      </c>
      <c r="X156" s="7">
        <v>126</v>
      </c>
      <c r="Y156" s="7">
        <v>123.4</v>
      </c>
      <c r="Z156" s="7">
        <v>114.3</v>
      </c>
      <c r="AA156" s="7">
        <v>122.6</v>
      </c>
      <c r="AB156" s="7">
        <v>133.6</v>
      </c>
      <c r="AC156" s="7">
        <v>122.2</v>
      </c>
      <c r="AD156" s="7">
        <v>122.5</v>
      </c>
      <c r="AE156" s="7">
        <v>129.1</v>
      </c>
      <c r="AF156" s="7">
        <v>1708.1</v>
      </c>
      <c r="AG156" s="7">
        <v>384.2</v>
      </c>
      <c r="AH156" s="7">
        <v>379.1</v>
      </c>
      <c r="AI156" s="7">
        <v>493.49999999999994</v>
      </c>
      <c r="AJ156" s="7">
        <v>393.1</v>
      </c>
    </row>
    <row r="157" spans="1:47">
      <c r="A157" s="7" t="s">
        <v>34</v>
      </c>
      <c r="B157" s="7">
        <v>2017</v>
      </c>
      <c r="C157" s="7" t="s">
        <v>37</v>
      </c>
      <c r="D157" s="7" t="s">
        <v>144</v>
      </c>
      <c r="E157" s="7">
        <v>133</v>
      </c>
      <c r="F157" s="7">
        <v>139.4</v>
      </c>
      <c r="G157" s="7">
        <v>126.1</v>
      </c>
      <c r="H157" s="7">
        <v>137.19999999999999</v>
      </c>
      <c r="I157" s="7">
        <v>118.4</v>
      </c>
      <c r="J157" s="7">
        <v>139.9</v>
      </c>
      <c r="K157" s="7">
        <v>123.4</v>
      </c>
      <c r="L157" s="7">
        <v>140.9</v>
      </c>
      <c r="M157" s="7">
        <v>118.5</v>
      </c>
      <c r="N157" s="7">
        <v>136.5</v>
      </c>
      <c r="O157" s="7">
        <v>127.4</v>
      </c>
      <c r="P157" s="7">
        <v>144.19999999999999</v>
      </c>
      <c r="Q157" s="7">
        <v>133.5</v>
      </c>
      <c r="R157" s="7">
        <v>145.4</v>
      </c>
      <c r="S157" s="7">
        <v>138</v>
      </c>
      <c r="T157" s="7">
        <v>131.1</v>
      </c>
      <c r="U157" s="7">
        <v>137</v>
      </c>
      <c r="V157" s="7">
        <v>131.69999999999999</v>
      </c>
      <c r="W157" s="7">
        <v>129.80000000000001</v>
      </c>
      <c r="X157" s="7">
        <v>130.4</v>
      </c>
      <c r="Y157" s="7">
        <v>128.1</v>
      </c>
      <c r="Z157" s="7">
        <v>116.6</v>
      </c>
      <c r="AA157" s="7">
        <v>125.1</v>
      </c>
      <c r="AB157" s="7">
        <v>134.5</v>
      </c>
      <c r="AC157" s="7">
        <v>123.1</v>
      </c>
      <c r="AD157" s="7">
        <v>125.1</v>
      </c>
      <c r="AE157" s="7">
        <v>131.1</v>
      </c>
      <c r="AF157" s="7">
        <v>1718.4</v>
      </c>
      <c r="AG157" s="7">
        <v>406.1</v>
      </c>
      <c r="AH157" s="7">
        <v>391.9</v>
      </c>
      <c r="AI157" s="7">
        <v>502.29999999999995</v>
      </c>
      <c r="AJ157" s="7">
        <v>395.6</v>
      </c>
    </row>
    <row r="158" spans="1:47">
      <c r="A158" s="7" t="s">
        <v>30</v>
      </c>
      <c r="B158" s="7">
        <v>2017</v>
      </c>
      <c r="C158" s="7" t="s">
        <v>38</v>
      </c>
      <c r="D158" s="7" t="s">
        <v>145</v>
      </c>
      <c r="E158" s="7">
        <v>133.1</v>
      </c>
      <c r="F158" s="7">
        <v>140.30000000000001</v>
      </c>
      <c r="G158" s="7">
        <v>126.8</v>
      </c>
      <c r="H158" s="7">
        <v>138.19999999999999</v>
      </c>
      <c r="I158" s="7">
        <v>120.8</v>
      </c>
      <c r="J158" s="7">
        <v>140.19999999999999</v>
      </c>
      <c r="K158" s="7">
        <v>123.8</v>
      </c>
      <c r="L158" s="7">
        <v>141.80000000000001</v>
      </c>
      <c r="M158" s="7">
        <v>118.6</v>
      </c>
      <c r="N158" s="7">
        <v>134</v>
      </c>
      <c r="O158" s="7">
        <v>130.30000000000001</v>
      </c>
      <c r="P158" s="7">
        <v>145.80000000000001</v>
      </c>
      <c r="Q158" s="7">
        <v>133.80000000000001</v>
      </c>
      <c r="R158" s="7">
        <v>145.5</v>
      </c>
      <c r="S158" s="7">
        <v>142.5</v>
      </c>
      <c r="T158" s="7">
        <v>137.30000000000001</v>
      </c>
      <c r="U158" s="7">
        <v>141.80000000000001</v>
      </c>
      <c r="V158" s="7">
        <v>132.1</v>
      </c>
      <c r="W158" s="7">
        <v>135</v>
      </c>
      <c r="X158" s="7">
        <v>134.9</v>
      </c>
      <c r="Y158" s="7">
        <v>131.4</v>
      </c>
      <c r="Z158" s="7">
        <v>119.4</v>
      </c>
      <c r="AA158" s="7">
        <v>129.4</v>
      </c>
      <c r="AB158" s="7">
        <v>136.30000000000001</v>
      </c>
      <c r="AC158" s="7">
        <v>123.7</v>
      </c>
      <c r="AD158" s="7">
        <v>127.9</v>
      </c>
      <c r="AE158" s="7">
        <v>133.30000000000001</v>
      </c>
      <c r="AF158" s="7">
        <v>1727.4999999999995</v>
      </c>
      <c r="AG158" s="7">
        <v>421.6</v>
      </c>
      <c r="AH158" s="7">
        <v>402</v>
      </c>
      <c r="AI158" s="7">
        <v>510.8</v>
      </c>
      <c r="AJ158" s="7">
        <v>402.79999999999995</v>
      </c>
    </row>
    <row r="159" spans="1:47">
      <c r="A159" s="7" t="s">
        <v>33</v>
      </c>
      <c r="B159" s="7">
        <v>2017</v>
      </c>
      <c r="C159" s="7" t="s">
        <v>38</v>
      </c>
      <c r="D159" s="7" t="s">
        <v>145</v>
      </c>
      <c r="E159" s="7">
        <v>132.6</v>
      </c>
      <c r="F159" s="7">
        <v>144.1</v>
      </c>
      <c r="G159" s="7">
        <v>125.6</v>
      </c>
      <c r="H159" s="7">
        <v>136.80000000000001</v>
      </c>
      <c r="I159" s="7">
        <v>113.4</v>
      </c>
      <c r="J159" s="7">
        <v>135.19999999999999</v>
      </c>
      <c r="K159" s="7">
        <v>129.19999999999999</v>
      </c>
      <c r="L159" s="7">
        <v>131.5</v>
      </c>
      <c r="M159" s="7">
        <v>121</v>
      </c>
      <c r="N159" s="7">
        <v>139.9</v>
      </c>
      <c r="O159" s="7">
        <v>123.8</v>
      </c>
      <c r="P159" s="7">
        <v>142.9</v>
      </c>
      <c r="Q159" s="7">
        <v>133.6</v>
      </c>
      <c r="R159" s="7">
        <v>148.30000000000001</v>
      </c>
      <c r="S159" s="7">
        <v>131.5</v>
      </c>
      <c r="T159" s="7">
        <v>123.2</v>
      </c>
      <c r="U159" s="7">
        <v>130.19999999999999</v>
      </c>
      <c r="V159" s="7">
        <v>132.1</v>
      </c>
      <c r="W159" s="7">
        <v>120.1</v>
      </c>
      <c r="X159" s="7">
        <v>126.5</v>
      </c>
      <c r="Y159" s="7">
        <v>123.6</v>
      </c>
      <c r="Z159" s="7">
        <v>114.3</v>
      </c>
      <c r="AA159" s="7">
        <v>122.8</v>
      </c>
      <c r="AB159" s="7">
        <v>133.80000000000001</v>
      </c>
      <c r="AC159" s="7">
        <v>122</v>
      </c>
      <c r="AD159" s="7">
        <v>122.6</v>
      </c>
      <c r="AE159" s="7">
        <v>129.30000000000001</v>
      </c>
      <c r="AF159" s="7">
        <v>1709.6</v>
      </c>
      <c r="AG159" s="7">
        <v>384.9</v>
      </c>
      <c r="AH159" s="7">
        <v>378.7</v>
      </c>
      <c r="AI159" s="7">
        <v>493.7</v>
      </c>
      <c r="AJ159" s="7">
        <v>393.70000000000005</v>
      </c>
    </row>
    <row r="160" spans="1:47">
      <c r="A160" s="7" t="s">
        <v>34</v>
      </c>
      <c r="B160" s="7">
        <v>2017</v>
      </c>
      <c r="C160" s="7" t="s">
        <v>38</v>
      </c>
      <c r="D160" s="7" t="s">
        <v>145</v>
      </c>
      <c r="E160" s="7">
        <v>132.9</v>
      </c>
      <c r="F160" s="7">
        <v>141.6</v>
      </c>
      <c r="G160" s="7">
        <v>126.3</v>
      </c>
      <c r="H160" s="7">
        <v>137.69999999999999</v>
      </c>
      <c r="I160" s="7">
        <v>118.1</v>
      </c>
      <c r="J160" s="7">
        <v>137.9</v>
      </c>
      <c r="K160" s="7">
        <v>125.6</v>
      </c>
      <c r="L160" s="7">
        <v>138.30000000000001</v>
      </c>
      <c r="M160" s="7">
        <v>119.4</v>
      </c>
      <c r="N160" s="7">
        <v>136</v>
      </c>
      <c r="O160" s="7">
        <v>127.6</v>
      </c>
      <c r="P160" s="7">
        <v>144.5</v>
      </c>
      <c r="Q160" s="7">
        <v>133.69999999999999</v>
      </c>
      <c r="R160" s="7">
        <v>146.19999999999999</v>
      </c>
      <c r="S160" s="7">
        <v>138.19999999999999</v>
      </c>
      <c r="T160" s="7">
        <v>131.4</v>
      </c>
      <c r="U160" s="7">
        <v>137.19999999999999</v>
      </c>
      <c r="V160" s="7">
        <v>132.1</v>
      </c>
      <c r="W160" s="7">
        <v>129.4</v>
      </c>
      <c r="X160" s="7">
        <v>130.9</v>
      </c>
      <c r="Y160" s="7">
        <v>128.4</v>
      </c>
      <c r="Z160" s="7">
        <v>116.7</v>
      </c>
      <c r="AA160" s="7">
        <v>125.7</v>
      </c>
      <c r="AB160" s="7">
        <v>134.80000000000001</v>
      </c>
      <c r="AC160" s="7">
        <v>123</v>
      </c>
      <c r="AD160" s="7">
        <v>125.3</v>
      </c>
      <c r="AE160" s="7">
        <v>131.4</v>
      </c>
      <c r="AF160" s="7">
        <v>1719.6000000000001</v>
      </c>
      <c r="AG160" s="7">
        <v>406.8</v>
      </c>
      <c r="AH160" s="7">
        <v>392.4</v>
      </c>
      <c r="AI160" s="7">
        <v>502.90000000000003</v>
      </c>
      <c r="AJ160" s="7">
        <v>397.2</v>
      </c>
    </row>
    <row r="161" spans="1:36">
      <c r="A161" s="7" t="s">
        <v>30</v>
      </c>
      <c r="B161" s="7">
        <v>2017</v>
      </c>
      <c r="C161" s="7" t="s">
        <v>39</v>
      </c>
      <c r="D161" s="7" t="s">
        <v>146</v>
      </c>
      <c r="E161" s="7">
        <v>133.5</v>
      </c>
      <c r="F161" s="7">
        <v>143.69999999999999</v>
      </c>
      <c r="G161" s="7">
        <v>128</v>
      </c>
      <c r="H161" s="7">
        <v>138.6</v>
      </c>
      <c r="I161" s="7">
        <v>120.9</v>
      </c>
      <c r="J161" s="7">
        <v>140.9</v>
      </c>
      <c r="K161" s="7">
        <v>128.80000000000001</v>
      </c>
      <c r="L161" s="7">
        <v>140.19999999999999</v>
      </c>
      <c r="M161" s="7">
        <v>118.9</v>
      </c>
      <c r="N161" s="7">
        <v>133.5</v>
      </c>
      <c r="O161" s="7">
        <v>130.4</v>
      </c>
      <c r="P161" s="7">
        <v>146.5</v>
      </c>
      <c r="Q161" s="7">
        <v>134.9</v>
      </c>
      <c r="R161" s="7">
        <v>145.80000000000001</v>
      </c>
      <c r="S161" s="7">
        <v>143.1</v>
      </c>
      <c r="T161" s="7">
        <v>137.69999999999999</v>
      </c>
      <c r="U161" s="7">
        <v>142.30000000000001</v>
      </c>
      <c r="V161" s="7">
        <v>131.4</v>
      </c>
      <c r="W161" s="7">
        <v>134.80000000000001</v>
      </c>
      <c r="X161" s="7">
        <v>135.19999999999999</v>
      </c>
      <c r="Y161" s="7">
        <v>131.30000000000001</v>
      </c>
      <c r="Z161" s="7">
        <v>119.4</v>
      </c>
      <c r="AA161" s="7">
        <v>129.80000000000001</v>
      </c>
      <c r="AB161" s="7">
        <v>136.9</v>
      </c>
      <c r="AC161" s="7">
        <v>124.1</v>
      </c>
      <c r="AD161" s="7">
        <v>128.1</v>
      </c>
      <c r="AE161" s="7">
        <v>133.9</v>
      </c>
      <c r="AF161" s="7">
        <v>1738.8000000000002</v>
      </c>
      <c r="AG161" s="7">
        <v>423.09999999999997</v>
      </c>
      <c r="AH161" s="7">
        <v>401.40000000000003</v>
      </c>
      <c r="AI161" s="7">
        <v>511.70000000000005</v>
      </c>
      <c r="AJ161" s="7">
        <v>403.70000000000005</v>
      </c>
    </row>
    <row r="162" spans="1:36">
      <c r="A162" s="7" t="s">
        <v>33</v>
      </c>
      <c r="B162" s="7">
        <v>2017</v>
      </c>
      <c r="C162" s="7" t="s">
        <v>39</v>
      </c>
      <c r="D162" s="7" t="s">
        <v>146</v>
      </c>
      <c r="E162" s="7">
        <v>132.9</v>
      </c>
      <c r="F162" s="7">
        <v>148.69999999999999</v>
      </c>
      <c r="G162" s="7">
        <v>128.30000000000001</v>
      </c>
      <c r="H162" s="7">
        <v>137.30000000000001</v>
      </c>
      <c r="I162" s="7">
        <v>113.5</v>
      </c>
      <c r="J162" s="7">
        <v>137.19999999999999</v>
      </c>
      <c r="K162" s="7">
        <v>142.19999999999999</v>
      </c>
      <c r="L162" s="7">
        <v>128.19999999999999</v>
      </c>
      <c r="M162" s="7">
        <v>120.9</v>
      </c>
      <c r="N162" s="7">
        <v>138.80000000000001</v>
      </c>
      <c r="O162" s="7">
        <v>124.2</v>
      </c>
      <c r="P162" s="7">
        <v>143.1</v>
      </c>
      <c r="Q162" s="7">
        <v>135.69999999999999</v>
      </c>
      <c r="R162" s="7">
        <v>148.6</v>
      </c>
      <c r="S162" s="7">
        <v>131.5</v>
      </c>
      <c r="T162" s="7">
        <v>123.2</v>
      </c>
      <c r="U162" s="7">
        <v>130.19999999999999</v>
      </c>
      <c r="V162" s="7">
        <v>131.4</v>
      </c>
      <c r="W162" s="7">
        <v>119</v>
      </c>
      <c r="X162" s="7">
        <v>126.8</v>
      </c>
      <c r="Y162" s="7">
        <v>123.8</v>
      </c>
      <c r="Z162" s="7">
        <v>113.9</v>
      </c>
      <c r="AA162" s="7">
        <v>122.9</v>
      </c>
      <c r="AB162" s="7">
        <v>134.30000000000001</v>
      </c>
      <c r="AC162" s="7">
        <v>122.5</v>
      </c>
      <c r="AD162" s="7">
        <v>122.7</v>
      </c>
      <c r="AE162" s="7">
        <v>129.9</v>
      </c>
      <c r="AF162" s="7">
        <v>1731.0000000000002</v>
      </c>
      <c r="AG162" s="7">
        <v>384.9</v>
      </c>
      <c r="AH162" s="7">
        <v>377.2</v>
      </c>
      <c r="AI162" s="7">
        <v>494.5</v>
      </c>
      <c r="AJ162" s="7">
        <v>394.2</v>
      </c>
    </row>
    <row r="163" spans="1:36">
      <c r="A163" s="7" t="s">
        <v>34</v>
      </c>
      <c r="B163" s="7">
        <v>2017</v>
      </c>
      <c r="C163" s="7" t="s">
        <v>39</v>
      </c>
      <c r="D163" s="7" t="s">
        <v>146</v>
      </c>
      <c r="E163" s="7">
        <v>133.30000000000001</v>
      </c>
      <c r="F163" s="7">
        <v>145.5</v>
      </c>
      <c r="G163" s="7">
        <v>128.1</v>
      </c>
      <c r="H163" s="7">
        <v>138.1</v>
      </c>
      <c r="I163" s="7">
        <v>118.2</v>
      </c>
      <c r="J163" s="7">
        <v>139.19999999999999</v>
      </c>
      <c r="K163" s="7">
        <v>133.30000000000001</v>
      </c>
      <c r="L163" s="7">
        <v>136.19999999999999</v>
      </c>
      <c r="M163" s="7">
        <v>119.6</v>
      </c>
      <c r="N163" s="7">
        <v>135.30000000000001</v>
      </c>
      <c r="O163" s="7">
        <v>127.8</v>
      </c>
      <c r="P163" s="7">
        <v>144.9</v>
      </c>
      <c r="Q163" s="7">
        <v>135.19999999999999</v>
      </c>
      <c r="R163" s="7">
        <v>146.5</v>
      </c>
      <c r="S163" s="7">
        <v>138.5</v>
      </c>
      <c r="T163" s="7">
        <v>131.69999999999999</v>
      </c>
      <c r="U163" s="7">
        <v>137.5</v>
      </c>
      <c r="V163" s="7">
        <v>131.4</v>
      </c>
      <c r="W163" s="7">
        <v>128.80000000000001</v>
      </c>
      <c r="X163" s="7">
        <v>131.19999999999999</v>
      </c>
      <c r="Y163" s="7">
        <v>128.5</v>
      </c>
      <c r="Z163" s="7">
        <v>116.5</v>
      </c>
      <c r="AA163" s="7">
        <v>125.9</v>
      </c>
      <c r="AB163" s="7">
        <v>135.4</v>
      </c>
      <c r="AC163" s="7">
        <v>123.4</v>
      </c>
      <c r="AD163" s="7">
        <v>125.5</v>
      </c>
      <c r="AE163" s="7">
        <v>132</v>
      </c>
      <c r="AF163" s="7">
        <v>1734.7</v>
      </c>
      <c r="AG163" s="7">
        <v>407.7</v>
      </c>
      <c r="AH163" s="7">
        <v>391.40000000000003</v>
      </c>
      <c r="AI163" s="7">
        <v>503.79999999999995</v>
      </c>
      <c r="AJ163" s="7">
        <v>397.9</v>
      </c>
    </row>
    <row r="164" spans="1:36">
      <c r="A164" s="7" t="s">
        <v>30</v>
      </c>
      <c r="B164" s="7">
        <v>2017</v>
      </c>
      <c r="C164" s="7" t="s">
        <v>40</v>
      </c>
      <c r="D164" s="7" t="s">
        <v>147</v>
      </c>
      <c r="E164" s="7">
        <v>134</v>
      </c>
      <c r="F164" s="7">
        <v>144.19999999999999</v>
      </c>
      <c r="G164" s="7">
        <v>129.80000000000001</v>
      </c>
      <c r="H164" s="7">
        <v>139</v>
      </c>
      <c r="I164" s="7">
        <v>120.9</v>
      </c>
      <c r="J164" s="7">
        <v>143.9</v>
      </c>
      <c r="K164" s="7">
        <v>151.5</v>
      </c>
      <c r="L164" s="7">
        <v>138.1</v>
      </c>
      <c r="M164" s="7">
        <v>120</v>
      </c>
      <c r="N164" s="7">
        <v>133.9</v>
      </c>
      <c r="O164" s="7">
        <v>131.4</v>
      </c>
      <c r="P164" s="7">
        <v>147.69999999999999</v>
      </c>
      <c r="Q164" s="7">
        <v>138.5</v>
      </c>
      <c r="R164" s="7">
        <v>147.4</v>
      </c>
      <c r="S164" s="7">
        <v>144.30000000000001</v>
      </c>
      <c r="T164" s="7">
        <v>138.1</v>
      </c>
      <c r="U164" s="7">
        <v>143.5</v>
      </c>
      <c r="V164" s="7">
        <v>132.6</v>
      </c>
      <c r="W164" s="7">
        <v>135.30000000000001</v>
      </c>
      <c r="X164" s="7">
        <v>136.1</v>
      </c>
      <c r="Y164" s="7">
        <v>132.1</v>
      </c>
      <c r="Z164" s="7">
        <v>119.1</v>
      </c>
      <c r="AA164" s="7">
        <v>130.6</v>
      </c>
      <c r="AB164" s="7">
        <v>138.6</v>
      </c>
      <c r="AC164" s="7">
        <v>124.4</v>
      </c>
      <c r="AD164" s="7">
        <v>128.6</v>
      </c>
      <c r="AE164" s="7">
        <v>136.19999999999999</v>
      </c>
      <c r="AF164" s="7">
        <v>1772.9</v>
      </c>
      <c r="AG164" s="7">
        <v>425.9</v>
      </c>
      <c r="AH164" s="7">
        <v>404</v>
      </c>
      <c r="AI164" s="7">
        <v>514.19999999999993</v>
      </c>
      <c r="AJ164" s="7">
        <v>406.6</v>
      </c>
    </row>
    <row r="165" spans="1:36">
      <c r="A165" s="7" t="s">
        <v>33</v>
      </c>
      <c r="B165" s="7">
        <v>2017</v>
      </c>
      <c r="C165" s="7" t="s">
        <v>40</v>
      </c>
      <c r="D165" s="7" t="s">
        <v>147</v>
      </c>
      <c r="E165" s="7">
        <v>132.80000000000001</v>
      </c>
      <c r="F165" s="7">
        <v>148.4</v>
      </c>
      <c r="G165" s="7">
        <v>129.4</v>
      </c>
      <c r="H165" s="7">
        <v>137.69999999999999</v>
      </c>
      <c r="I165" s="7">
        <v>113.4</v>
      </c>
      <c r="J165" s="7">
        <v>139.4</v>
      </c>
      <c r="K165" s="7">
        <v>175.1</v>
      </c>
      <c r="L165" s="7">
        <v>124.7</v>
      </c>
      <c r="M165" s="7">
        <v>121.5</v>
      </c>
      <c r="N165" s="7">
        <v>137.80000000000001</v>
      </c>
      <c r="O165" s="7">
        <v>124.4</v>
      </c>
      <c r="P165" s="7">
        <v>143.69999999999999</v>
      </c>
      <c r="Q165" s="7">
        <v>139.80000000000001</v>
      </c>
      <c r="R165" s="7">
        <v>150.5</v>
      </c>
      <c r="S165" s="7">
        <v>131.6</v>
      </c>
      <c r="T165" s="7">
        <v>123.7</v>
      </c>
      <c r="U165" s="7">
        <v>130.4</v>
      </c>
      <c r="V165" s="7">
        <v>132.6</v>
      </c>
      <c r="W165" s="7">
        <v>119.7</v>
      </c>
      <c r="X165" s="7">
        <v>127.2</v>
      </c>
      <c r="Y165" s="7">
        <v>125</v>
      </c>
      <c r="Z165" s="7">
        <v>113.2</v>
      </c>
      <c r="AA165" s="7">
        <v>123.5</v>
      </c>
      <c r="AB165" s="7">
        <v>135.5</v>
      </c>
      <c r="AC165" s="7">
        <v>122.4</v>
      </c>
      <c r="AD165" s="7">
        <v>123</v>
      </c>
      <c r="AE165" s="7">
        <v>131.80000000000001</v>
      </c>
      <c r="AF165" s="7">
        <v>1768.1</v>
      </c>
      <c r="AG165" s="7">
        <v>385.70000000000005</v>
      </c>
      <c r="AH165" s="7">
        <v>379.5</v>
      </c>
      <c r="AI165" s="7">
        <v>496.1</v>
      </c>
      <c r="AJ165" s="7">
        <v>397</v>
      </c>
    </row>
    <row r="166" spans="1:36">
      <c r="A166" s="7" t="s">
        <v>34</v>
      </c>
      <c r="B166" s="7">
        <v>2017</v>
      </c>
      <c r="C166" s="7" t="s">
        <v>40</v>
      </c>
      <c r="D166" s="7" t="s">
        <v>147</v>
      </c>
      <c r="E166" s="7">
        <v>133.6</v>
      </c>
      <c r="F166" s="7">
        <v>145.69999999999999</v>
      </c>
      <c r="G166" s="7">
        <v>129.6</v>
      </c>
      <c r="H166" s="7">
        <v>138.5</v>
      </c>
      <c r="I166" s="7">
        <v>118.1</v>
      </c>
      <c r="J166" s="7">
        <v>141.80000000000001</v>
      </c>
      <c r="K166" s="7">
        <v>159.5</v>
      </c>
      <c r="L166" s="7">
        <v>133.6</v>
      </c>
      <c r="M166" s="7">
        <v>120.5</v>
      </c>
      <c r="N166" s="7">
        <v>135.19999999999999</v>
      </c>
      <c r="O166" s="7">
        <v>128.5</v>
      </c>
      <c r="P166" s="7">
        <v>145.80000000000001</v>
      </c>
      <c r="Q166" s="7">
        <v>139</v>
      </c>
      <c r="R166" s="7">
        <v>148.19999999999999</v>
      </c>
      <c r="S166" s="7">
        <v>139.30000000000001</v>
      </c>
      <c r="T166" s="7">
        <v>132.1</v>
      </c>
      <c r="U166" s="7">
        <v>138.30000000000001</v>
      </c>
      <c r="V166" s="7">
        <v>132.6</v>
      </c>
      <c r="W166" s="7">
        <v>129.4</v>
      </c>
      <c r="X166" s="7">
        <v>131.9</v>
      </c>
      <c r="Y166" s="7">
        <v>129.4</v>
      </c>
      <c r="Z166" s="7">
        <v>116</v>
      </c>
      <c r="AA166" s="7">
        <v>126.6</v>
      </c>
      <c r="AB166" s="7">
        <v>136.80000000000001</v>
      </c>
      <c r="AC166" s="7">
        <v>123.6</v>
      </c>
      <c r="AD166" s="7">
        <v>125.9</v>
      </c>
      <c r="AE166" s="7">
        <v>134.19999999999999</v>
      </c>
      <c r="AF166" s="7">
        <v>1769.3999999999999</v>
      </c>
      <c r="AG166" s="7">
        <v>409.7</v>
      </c>
      <c r="AH166" s="7">
        <v>393.9</v>
      </c>
      <c r="AI166" s="7">
        <v>505.80000000000007</v>
      </c>
      <c r="AJ166" s="7">
        <v>400.69999999999993</v>
      </c>
    </row>
    <row r="167" spans="1:36">
      <c r="A167" s="7" t="s">
        <v>30</v>
      </c>
      <c r="B167" s="7">
        <v>2017</v>
      </c>
      <c r="C167" s="7" t="s">
        <v>41</v>
      </c>
      <c r="D167" s="7" t="s">
        <v>148</v>
      </c>
      <c r="E167" s="7">
        <v>134.80000000000001</v>
      </c>
      <c r="F167" s="7">
        <v>143.1</v>
      </c>
      <c r="G167" s="7">
        <v>130</v>
      </c>
      <c r="H167" s="7">
        <v>139.4</v>
      </c>
      <c r="I167" s="7">
        <v>120.5</v>
      </c>
      <c r="J167" s="7">
        <v>148</v>
      </c>
      <c r="K167" s="7">
        <v>162.9</v>
      </c>
      <c r="L167" s="7">
        <v>137.4</v>
      </c>
      <c r="M167" s="7">
        <v>120.8</v>
      </c>
      <c r="N167" s="7">
        <v>134.69999999999999</v>
      </c>
      <c r="O167" s="7">
        <v>131.6</v>
      </c>
      <c r="P167" s="7">
        <v>148.69999999999999</v>
      </c>
      <c r="Q167" s="7">
        <v>140.6</v>
      </c>
      <c r="R167" s="7">
        <v>149</v>
      </c>
      <c r="S167" s="7">
        <v>145.30000000000001</v>
      </c>
      <c r="T167" s="7">
        <v>139.19999999999999</v>
      </c>
      <c r="U167" s="7">
        <v>144.5</v>
      </c>
      <c r="V167" s="7">
        <v>134.4</v>
      </c>
      <c r="W167" s="7">
        <v>136.4</v>
      </c>
      <c r="X167" s="7">
        <v>137.30000000000001</v>
      </c>
      <c r="Y167" s="7">
        <v>133</v>
      </c>
      <c r="Z167" s="7">
        <v>120.3</v>
      </c>
      <c r="AA167" s="7">
        <v>131.5</v>
      </c>
      <c r="AB167" s="7">
        <v>140.19999999999999</v>
      </c>
      <c r="AC167" s="7">
        <v>125.4</v>
      </c>
      <c r="AD167" s="7">
        <v>129.69999999999999</v>
      </c>
      <c r="AE167" s="7">
        <v>137.80000000000001</v>
      </c>
      <c r="AF167" s="7">
        <v>1792.4999999999998</v>
      </c>
      <c r="AG167" s="7">
        <v>429</v>
      </c>
      <c r="AH167" s="7">
        <v>408.1</v>
      </c>
      <c r="AI167" s="7">
        <v>518.9</v>
      </c>
      <c r="AJ167" s="7">
        <v>410.2</v>
      </c>
    </row>
    <row r="168" spans="1:36">
      <c r="A168" s="7" t="s">
        <v>33</v>
      </c>
      <c r="B168" s="7">
        <v>2017</v>
      </c>
      <c r="C168" s="7" t="s">
        <v>41</v>
      </c>
      <c r="D168" s="7" t="s">
        <v>148</v>
      </c>
      <c r="E168" s="7">
        <v>133.19999999999999</v>
      </c>
      <c r="F168" s="7">
        <v>143.9</v>
      </c>
      <c r="G168" s="7">
        <v>128.30000000000001</v>
      </c>
      <c r="H168" s="7">
        <v>138.30000000000001</v>
      </c>
      <c r="I168" s="7">
        <v>114.1</v>
      </c>
      <c r="J168" s="7">
        <v>142.69999999999999</v>
      </c>
      <c r="K168" s="7">
        <v>179.8</v>
      </c>
      <c r="L168" s="7">
        <v>123.5</v>
      </c>
      <c r="M168" s="7">
        <v>122.1</v>
      </c>
      <c r="N168" s="7">
        <v>137.5</v>
      </c>
      <c r="O168" s="7">
        <v>124.6</v>
      </c>
      <c r="P168" s="7">
        <v>144.5</v>
      </c>
      <c r="Q168" s="7">
        <v>140.5</v>
      </c>
      <c r="R168" s="7">
        <v>152.1</v>
      </c>
      <c r="S168" s="7">
        <v>132.69999999999999</v>
      </c>
      <c r="T168" s="7">
        <v>124.3</v>
      </c>
      <c r="U168" s="7">
        <v>131.4</v>
      </c>
      <c r="V168" s="7">
        <v>134.4</v>
      </c>
      <c r="W168" s="7">
        <v>118.9</v>
      </c>
      <c r="X168" s="7">
        <v>127.7</v>
      </c>
      <c r="Y168" s="7">
        <v>125.7</v>
      </c>
      <c r="Z168" s="7">
        <v>114.6</v>
      </c>
      <c r="AA168" s="7">
        <v>124.1</v>
      </c>
      <c r="AB168" s="7">
        <v>135.69999999999999</v>
      </c>
      <c r="AC168" s="7">
        <v>123.3</v>
      </c>
      <c r="AD168" s="7">
        <v>123.8</v>
      </c>
      <c r="AE168" s="7">
        <v>132.69999999999999</v>
      </c>
      <c r="AF168" s="7">
        <v>1772.9999999999998</v>
      </c>
      <c r="AG168" s="7">
        <v>388.4</v>
      </c>
      <c r="AH168" s="7">
        <v>381</v>
      </c>
      <c r="AI168" s="7">
        <v>499.3</v>
      </c>
      <c r="AJ168" s="7">
        <v>400</v>
      </c>
    </row>
    <row r="169" spans="1:36">
      <c r="A169" s="7" t="s">
        <v>34</v>
      </c>
      <c r="B169" s="7">
        <v>2017</v>
      </c>
      <c r="C169" s="7" t="s">
        <v>41</v>
      </c>
      <c r="D169" s="7" t="s">
        <v>148</v>
      </c>
      <c r="E169" s="7">
        <v>134.30000000000001</v>
      </c>
      <c r="F169" s="7">
        <v>143.4</v>
      </c>
      <c r="G169" s="7">
        <v>129.30000000000001</v>
      </c>
      <c r="H169" s="7">
        <v>139</v>
      </c>
      <c r="I169" s="7">
        <v>118.1</v>
      </c>
      <c r="J169" s="7">
        <v>145.5</v>
      </c>
      <c r="K169" s="7">
        <v>168.6</v>
      </c>
      <c r="L169" s="7">
        <v>132.69999999999999</v>
      </c>
      <c r="M169" s="7">
        <v>121.2</v>
      </c>
      <c r="N169" s="7">
        <v>135.6</v>
      </c>
      <c r="O169" s="7">
        <v>128.69999999999999</v>
      </c>
      <c r="P169" s="7">
        <v>146.80000000000001</v>
      </c>
      <c r="Q169" s="7">
        <v>140.6</v>
      </c>
      <c r="R169" s="7">
        <v>149.80000000000001</v>
      </c>
      <c r="S169" s="7">
        <v>140.30000000000001</v>
      </c>
      <c r="T169" s="7">
        <v>133</v>
      </c>
      <c r="U169" s="7">
        <v>139.30000000000001</v>
      </c>
      <c r="V169" s="7">
        <v>134.4</v>
      </c>
      <c r="W169" s="7">
        <v>129.80000000000001</v>
      </c>
      <c r="X169" s="7">
        <v>132.80000000000001</v>
      </c>
      <c r="Y169" s="7">
        <v>130.19999999999999</v>
      </c>
      <c r="Z169" s="7">
        <v>117.3</v>
      </c>
      <c r="AA169" s="7">
        <v>127.3</v>
      </c>
      <c r="AB169" s="7">
        <v>137.6</v>
      </c>
      <c r="AC169" s="7">
        <v>124.5</v>
      </c>
      <c r="AD169" s="7">
        <v>126.8</v>
      </c>
      <c r="AE169" s="7">
        <v>135.4</v>
      </c>
      <c r="AF169" s="7">
        <v>1783.8</v>
      </c>
      <c r="AG169" s="7">
        <v>412.6</v>
      </c>
      <c r="AH169" s="7">
        <v>397.00000000000006</v>
      </c>
      <c r="AI169" s="7">
        <v>509.6</v>
      </c>
      <c r="AJ169" s="7">
        <v>403.90000000000003</v>
      </c>
    </row>
    <row r="170" spans="1:36">
      <c r="A170" s="7" t="s">
        <v>30</v>
      </c>
      <c r="B170" s="7">
        <v>2017</v>
      </c>
      <c r="C170" s="7" t="s">
        <v>42</v>
      </c>
      <c r="D170" s="7" t="s">
        <v>149</v>
      </c>
      <c r="E170" s="7">
        <v>135.19999999999999</v>
      </c>
      <c r="F170" s="7">
        <v>142</v>
      </c>
      <c r="G170" s="7">
        <v>130.5</v>
      </c>
      <c r="H170" s="7">
        <v>140.19999999999999</v>
      </c>
      <c r="I170" s="7">
        <v>120.7</v>
      </c>
      <c r="J170" s="7">
        <v>147.80000000000001</v>
      </c>
      <c r="K170" s="7">
        <v>154.5</v>
      </c>
      <c r="L170" s="7">
        <v>137.1</v>
      </c>
      <c r="M170" s="7">
        <v>121</v>
      </c>
      <c r="N170" s="7">
        <v>134.69999999999999</v>
      </c>
      <c r="O170" s="7">
        <v>131.69999999999999</v>
      </c>
      <c r="P170" s="7">
        <v>149.30000000000001</v>
      </c>
      <c r="Q170" s="7">
        <v>139.6</v>
      </c>
      <c r="R170" s="7">
        <v>149.80000000000001</v>
      </c>
      <c r="S170" s="7">
        <v>146.1</v>
      </c>
      <c r="T170" s="7">
        <v>139.69999999999999</v>
      </c>
      <c r="U170" s="7">
        <v>145.19999999999999</v>
      </c>
      <c r="V170" s="7">
        <v>135.69999999999999</v>
      </c>
      <c r="W170" s="7">
        <v>137.4</v>
      </c>
      <c r="X170" s="7">
        <v>137.9</v>
      </c>
      <c r="Y170" s="7">
        <v>133.4</v>
      </c>
      <c r="Z170" s="7">
        <v>121.2</v>
      </c>
      <c r="AA170" s="7">
        <v>132.30000000000001</v>
      </c>
      <c r="AB170" s="7">
        <v>139.6</v>
      </c>
      <c r="AC170" s="7">
        <v>126.7</v>
      </c>
      <c r="AD170" s="7">
        <v>130.30000000000001</v>
      </c>
      <c r="AE170" s="7">
        <v>137.6</v>
      </c>
      <c r="AF170" s="7">
        <v>1784.3</v>
      </c>
      <c r="AG170" s="7">
        <v>430.99999999999994</v>
      </c>
      <c r="AH170" s="7">
        <v>411</v>
      </c>
      <c r="AI170" s="7">
        <v>520.90000000000009</v>
      </c>
      <c r="AJ170" s="7">
        <v>412.40000000000003</v>
      </c>
    </row>
    <row r="171" spans="1:36">
      <c r="A171" s="7" t="s">
        <v>33</v>
      </c>
      <c r="B171" s="7">
        <v>2017</v>
      </c>
      <c r="C171" s="7" t="s">
        <v>42</v>
      </c>
      <c r="D171" s="7" t="s">
        <v>149</v>
      </c>
      <c r="E171" s="7">
        <v>133.6</v>
      </c>
      <c r="F171" s="7">
        <v>143</v>
      </c>
      <c r="G171" s="7">
        <v>129.69999999999999</v>
      </c>
      <c r="H171" s="7">
        <v>138.69999999999999</v>
      </c>
      <c r="I171" s="7">
        <v>114.5</v>
      </c>
      <c r="J171" s="7">
        <v>137.5</v>
      </c>
      <c r="K171" s="7">
        <v>160.69999999999999</v>
      </c>
      <c r="L171" s="7">
        <v>124.5</v>
      </c>
      <c r="M171" s="7">
        <v>122.4</v>
      </c>
      <c r="N171" s="7">
        <v>137.30000000000001</v>
      </c>
      <c r="O171" s="7">
        <v>124.8</v>
      </c>
      <c r="P171" s="7">
        <v>145</v>
      </c>
      <c r="Q171" s="7">
        <v>138</v>
      </c>
      <c r="R171" s="7">
        <v>153.6</v>
      </c>
      <c r="S171" s="7">
        <v>133.30000000000001</v>
      </c>
      <c r="T171" s="7">
        <v>124.6</v>
      </c>
      <c r="U171" s="7">
        <v>132</v>
      </c>
      <c r="V171" s="7">
        <v>135.69999999999999</v>
      </c>
      <c r="W171" s="7">
        <v>120.6</v>
      </c>
      <c r="X171" s="7">
        <v>128.1</v>
      </c>
      <c r="Y171" s="7">
        <v>126.1</v>
      </c>
      <c r="Z171" s="7">
        <v>115.7</v>
      </c>
      <c r="AA171" s="7">
        <v>124.5</v>
      </c>
      <c r="AB171" s="7">
        <v>135.9</v>
      </c>
      <c r="AC171" s="7">
        <v>124.4</v>
      </c>
      <c r="AD171" s="7">
        <v>124.5</v>
      </c>
      <c r="AE171" s="7">
        <v>132.4</v>
      </c>
      <c r="AF171" s="7">
        <v>1749.7</v>
      </c>
      <c r="AG171" s="7">
        <v>389.9</v>
      </c>
      <c r="AH171" s="7">
        <v>384.4</v>
      </c>
      <c r="AI171" s="7">
        <v>502.1</v>
      </c>
      <c r="AJ171" s="7">
        <v>402.6</v>
      </c>
    </row>
    <row r="172" spans="1:36">
      <c r="A172" s="7" t="s">
        <v>34</v>
      </c>
      <c r="B172" s="7">
        <v>2017</v>
      </c>
      <c r="C172" s="7" t="s">
        <v>42</v>
      </c>
      <c r="D172" s="7" t="s">
        <v>149</v>
      </c>
      <c r="E172" s="7">
        <v>134.69999999999999</v>
      </c>
      <c r="F172" s="7">
        <v>142.4</v>
      </c>
      <c r="G172" s="7">
        <v>130.19999999999999</v>
      </c>
      <c r="H172" s="7">
        <v>139.6</v>
      </c>
      <c r="I172" s="7">
        <v>118.4</v>
      </c>
      <c r="J172" s="7">
        <v>143</v>
      </c>
      <c r="K172" s="7">
        <v>156.6</v>
      </c>
      <c r="L172" s="7">
        <v>132.9</v>
      </c>
      <c r="M172" s="7">
        <v>121.5</v>
      </c>
      <c r="N172" s="7">
        <v>135.6</v>
      </c>
      <c r="O172" s="7">
        <v>128.80000000000001</v>
      </c>
      <c r="P172" s="7">
        <v>147.30000000000001</v>
      </c>
      <c r="Q172" s="7">
        <v>139</v>
      </c>
      <c r="R172" s="7">
        <v>150.80000000000001</v>
      </c>
      <c r="S172" s="7">
        <v>141.1</v>
      </c>
      <c r="T172" s="7">
        <v>133.4</v>
      </c>
      <c r="U172" s="7">
        <v>140</v>
      </c>
      <c r="V172" s="7">
        <v>135.69999999999999</v>
      </c>
      <c r="W172" s="7">
        <v>131</v>
      </c>
      <c r="X172" s="7">
        <v>133.30000000000001</v>
      </c>
      <c r="Y172" s="7">
        <v>130.6</v>
      </c>
      <c r="Z172" s="7">
        <v>118.3</v>
      </c>
      <c r="AA172" s="7">
        <v>127.9</v>
      </c>
      <c r="AB172" s="7">
        <v>137.4</v>
      </c>
      <c r="AC172" s="7">
        <v>125.7</v>
      </c>
      <c r="AD172" s="7">
        <v>127.5</v>
      </c>
      <c r="AE172" s="7">
        <v>135.19999999999999</v>
      </c>
      <c r="AF172" s="7">
        <v>1769.9999999999998</v>
      </c>
      <c r="AG172" s="7">
        <v>414.5</v>
      </c>
      <c r="AH172" s="7">
        <v>400</v>
      </c>
      <c r="AI172" s="7">
        <v>511.99999999999994</v>
      </c>
      <c r="AJ172" s="7">
        <v>406.20000000000005</v>
      </c>
    </row>
    <row r="173" spans="1:36">
      <c r="A173" s="7" t="s">
        <v>30</v>
      </c>
      <c r="B173" s="7">
        <v>2017</v>
      </c>
      <c r="C173" s="7" t="s">
        <v>43</v>
      </c>
      <c r="D173" s="7" t="s">
        <v>150</v>
      </c>
      <c r="E173" s="7">
        <v>135.9</v>
      </c>
      <c r="F173" s="7">
        <v>141.9</v>
      </c>
      <c r="G173" s="7">
        <v>131</v>
      </c>
      <c r="H173" s="7">
        <v>141.5</v>
      </c>
      <c r="I173" s="7">
        <v>121.4</v>
      </c>
      <c r="J173" s="7">
        <v>146.69999999999999</v>
      </c>
      <c r="K173" s="7">
        <v>157.1</v>
      </c>
      <c r="L173" s="7">
        <v>136.4</v>
      </c>
      <c r="M173" s="7">
        <v>121.4</v>
      </c>
      <c r="N173" s="7">
        <v>135.6</v>
      </c>
      <c r="O173" s="7">
        <v>131.30000000000001</v>
      </c>
      <c r="P173" s="7">
        <v>150.30000000000001</v>
      </c>
      <c r="Q173" s="7">
        <v>140.4</v>
      </c>
      <c r="R173" s="7">
        <v>150.5</v>
      </c>
      <c r="S173" s="7">
        <v>147.19999999999999</v>
      </c>
      <c r="T173" s="7">
        <v>140.6</v>
      </c>
      <c r="U173" s="7">
        <v>146.19999999999999</v>
      </c>
      <c r="V173" s="7">
        <v>137.30000000000001</v>
      </c>
      <c r="W173" s="7">
        <v>138.1</v>
      </c>
      <c r="X173" s="7">
        <v>138.4</v>
      </c>
      <c r="Y173" s="7">
        <v>134.19999999999999</v>
      </c>
      <c r="Z173" s="7">
        <v>121</v>
      </c>
      <c r="AA173" s="7">
        <v>133</v>
      </c>
      <c r="AB173" s="7">
        <v>140.1</v>
      </c>
      <c r="AC173" s="7">
        <v>127.4</v>
      </c>
      <c r="AD173" s="7">
        <v>130.69999999999999</v>
      </c>
      <c r="AE173" s="7">
        <v>138.30000000000001</v>
      </c>
      <c r="AF173" s="7">
        <v>1790.8999999999999</v>
      </c>
      <c r="AG173" s="7">
        <v>433.99999999999994</v>
      </c>
      <c r="AH173" s="7">
        <v>413.79999999999995</v>
      </c>
      <c r="AI173" s="7">
        <v>522.69999999999993</v>
      </c>
      <c r="AJ173" s="7">
        <v>414.2</v>
      </c>
    </row>
    <row r="174" spans="1:36">
      <c r="A174" s="7" t="s">
        <v>33</v>
      </c>
      <c r="B174" s="7">
        <v>2017</v>
      </c>
      <c r="C174" s="7" t="s">
        <v>43</v>
      </c>
      <c r="D174" s="7" t="s">
        <v>150</v>
      </c>
      <c r="E174" s="7">
        <v>133.9</v>
      </c>
      <c r="F174" s="7">
        <v>142.80000000000001</v>
      </c>
      <c r="G174" s="7">
        <v>131.4</v>
      </c>
      <c r="H174" s="7">
        <v>139.1</v>
      </c>
      <c r="I174" s="7">
        <v>114.9</v>
      </c>
      <c r="J174" s="7">
        <v>135.6</v>
      </c>
      <c r="K174" s="7">
        <v>173.2</v>
      </c>
      <c r="L174" s="7">
        <v>124.1</v>
      </c>
      <c r="M174" s="7">
        <v>122.6</v>
      </c>
      <c r="N174" s="7">
        <v>137.80000000000001</v>
      </c>
      <c r="O174" s="7">
        <v>125.1</v>
      </c>
      <c r="P174" s="7">
        <v>145.5</v>
      </c>
      <c r="Q174" s="7">
        <v>139.69999999999999</v>
      </c>
      <c r="R174" s="7">
        <v>154.6</v>
      </c>
      <c r="S174" s="7">
        <v>134</v>
      </c>
      <c r="T174" s="7">
        <v>124.9</v>
      </c>
      <c r="U174" s="7">
        <v>132.6</v>
      </c>
      <c r="V174" s="7">
        <v>137.30000000000001</v>
      </c>
      <c r="W174" s="7">
        <v>122.6</v>
      </c>
      <c r="X174" s="7">
        <v>128.30000000000001</v>
      </c>
      <c r="Y174" s="7">
        <v>126.6</v>
      </c>
      <c r="Z174" s="7">
        <v>115</v>
      </c>
      <c r="AA174" s="7">
        <v>124.8</v>
      </c>
      <c r="AB174" s="7">
        <v>136.30000000000001</v>
      </c>
      <c r="AC174" s="7">
        <v>124.6</v>
      </c>
      <c r="AD174" s="7">
        <v>124.5</v>
      </c>
      <c r="AE174" s="7">
        <v>133.5</v>
      </c>
      <c r="AF174" s="7">
        <v>1765.6999999999998</v>
      </c>
      <c r="AG174" s="7">
        <v>391.5</v>
      </c>
      <c r="AH174" s="7">
        <v>388.2</v>
      </c>
      <c r="AI174" s="7">
        <v>502.5</v>
      </c>
      <c r="AJ174" s="7">
        <v>403.9</v>
      </c>
    </row>
    <row r="175" spans="1:36">
      <c r="A175" s="7" t="s">
        <v>34</v>
      </c>
      <c r="B175" s="7">
        <v>2017</v>
      </c>
      <c r="C175" s="7" t="s">
        <v>43</v>
      </c>
      <c r="D175" s="7" t="s">
        <v>150</v>
      </c>
      <c r="E175" s="7">
        <v>135.30000000000001</v>
      </c>
      <c r="F175" s="7">
        <v>142.19999999999999</v>
      </c>
      <c r="G175" s="7">
        <v>131.19999999999999</v>
      </c>
      <c r="H175" s="7">
        <v>140.6</v>
      </c>
      <c r="I175" s="7">
        <v>119</v>
      </c>
      <c r="J175" s="7">
        <v>141.5</v>
      </c>
      <c r="K175" s="7">
        <v>162.6</v>
      </c>
      <c r="L175" s="7">
        <v>132.30000000000001</v>
      </c>
      <c r="M175" s="7">
        <v>121.8</v>
      </c>
      <c r="N175" s="7">
        <v>136.30000000000001</v>
      </c>
      <c r="O175" s="7">
        <v>128.69999999999999</v>
      </c>
      <c r="P175" s="7">
        <v>148.1</v>
      </c>
      <c r="Q175" s="7">
        <v>140.1</v>
      </c>
      <c r="R175" s="7">
        <v>151.6</v>
      </c>
      <c r="S175" s="7">
        <v>142</v>
      </c>
      <c r="T175" s="7">
        <v>134.1</v>
      </c>
      <c r="U175" s="7">
        <v>140.80000000000001</v>
      </c>
      <c r="V175" s="7">
        <v>137.30000000000001</v>
      </c>
      <c r="W175" s="7">
        <v>132.19999999999999</v>
      </c>
      <c r="X175" s="7">
        <v>133.6</v>
      </c>
      <c r="Y175" s="7">
        <v>131.30000000000001</v>
      </c>
      <c r="Z175" s="7">
        <v>117.8</v>
      </c>
      <c r="AA175" s="7">
        <v>128.4</v>
      </c>
      <c r="AB175" s="7">
        <v>137.9</v>
      </c>
      <c r="AC175" s="7">
        <v>126.2</v>
      </c>
      <c r="AD175" s="7">
        <v>127.7</v>
      </c>
      <c r="AE175" s="7">
        <v>136.1</v>
      </c>
      <c r="AF175" s="7">
        <v>1779.6999999999998</v>
      </c>
      <c r="AG175" s="7">
        <v>416.90000000000003</v>
      </c>
      <c r="AH175" s="7">
        <v>403.1</v>
      </c>
      <c r="AI175" s="7">
        <v>513.20000000000005</v>
      </c>
      <c r="AJ175" s="7">
        <v>407.7</v>
      </c>
    </row>
    <row r="176" spans="1:36">
      <c r="A176" s="7" t="s">
        <v>30</v>
      </c>
      <c r="B176" s="7">
        <v>2017</v>
      </c>
      <c r="C176" s="7" t="s">
        <v>45</v>
      </c>
      <c r="D176" s="7" t="s">
        <v>151</v>
      </c>
      <c r="E176" s="7">
        <v>136.30000000000001</v>
      </c>
      <c r="F176" s="7">
        <v>142.5</v>
      </c>
      <c r="G176" s="7">
        <v>140.5</v>
      </c>
      <c r="H176" s="7">
        <v>141.5</v>
      </c>
      <c r="I176" s="7">
        <v>121.6</v>
      </c>
      <c r="J176" s="7">
        <v>147.30000000000001</v>
      </c>
      <c r="K176" s="7">
        <v>168</v>
      </c>
      <c r="L176" s="7">
        <v>135.80000000000001</v>
      </c>
      <c r="M176" s="7">
        <v>122.5</v>
      </c>
      <c r="N176" s="7">
        <v>136</v>
      </c>
      <c r="O176" s="7">
        <v>131.9</v>
      </c>
      <c r="P176" s="7">
        <v>151.4</v>
      </c>
      <c r="Q176" s="7">
        <v>142.4</v>
      </c>
      <c r="R176" s="7">
        <v>152.1</v>
      </c>
      <c r="S176" s="7">
        <v>148.19999999999999</v>
      </c>
      <c r="T176" s="7">
        <v>141.5</v>
      </c>
      <c r="U176" s="7">
        <v>147.30000000000001</v>
      </c>
      <c r="V176" s="7">
        <v>138.6</v>
      </c>
      <c r="W176" s="7">
        <v>141.1</v>
      </c>
      <c r="X176" s="7">
        <v>139.4</v>
      </c>
      <c r="Y176" s="7">
        <v>135.80000000000001</v>
      </c>
      <c r="Z176" s="7">
        <v>121.6</v>
      </c>
      <c r="AA176" s="7">
        <v>133.69999999999999</v>
      </c>
      <c r="AB176" s="7">
        <v>141.5</v>
      </c>
      <c r="AC176" s="7">
        <v>128.1</v>
      </c>
      <c r="AD176" s="7">
        <v>131.69999999999999</v>
      </c>
      <c r="AE176" s="7">
        <v>140</v>
      </c>
      <c r="AF176" s="7">
        <v>1817.7000000000003</v>
      </c>
      <c r="AG176" s="7">
        <v>437</v>
      </c>
      <c r="AH176" s="7">
        <v>419.1</v>
      </c>
      <c r="AI176" s="7">
        <v>527</v>
      </c>
      <c r="AJ176" s="7">
        <v>417.49999999999994</v>
      </c>
    </row>
    <row r="177" spans="1:36">
      <c r="A177" s="7" t="s">
        <v>33</v>
      </c>
      <c r="B177" s="7">
        <v>2017</v>
      </c>
      <c r="C177" s="7" t="s">
        <v>45</v>
      </c>
      <c r="D177" s="7" t="s">
        <v>151</v>
      </c>
      <c r="E177" s="7">
        <v>134.30000000000001</v>
      </c>
      <c r="F177" s="7">
        <v>142.1</v>
      </c>
      <c r="G177" s="7">
        <v>146.69999999999999</v>
      </c>
      <c r="H177" s="7">
        <v>139.5</v>
      </c>
      <c r="I177" s="7">
        <v>115.2</v>
      </c>
      <c r="J177" s="7">
        <v>136.4</v>
      </c>
      <c r="K177" s="7">
        <v>185.2</v>
      </c>
      <c r="L177" s="7">
        <v>122.2</v>
      </c>
      <c r="M177" s="7">
        <v>123.9</v>
      </c>
      <c r="N177" s="7">
        <v>138.30000000000001</v>
      </c>
      <c r="O177" s="7">
        <v>125.4</v>
      </c>
      <c r="P177" s="7">
        <v>146</v>
      </c>
      <c r="Q177" s="7">
        <v>141.5</v>
      </c>
      <c r="R177" s="7">
        <v>156.19999999999999</v>
      </c>
      <c r="S177" s="7">
        <v>135</v>
      </c>
      <c r="T177" s="7">
        <v>125.4</v>
      </c>
      <c r="U177" s="7">
        <v>133.5</v>
      </c>
      <c r="V177" s="7">
        <v>138.6</v>
      </c>
      <c r="W177" s="7">
        <v>125.7</v>
      </c>
      <c r="X177" s="7">
        <v>128.80000000000001</v>
      </c>
      <c r="Y177" s="7">
        <v>127.4</v>
      </c>
      <c r="Z177" s="7">
        <v>115.3</v>
      </c>
      <c r="AA177" s="7">
        <v>125.1</v>
      </c>
      <c r="AB177" s="7">
        <v>136.6</v>
      </c>
      <c r="AC177" s="7">
        <v>124.9</v>
      </c>
      <c r="AD177" s="7">
        <v>124.9</v>
      </c>
      <c r="AE177" s="7">
        <v>134.80000000000001</v>
      </c>
      <c r="AF177" s="7">
        <v>1796.7</v>
      </c>
      <c r="AG177" s="7">
        <v>393.9</v>
      </c>
      <c r="AH177" s="7">
        <v>393.1</v>
      </c>
      <c r="AI177" s="7">
        <v>504.19999999999993</v>
      </c>
      <c r="AJ177" s="7">
        <v>406.19999999999993</v>
      </c>
    </row>
    <row r="178" spans="1:36">
      <c r="A178" s="7" t="s">
        <v>34</v>
      </c>
      <c r="B178" s="7">
        <v>2017</v>
      </c>
      <c r="C178" s="7" t="s">
        <v>45</v>
      </c>
      <c r="D178" s="7" t="s">
        <v>151</v>
      </c>
      <c r="E178" s="7">
        <v>135.69999999999999</v>
      </c>
      <c r="F178" s="7">
        <v>142.4</v>
      </c>
      <c r="G178" s="7">
        <v>142.9</v>
      </c>
      <c r="H178" s="7">
        <v>140.80000000000001</v>
      </c>
      <c r="I178" s="7">
        <v>119.2</v>
      </c>
      <c r="J178" s="7">
        <v>142.19999999999999</v>
      </c>
      <c r="K178" s="7">
        <v>173.8</v>
      </c>
      <c r="L178" s="7">
        <v>131.19999999999999</v>
      </c>
      <c r="M178" s="7">
        <v>123</v>
      </c>
      <c r="N178" s="7">
        <v>136.80000000000001</v>
      </c>
      <c r="O178" s="7">
        <v>129.19999999999999</v>
      </c>
      <c r="P178" s="7">
        <v>148.9</v>
      </c>
      <c r="Q178" s="7">
        <v>142.1</v>
      </c>
      <c r="R178" s="7">
        <v>153.19999999999999</v>
      </c>
      <c r="S178" s="7">
        <v>143</v>
      </c>
      <c r="T178" s="7">
        <v>134.80000000000001</v>
      </c>
      <c r="U178" s="7">
        <v>141.80000000000001</v>
      </c>
      <c r="V178" s="7">
        <v>138.6</v>
      </c>
      <c r="W178" s="7">
        <v>135.30000000000001</v>
      </c>
      <c r="X178" s="7">
        <v>134.4</v>
      </c>
      <c r="Y178" s="7">
        <v>132.6</v>
      </c>
      <c r="Z178" s="7">
        <v>118.3</v>
      </c>
      <c r="AA178" s="7">
        <v>128.9</v>
      </c>
      <c r="AB178" s="7">
        <v>138.6</v>
      </c>
      <c r="AC178" s="7">
        <v>126.8</v>
      </c>
      <c r="AD178" s="7">
        <v>128.4</v>
      </c>
      <c r="AE178" s="7">
        <v>137.6</v>
      </c>
      <c r="AF178" s="7">
        <v>1808.2</v>
      </c>
      <c r="AG178" s="7">
        <v>419.6</v>
      </c>
      <c r="AH178" s="7">
        <v>408.29999999999995</v>
      </c>
      <c r="AI178" s="7">
        <v>516.29999999999995</v>
      </c>
      <c r="AJ178" s="7">
        <v>410.5</v>
      </c>
    </row>
    <row r="179" spans="1:36">
      <c r="A179" s="7" t="s">
        <v>30</v>
      </c>
      <c r="B179" s="7">
        <v>2017</v>
      </c>
      <c r="C179" s="7" t="s">
        <v>46</v>
      </c>
      <c r="D179" s="7" t="s">
        <v>152</v>
      </c>
      <c r="E179" s="7">
        <v>136.4</v>
      </c>
      <c r="F179" s="7">
        <v>143.69999999999999</v>
      </c>
      <c r="G179" s="7">
        <v>144.80000000000001</v>
      </c>
      <c r="H179" s="7">
        <v>141.9</v>
      </c>
      <c r="I179" s="7">
        <v>123.1</v>
      </c>
      <c r="J179" s="7">
        <v>147.19999999999999</v>
      </c>
      <c r="K179" s="7">
        <v>161</v>
      </c>
      <c r="L179" s="7">
        <v>133.80000000000001</v>
      </c>
      <c r="M179" s="7">
        <v>121.9</v>
      </c>
      <c r="N179" s="7">
        <v>135.80000000000001</v>
      </c>
      <c r="O179" s="7">
        <v>131.1</v>
      </c>
      <c r="P179" s="7">
        <v>151.4</v>
      </c>
      <c r="Q179" s="7">
        <v>141.5</v>
      </c>
      <c r="R179" s="7">
        <v>153.19999999999999</v>
      </c>
      <c r="S179" s="7">
        <v>148</v>
      </c>
      <c r="T179" s="7">
        <v>141.9</v>
      </c>
      <c r="U179" s="7">
        <v>147.19999999999999</v>
      </c>
      <c r="V179" s="7">
        <v>139.1</v>
      </c>
      <c r="W179" s="7">
        <v>142.6</v>
      </c>
      <c r="X179" s="7">
        <v>139.5</v>
      </c>
      <c r="Y179" s="7">
        <v>136.1</v>
      </c>
      <c r="Z179" s="7">
        <v>122</v>
      </c>
      <c r="AA179" s="7">
        <v>133.4</v>
      </c>
      <c r="AB179" s="7">
        <v>141.1</v>
      </c>
      <c r="AC179" s="7">
        <v>127.8</v>
      </c>
      <c r="AD179" s="7">
        <v>131.9</v>
      </c>
      <c r="AE179" s="7">
        <v>139.80000000000001</v>
      </c>
      <c r="AF179" s="7">
        <v>1813.6000000000001</v>
      </c>
      <c r="AG179" s="7">
        <v>437.09999999999997</v>
      </c>
      <c r="AH179" s="7">
        <v>421.2</v>
      </c>
      <c r="AI179" s="7">
        <v>527</v>
      </c>
      <c r="AJ179" s="7">
        <v>418.5</v>
      </c>
    </row>
    <row r="180" spans="1:36">
      <c r="A180" s="7" t="s">
        <v>33</v>
      </c>
      <c r="B180" s="7">
        <v>2017</v>
      </c>
      <c r="C180" s="7" t="s">
        <v>46</v>
      </c>
      <c r="D180" s="7" t="s">
        <v>152</v>
      </c>
      <c r="E180" s="7">
        <v>134.4</v>
      </c>
      <c r="F180" s="7">
        <v>142.6</v>
      </c>
      <c r="G180" s="7">
        <v>145.9</v>
      </c>
      <c r="H180" s="7">
        <v>139.5</v>
      </c>
      <c r="I180" s="7">
        <v>115.9</v>
      </c>
      <c r="J180" s="7">
        <v>135</v>
      </c>
      <c r="K180" s="7">
        <v>163.19999999999999</v>
      </c>
      <c r="L180" s="7">
        <v>119.8</v>
      </c>
      <c r="M180" s="7">
        <v>120.7</v>
      </c>
      <c r="N180" s="7">
        <v>139.69999999999999</v>
      </c>
      <c r="O180" s="7">
        <v>125.7</v>
      </c>
      <c r="P180" s="7">
        <v>146.30000000000001</v>
      </c>
      <c r="Q180" s="7">
        <v>138.80000000000001</v>
      </c>
      <c r="R180" s="7">
        <v>157</v>
      </c>
      <c r="S180" s="7">
        <v>135.6</v>
      </c>
      <c r="T180" s="7">
        <v>125.6</v>
      </c>
      <c r="U180" s="7">
        <v>134</v>
      </c>
      <c r="V180" s="7">
        <v>139.1</v>
      </c>
      <c r="W180" s="7">
        <v>126.8</v>
      </c>
      <c r="X180" s="7">
        <v>129.30000000000001</v>
      </c>
      <c r="Y180" s="7">
        <v>128.19999999999999</v>
      </c>
      <c r="Z180" s="7">
        <v>115.3</v>
      </c>
      <c r="AA180" s="7">
        <v>125.6</v>
      </c>
      <c r="AB180" s="7">
        <v>136.69999999999999</v>
      </c>
      <c r="AC180" s="7">
        <v>124.6</v>
      </c>
      <c r="AD180" s="7">
        <v>125.1</v>
      </c>
      <c r="AE180" s="7">
        <v>134.1</v>
      </c>
      <c r="AF180" s="7">
        <v>1767.5</v>
      </c>
      <c r="AG180" s="7">
        <v>395.2</v>
      </c>
      <c r="AH180" s="7">
        <v>395.2</v>
      </c>
      <c r="AI180" s="7">
        <v>504.79999999999995</v>
      </c>
      <c r="AJ180" s="7">
        <v>407.70000000000005</v>
      </c>
    </row>
    <row r="181" spans="1:36">
      <c r="A181" s="7" t="s">
        <v>34</v>
      </c>
      <c r="B181" s="7">
        <v>2017</v>
      </c>
      <c r="C181" s="7" t="s">
        <v>46</v>
      </c>
      <c r="D181" s="7" t="s">
        <v>152</v>
      </c>
      <c r="E181" s="7">
        <v>135.80000000000001</v>
      </c>
      <c r="F181" s="7">
        <v>143.30000000000001</v>
      </c>
      <c r="G181" s="7">
        <v>145.19999999999999</v>
      </c>
      <c r="H181" s="7">
        <v>141</v>
      </c>
      <c r="I181" s="7">
        <v>120.5</v>
      </c>
      <c r="J181" s="7">
        <v>141.5</v>
      </c>
      <c r="K181" s="7">
        <v>161.69999999999999</v>
      </c>
      <c r="L181" s="7">
        <v>129.1</v>
      </c>
      <c r="M181" s="7">
        <v>121.5</v>
      </c>
      <c r="N181" s="7">
        <v>137.1</v>
      </c>
      <c r="O181" s="7">
        <v>128.80000000000001</v>
      </c>
      <c r="P181" s="7">
        <v>149</v>
      </c>
      <c r="Q181" s="7">
        <v>140.5</v>
      </c>
      <c r="R181" s="7">
        <v>154.19999999999999</v>
      </c>
      <c r="S181" s="7">
        <v>143.1</v>
      </c>
      <c r="T181" s="7">
        <v>135.1</v>
      </c>
      <c r="U181" s="7">
        <v>142</v>
      </c>
      <c r="V181" s="7">
        <v>139.1</v>
      </c>
      <c r="W181" s="7">
        <v>136.6</v>
      </c>
      <c r="X181" s="7">
        <v>134.69999999999999</v>
      </c>
      <c r="Y181" s="7">
        <v>133.1</v>
      </c>
      <c r="Z181" s="7">
        <v>118.5</v>
      </c>
      <c r="AA181" s="7">
        <v>129</v>
      </c>
      <c r="AB181" s="7">
        <v>138.5</v>
      </c>
      <c r="AC181" s="7">
        <v>126.5</v>
      </c>
      <c r="AD181" s="7">
        <v>128.6</v>
      </c>
      <c r="AE181" s="7">
        <v>137.19999999999999</v>
      </c>
      <c r="AF181" s="7">
        <v>1794.9999999999998</v>
      </c>
      <c r="AG181" s="7">
        <v>420.2</v>
      </c>
      <c r="AH181" s="7">
        <v>410.4</v>
      </c>
      <c r="AI181" s="7">
        <v>516.6</v>
      </c>
      <c r="AJ181" s="7">
        <v>411.79999999999995</v>
      </c>
    </row>
    <row r="182" spans="1:36">
      <c r="A182" s="7" t="s">
        <v>30</v>
      </c>
      <c r="B182" s="7">
        <v>2018</v>
      </c>
      <c r="C182" s="7" t="s">
        <v>31</v>
      </c>
      <c r="D182" s="7" t="s">
        <v>153</v>
      </c>
      <c r="E182" s="7">
        <v>136.6</v>
      </c>
      <c r="F182" s="7">
        <v>144.4</v>
      </c>
      <c r="G182" s="7">
        <v>143.80000000000001</v>
      </c>
      <c r="H182" s="7">
        <v>142</v>
      </c>
      <c r="I182" s="7">
        <v>123.2</v>
      </c>
      <c r="J182" s="7">
        <v>147.9</v>
      </c>
      <c r="K182" s="7">
        <v>152.1</v>
      </c>
      <c r="L182" s="7">
        <v>131.80000000000001</v>
      </c>
      <c r="M182" s="7">
        <v>119.5</v>
      </c>
      <c r="N182" s="7">
        <v>136</v>
      </c>
      <c r="O182" s="7">
        <v>131.19999999999999</v>
      </c>
      <c r="P182" s="7">
        <v>151.80000000000001</v>
      </c>
      <c r="Q182" s="7">
        <v>140.4</v>
      </c>
      <c r="R182" s="7">
        <v>153.6</v>
      </c>
      <c r="S182" s="7">
        <v>148.30000000000001</v>
      </c>
      <c r="T182" s="7">
        <v>142.30000000000001</v>
      </c>
      <c r="U182" s="7">
        <v>147.5</v>
      </c>
      <c r="V182" s="7">
        <v>140.4</v>
      </c>
      <c r="W182" s="7">
        <v>142.30000000000001</v>
      </c>
      <c r="X182" s="7">
        <v>139.80000000000001</v>
      </c>
      <c r="Y182" s="7">
        <v>136</v>
      </c>
      <c r="Z182" s="7">
        <v>122.7</v>
      </c>
      <c r="AA182" s="7">
        <v>134.30000000000001</v>
      </c>
      <c r="AB182" s="7">
        <v>141.6</v>
      </c>
      <c r="AC182" s="7">
        <v>128.6</v>
      </c>
      <c r="AD182" s="7">
        <v>132.30000000000001</v>
      </c>
      <c r="AE182" s="7">
        <v>139.30000000000001</v>
      </c>
      <c r="AF182" s="7">
        <v>1800.7</v>
      </c>
      <c r="AG182" s="7">
        <v>438.1</v>
      </c>
      <c r="AH182" s="7">
        <v>422.50000000000006</v>
      </c>
      <c r="AI182" s="7">
        <v>528.9</v>
      </c>
      <c r="AJ182" s="7">
        <v>420.2</v>
      </c>
    </row>
    <row r="183" spans="1:36">
      <c r="A183" s="7" t="s">
        <v>33</v>
      </c>
      <c r="B183" s="7">
        <v>2018</v>
      </c>
      <c r="C183" s="7" t="s">
        <v>31</v>
      </c>
      <c r="D183" s="7" t="s">
        <v>153</v>
      </c>
      <c r="E183" s="7">
        <v>134.6</v>
      </c>
      <c r="F183" s="7">
        <v>143.69999999999999</v>
      </c>
      <c r="G183" s="7">
        <v>143.6</v>
      </c>
      <c r="H183" s="7">
        <v>139.6</v>
      </c>
      <c r="I183" s="7">
        <v>116.4</v>
      </c>
      <c r="J183" s="7">
        <v>133.80000000000001</v>
      </c>
      <c r="K183" s="7">
        <v>150.5</v>
      </c>
      <c r="L183" s="7">
        <v>118.4</v>
      </c>
      <c r="M183" s="7">
        <v>117.3</v>
      </c>
      <c r="N183" s="7">
        <v>140.5</v>
      </c>
      <c r="O183" s="7">
        <v>125.9</v>
      </c>
      <c r="P183" s="7">
        <v>146.80000000000001</v>
      </c>
      <c r="Q183" s="7">
        <v>137.19999999999999</v>
      </c>
      <c r="R183" s="7">
        <v>157.69999999999999</v>
      </c>
      <c r="S183" s="7">
        <v>136</v>
      </c>
      <c r="T183" s="7">
        <v>125.9</v>
      </c>
      <c r="U183" s="7">
        <v>134.4</v>
      </c>
      <c r="V183" s="7">
        <v>140.4</v>
      </c>
      <c r="W183" s="7">
        <v>127.3</v>
      </c>
      <c r="X183" s="7">
        <v>129.5</v>
      </c>
      <c r="Y183" s="7">
        <v>129</v>
      </c>
      <c r="Z183" s="7">
        <v>116.3</v>
      </c>
      <c r="AA183" s="7">
        <v>126.2</v>
      </c>
      <c r="AB183" s="7">
        <v>137.1</v>
      </c>
      <c r="AC183" s="7">
        <v>125.5</v>
      </c>
      <c r="AD183" s="7">
        <v>125.8</v>
      </c>
      <c r="AE183" s="7">
        <v>134.1</v>
      </c>
      <c r="AF183" s="7">
        <v>1748.3000000000002</v>
      </c>
      <c r="AG183" s="7">
        <v>396.29999999999995</v>
      </c>
      <c r="AH183" s="7">
        <v>397.2</v>
      </c>
      <c r="AI183" s="7">
        <v>507.9</v>
      </c>
      <c r="AJ183" s="7">
        <v>409.7</v>
      </c>
    </row>
    <row r="184" spans="1:36">
      <c r="A184" s="7" t="s">
        <v>34</v>
      </c>
      <c r="B184" s="7">
        <v>2018</v>
      </c>
      <c r="C184" s="7" t="s">
        <v>31</v>
      </c>
      <c r="D184" s="7" t="s">
        <v>153</v>
      </c>
      <c r="E184" s="7">
        <v>136</v>
      </c>
      <c r="F184" s="7">
        <v>144.19999999999999</v>
      </c>
      <c r="G184" s="7">
        <v>143.69999999999999</v>
      </c>
      <c r="H184" s="7">
        <v>141.1</v>
      </c>
      <c r="I184" s="7">
        <v>120.7</v>
      </c>
      <c r="J184" s="7">
        <v>141.30000000000001</v>
      </c>
      <c r="K184" s="7">
        <v>151.6</v>
      </c>
      <c r="L184" s="7">
        <v>127.3</v>
      </c>
      <c r="M184" s="7">
        <v>118.8</v>
      </c>
      <c r="N184" s="7">
        <v>137.5</v>
      </c>
      <c r="O184" s="7">
        <v>129</v>
      </c>
      <c r="P184" s="7">
        <v>149.5</v>
      </c>
      <c r="Q184" s="7">
        <v>139.19999999999999</v>
      </c>
      <c r="R184" s="7">
        <v>154.69999999999999</v>
      </c>
      <c r="S184" s="7">
        <v>143.5</v>
      </c>
      <c r="T184" s="7">
        <v>135.5</v>
      </c>
      <c r="U184" s="7">
        <v>142.30000000000001</v>
      </c>
      <c r="V184" s="7">
        <v>140.4</v>
      </c>
      <c r="W184" s="7">
        <v>136.6</v>
      </c>
      <c r="X184" s="7">
        <v>134.9</v>
      </c>
      <c r="Y184" s="7">
        <v>133.30000000000001</v>
      </c>
      <c r="Z184" s="7">
        <v>119.3</v>
      </c>
      <c r="AA184" s="7">
        <v>129.69999999999999</v>
      </c>
      <c r="AB184" s="7">
        <v>139</v>
      </c>
      <c r="AC184" s="7">
        <v>127.3</v>
      </c>
      <c r="AD184" s="7">
        <v>129.1</v>
      </c>
      <c r="AE184" s="7">
        <v>136.9</v>
      </c>
      <c r="AF184" s="7">
        <v>1779.9</v>
      </c>
      <c r="AG184" s="7">
        <v>421.3</v>
      </c>
      <c r="AH184" s="7">
        <v>411.9</v>
      </c>
      <c r="AI184" s="7">
        <v>518.9</v>
      </c>
      <c r="AJ184" s="7">
        <v>413.5</v>
      </c>
    </row>
    <row r="185" spans="1:36">
      <c r="A185" s="7" t="s">
        <v>30</v>
      </c>
      <c r="B185" s="7">
        <v>2018</v>
      </c>
      <c r="C185" s="7" t="s">
        <v>35</v>
      </c>
      <c r="D185" s="7" t="s">
        <v>154</v>
      </c>
      <c r="E185" s="7">
        <v>136.4</v>
      </c>
      <c r="F185" s="7">
        <v>143.69999999999999</v>
      </c>
      <c r="G185" s="7">
        <v>140.6</v>
      </c>
      <c r="H185" s="7">
        <v>141.5</v>
      </c>
      <c r="I185" s="7">
        <v>122.9</v>
      </c>
      <c r="J185" s="7">
        <v>149.4</v>
      </c>
      <c r="K185" s="7">
        <v>142.4</v>
      </c>
      <c r="L185" s="7">
        <v>130.19999999999999</v>
      </c>
      <c r="M185" s="7">
        <v>117.9</v>
      </c>
      <c r="N185" s="7">
        <v>135.6</v>
      </c>
      <c r="O185" s="7">
        <v>130.5</v>
      </c>
      <c r="P185" s="7">
        <v>151.69999999999999</v>
      </c>
      <c r="Q185" s="7">
        <v>138.69999999999999</v>
      </c>
      <c r="R185" s="7">
        <v>153.30000000000001</v>
      </c>
      <c r="S185" s="7">
        <v>148.69999999999999</v>
      </c>
      <c r="T185" s="7">
        <v>142.4</v>
      </c>
      <c r="U185" s="7">
        <v>147.80000000000001</v>
      </c>
      <c r="V185" s="7">
        <v>141.30000000000001</v>
      </c>
      <c r="W185" s="7">
        <v>142.4</v>
      </c>
      <c r="X185" s="7">
        <v>139.9</v>
      </c>
      <c r="Y185" s="7">
        <v>136.19999999999999</v>
      </c>
      <c r="Z185" s="7">
        <v>123.3</v>
      </c>
      <c r="AA185" s="7">
        <v>134.30000000000001</v>
      </c>
      <c r="AB185" s="7">
        <v>141.5</v>
      </c>
      <c r="AC185" s="7">
        <v>128.80000000000001</v>
      </c>
      <c r="AD185" s="7">
        <v>132.5</v>
      </c>
      <c r="AE185" s="7">
        <v>138.5</v>
      </c>
      <c r="AF185" s="7">
        <v>1781.5</v>
      </c>
      <c r="AG185" s="7">
        <v>438.90000000000003</v>
      </c>
      <c r="AH185" s="7">
        <v>423.6</v>
      </c>
      <c r="AI185" s="7">
        <v>529.79999999999995</v>
      </c>
      <c r="AJ185" s="7">
        <v>420.1</v>
      </c>
    </row>
    <row r="186" spans="1:36">
      <c r="A186" s="7" t="s">
        <v>33</v>
      </c>
      <c r="B186" s="7">
        <v>2018</v>
      </c>
      <c r="C186" s="7" t="s">
        <v>35</v>
      </c>
      <c r="D186" s="7" t="s">
        <v>154</v>
      </c>
      <c r="E186" s="7">
        <v>134.80000000000001</v>
      </c>
      <c r="F186" s="7">
        <v>143</v>
      </c>
      <c r="G186" s="7">
        <v>139.9</v>
      </c>
      <c r="H186" s="7">
        <v>139.9</v>
      </c>
      <c r="I186" s="7">
        <v>116.2</v>
      </c>
      <c r="J186" s="7">
        <v>135.5</v>
      </c>
      <c r="K186" s="7">
        <v>136.9</v>
      </c>
      <c r="L186" s="7">
        <v>117</v>
      </c>
      <c r="M186" s="7">
        <v>115.4</v>
      </c>
      <c r="N186" s="7">
        <v>140.69999999999999</v>
      </c>
      <c r="O186" s="7">
        <v>125.9</v>
      </c>
      <c r="P186" s="7">
        <v>147.1</v>
      </c>
      <c r="Q186" s="7">
        <v>135.6</v>
      </c>
      <c r="R186" s="7">
        <v>159.30000000000001</v>
      </c>
      <c r="S186" s="7">
        <v>136.30000000000001</v>
      </c>
      <c r="T186" s="7">
        <v>126.1</v>
      </c>
      <c r="U186" s="7">
        <v>134.69999999999999</v>
      </c>
      <c r="V186" s="7">
        <v>141.30000000000001</v>
      </c>
      <c r="W186" s="7">
        <v>127.3</v>
      </c>
      <c r="X186" s="7">
        <v>129.9</v>
      </c>
      <c r="Y186" s="7">
        <v>129.80000000000001</v>
      </c>
      <c r="Z186" s="7">
        <v>117.4</v>
      </c>
      <c r="AA186" s="7">
        <v>126.5</v>
      </c>
      <c r="AB186" s="7">
        <v>137.19999999999999</v>
      </c>
      <c r="AC186" s="7">
        <v>126.2</v>
      </c>
      <c r="AD186" s="7">
        <v>126.5</v>
      </c>
      <c r="AE186" s="7">
        <v>134</v>
      </c>
      <c r="AF186" s="7">
        <v>1727.9</v>
      </c>
      <c r="AG186" s="7">
        <v>397.09999999999997</v>
      </c>
      <c r="AH186" s="7">
        <v>398.5</v>
      </c>
      <c r="AI186" s="7">
        <v>510.59999999999997</v>
      </c>
      <c r="AJ186" s="7">
        <v>412.3</v>
      </c>
    </row>
    <row r="187" spans="1:36">
      <c r="A187" s="7" t="s">
        <v>34</v>
      </c>
      <c r="B187" s="7">
        <v>2018</v>
      </c>
      <c r="C187" s="7" t="s">
        <v>35</v>
      </c>
      <c r="D187" s="7" t="s">
        <v>154</v>
      </c>
      <c r="E187" s="7">
        <v>135.9</v>
      </c>
      <c r="F187" s="7">
        <v>143.5</v>
      </c>
      <c r="G187" s="7">
        <v>140.30000000000001</v>
      </c>
      <c r="H187" s="7">
        <v>140.9</v>
      </c>
      <c r="I187" s="7">
        <v>120.4</v>
      </c>
      <c r="J187" s="7">
        <v>142.9</v>
      </c>
      <c r="K187" s="7">
        <v>140.5</v>
      </c>
      <c r="L187" s="7">
        <v>125.8</v>
      </c>
      <c r="M187" s="7">
        <v>117.1</v>
      </c>
      <c r="N187" s="7">
        <v>137.30000000000001</v>
      </c>
      <c r="O187" s="7">
        <v>128.6</v>
      </c>
      <c r="P187" s="7">
        <v>149.6</v>
      </c>
      <c r="Q187" s="7">
        <v>137.6</v>
      </c>
      <c r="R187" s="7">
        <v>154.9</v>
      </c>
      <c r="S187" s="7">
        <v>143.80000000000001</v>
      </c>
      <c r="T187" s="7">
        <v>135.6</v>
      </c>
      <c r="U187" s="7">
        <v>142.6</v>
      </c>
      <c r="V187" s="7">
        <v>141.30000000000001</v>
      </c>
      <c r="W187" s="7">
        <v>136.69999999999999</v>
      </c>
      <c r="X187" s="7">
        <v>135.19999999999999</v>
      </c>
      <c r="Y187" s="7">
        <v>133.80000000000001</v>
      </c>
      <c r="Z187" s="7">
        <v>120.2</v>
      </c>
      <c r="AA187" s="7">
        <v>129.9</v>
      </c>
      <c r="AB187" s="7">
        <v>139</v>
      </c>
      <c r="AC187" s="7">
        <v>127.7</v>
      </c>
      <c r="AD187" s="7">
        <v>129.6</v>
      </c>
      <c r="AE187" s="7">
        <v>136.4</v>
      </c>
      <c r="AF187" s="7">
        <v>1760.3999999999996</v>
      </c>
      <c r="AG187" s="7">
        <v>422</v>
      </c>
      <c r="AH187" s="7">
        <v>413.2</v>
      </c>
      <c r="AI187" s="7">
        <v>520.70000000000005</v>
      </c>
      <c r="AJ187" s="7">
        <v>414.4</v>
      </c>
    </row>
    <row r="188" spans="1:36">
      <c r="A188" s="7" t="s">
        <v>30</v>
      </c>
      <c r="B188" s="7">
        <v>2018</v>
      </c>
      <c r="C188" s="7" t="s">
        <v>36</v>
      </c>
      <c r="D188" s="7" t="s">
        <v>155</v>
      </c>
      <c r="E188" s="7">
        <v>136.80000000000001</v>
      </c>
      <c r="F188" s="7">
        <v>143.80000000000001</v>
      </c>
      <c r="G188" s="7">
        <v>140</v>
      </c>
      <c r="H188" s="7">
        <v>142</v>
      </c>
      <c r="I188" s="7">
        <v>123.2</v>
      </c>
      <c r="J188" s="7">
        <v>152.9</v>
      </c>
      <c r="K188" s="7">
        <v>138</v>
      </c>
      <c r="L188" s="7">
        <v>129.30000000000001</v>
      </c>
      <c r="M188" s="7">
        <v>117.1</v>
      </c>
      <c r="N188" s="7">
        <v>136.30000000000001</v>
      </c>
      <c r="O188" s="7">
        <v>131.19999999999999</v>
      </c>
      <c r="P188" s="7">
        <v>152.80000000000001</v>
      </c>
      <c r="Q188" s="7">
        <v>138.6</v>
      </c>
      <c r="R188" s="7">
        <v>155.1</v>
      </c>
      <c r="S188" s="7">
        <v>149.19999999999999</v>
      </c>
      <c r="T188" s="7">
        <v>143</v>
      </c>
      <c r="U188" s="7">
        <v>148.30000000000001</v>
      </c>
      <c r="V188" s="7">
        <v>142</v>
      </c>
      <c r="W188" s="7">
        <v>142.6</v>
      </c>
      <c r="X188" s="7">
        <v>139.9</v>
      </c>
      <c r="Y188" s="7">
        <v>136.69999999999999</v>
      </c>
      <c r="Z188" s="7">
        <v>124.6</v>
      </c>
      <c r="AA188" s="7">
        <v>135.1</v>
      </c>
      <c r="AB188" s="7">
        <v>142.69999999999999</v>
      </c>
      <c r="AC188" s="7">
        <v>129.30000000000001</v>
      </c>
      <c r="AD188" s="7">
        <v>133.30000000000001</v>
      </c>
      <c r="AE188" s="7">
        <v>138.69999999999999</v>
      </c>
      <c r="AF188" s="7">
        <v>1781.9999999999998</v>
      </c>
      <c r="AG188" s="7">
        <v>440.5</v>
      </c>
      <c r="AH188" s="7">
        <v>424.5</v>
      </c>
      <c r="AI188" s="7">
        <v>533.29999999999995</v>
      </c>
      <c r="AJ188" s="7">
        <v>423.5</v>
      </c>
    </row>
    <row r="189" spans="1:36">
      <c r="A189" s="7" t="s">
        <v>33</v>
      </c>
      <c r="B189" s="7">
        <v>2018</v>
      </c>
      <c r="C189" s="7" t="s">
        <v>36</v>
      </c>
      <c r="D189" s="7" t="s">
        <v>155</v>
      </c>
      <c r="E189" s="7">
        <v>135</v>
      </c>
      <c r="F189" s="7">
        <v>143.1</v>
      </c>
      <c r="G189" s="7">
        <v>135.5</v>
      </c>
      <c r="H189" s="7">
        <v>139.9</v>
      </c>
      <c r="I189" s="7">
        <v>116.5</v>
      </c>
      <c r="J189" s="7">
        <v>138.5</v>
      </c>
      <c r="K189" s="7">
        <v>128</v>
      </c>
      <c r="L189" s="7">
        <v>115.5</v>
      </c>
      <c r="M189" s="7">
        <v>114.2</v>
      </c>
      <c r="N189" s="7">
        <v>140.69999999999999</v>
      </c>
      <c r="O189" s="7">
        <v>126.2</v>
      </c>
      <c r="P189" s="7">
        <v>147.6</v>
      </c>
      <c r="Q189" s="7">
        <v>134.80000000000001</v>
      </c>
      <c r="R189" s="7">
        <v>159.69999999999999</v>
      </c>
      <c r="S189" s="7">
        <v>136.69999999999999</v>
      </c>
      <c r="T189" s="7">
        <v>126.7</v>
      </c>
      <c r="U189" s="7">
        <v>135.19999999999999</v>
      </c>
      <c r="V189" s="7">
        <v>142</v>
      </c>
      <c r="W189" s="7">
        <v>126.4</v>
      </c>
      <c r="X189" s="7">
        <v>130.80000000000001</v>
      </c>
      <c r="Y189" s="7">
        <v>130.5</v>
      </c>
      <c r="Z189" s="7">
        <v>117.8</v>
      </c>
      <c r="AA189" s="7">
        <v>126.8</v>
      </c>
      <c r="AB189" s="7">
        <v>137.80000000000001</v>
      </c>
      <c r="AC189" s="7">
        <v>126.7</v>
      </c>
      <c r="AD189" s="7">
        <v>127.1</v>
      </c>
      <c r="AE189" s="7">
        <v>134</v>
      </c>
      <c r="AF189" s="7">
        <v>1715.5</v>
      </c>
      <c r="AG189" s="7">
        <v>398.59999999999997</v>
      </c>
      <c r="AH189" s="7">
        <v>399.2</v>
      </c>
      <c r="AI189" s="7">
        <v>512.80000000000007</v>
      </c>
      <c r="AJ189" s="7">
        <v>413.6</v>
      </c>
    </row>
    <row r="190" spans="1:36">
      <c r="A190" s="7" t="s">
        <v>34</v>
      </c>
      <c r="B190" s="7">
        <v>2018</v>
      </c>
      <c r="C190" s="7" t="s">
        <v>36</v>
      </c>
      <c r="D190" s="7" t="s">
        <v>155</v>
      </c>
      <c r="E190" s="7">
        <v>136.19999999999999</v>
      </c>
      <c r="F190" s="7">
        <v>143.6</v>
      </c>
      <c r="G190" s="7">
        <v>138.30000000000001</v>
      </c>
      <c r="H190" s="7">
        <v>141.19999999999999</v>
      </c>
      <c r="I190" s="7">
        <v>120.7</v>
      </c>
      <c r="J190" s="7">
        <v>146.19999999999999</v>
      </c>
      <c r="K190" s="7">
        <v>134.6</v>
      </c>
      <c r="L190" s="7">
        <v>124.6</v>
      </c>
      <c r="M190" s="7">
        <v>116.1</v>
      </c>
      <c r="N190" s="7">
        <v>137.80000000000001</v>
      </c>
      <c r="O190" s="7">
        <v>129.1</v>
      </c>
      <c r="P190" s="7">
        <v>150.4</v>
      </c>
      <c r="Q190" s="7">
        <v>137.19999999999999</v>
      </c>
      <c r="R190" s="7">
        <v>156.30000000000001</v>
      </c>
      <c r="S190" s="7">
        <v>144.30000000000001</v>
      </c>
      <c r="T190" s="7">
        <v>136.19999999999999</v>
      </c>
      <c r="U190" s="7">
        <v>143.1</v>
      </c>
      <c r="V190" s="7">
        <v>142</v>
      </c>
      <c r="W190" s="7">
        <v>136.5</v>
      </c>
      <c r="X190" s="7">
        <v>135.6</v>
      </c>
      <c r="Y190" s="7">
        <v>134.30000000000001</v>
      </c>
      <c r="Z190" s="7">
        <v>121</v>
      </c>
      <c r="AA190" s="7">
        <v>130.4</v>
      </c>
      <c r="AB190" s="7">
        <v>139.80000000000001</v>
      </c>
      <c r="AC190" s="7">
        <v>128.19999999999999</v>
      </c>
      <c r="AD190" s="7">
        <v>130.30000000000001</v>
      </c>
      <c r="AE190" s="7">
        <v>136.5</v>
      </c>
      <c r="AF190" s="7">
        <v>1756</v>
      </c>
      <c r="AG190" s="7">
        <v>423.6</v>
      </c>
      <c r="AH190" s="7">
        <v>414.1</v>
      </c>
      <c r="AI190" s="7">
        <v>523.29999999999995</v>
      </c>
      <c r="AJ190" s="7">
        <v>417.00000000000006</v>
      </c>
    </row>
    <row r="191" spans="1:36">
      <c r="A191" s="7" t="s">
        <v>30</v>
      </c>
      <c r="B191" s="7">
        <v>2018</v>
      </c>
      <c r="C191" s="7" t="s">
        <v>37</v>
      </c>
      <c r="D191" s="7" t="s">
        <v>156</v>
      </c>
      <c r="E191" s="7">
        <v>137.1</v>
      </c>
      <c r="F191" s="7">
        <v>144.5</v>
      </c>
      <c r="G191" s="7">
        <v>135.9</v>
      </c>
      <c r="H191" s="7">
        <v>142.4</v>
      </c>
      <c r="I191" s="7">
        <v>123.5</v>
      </c>
      <c r="J191" s="7">
        <v>156.4</v>
      </c>
      <c r="K191" s="7">
        <v>135.1</v>
      </c>
      <c r="L191" s="7">
        <v>128.4</v>
      </c>
      <c r="M191" s="7">
        <v>115.2</v>
      </c>
      <c r="N191" s="7">
        <v>137.19999999999999</v>
      </c>
      <c r="O191" s="7">
        <v>131.9</v>
      </c>
      <c r="P191" s="7">
        <v>153.80000000000001</v>
      </c>
      <c r="Q191" s="7">
        <v>138.6</v>
      </c>
      <c r="R191" s="7">
        <v>156.1</v>
      </c>
      <c r="S191" s="7">
        <v>150.1</v>
      </c>
      <c r="T191" s="7">
        <v>143.30000000000001</v>
      </c>
      <c r="U191" s="7">
        <v>149.1</v>
      </c>
      <c r="V191" s="7">
        <v>142.9</v>
      </c>
      <c r="W191" s="7">
        <v>143.80000000000001</v>
      </c>
      <c r="X191" s="7">
        <v>140.9</v>
      </c>
      <c r="Y191" s="7">
        <v>137.6</v>
      </c>
      <c r="Z191" s="7">
        <v>125.3</v>
      </c>
      <c r="AA191" s="7">
        <v>136</v>
      </c>
      <c r="AB191" s="7">
        <v>143.69999999999999</v>
      </c>
      <c r="AC191" s="7">
        <v>130.4</v>
      </c>
      <c r="AD191" s="7">
        <v>134.19999999999999</v>
      </c>
      <c r="AE191" s="7">
        <v>139.1</v>
      </c>
      <c r="AF191" s="7">
        <v>1780</v>
      </c>
      <c r="AG191" s="7">
        <v>442.5</v>
      </c>
      <c r="AH191" s="7">
        <v>427.6</v>
      </c>
      <c r="AI191" s="7">
        <v>537</v>
      </c>
      <c r="AJ191" s="7">
        <v>426.3</v>
      </c>
    </row>
    <row r="192" spans="1:36">
      <c r="A192" s="7" t="s">
        <v>33</v>
      </c>
      <c r="B192" s="7">
        <v>2018</v>
      </c>
      <c r="C192" s="7" t="s">
        <v>37</v>
      </c>
      <c r="D192" s="7" t="s">
        <v>156</v>
      </c>
      <c r="E192" s="7">
        <v>135</v>
      </c>
      <c r="F192" s="7">
        <v>144.30000000000001</v>
      </c>
      <c r="G192" s="7">
        <v>130.80000000000001</v>
      </c>
      <c r="H192" s="7">
        <v>140.30000000000001</v>
      </c>
      <c r="I192" s="7">
        <v>116.6</v>
      </c>
      <c r="J192" s="7">
        <v>150.1</v>
      </c>
      <c r="K192" s="7">
        <v>127.6</v>
      </c>
      <c r="L192" s="7">
        <v>114</v>
      </c>
      <c r="M192" s="7">
        <v>110.6</v>
      </c>
      <c r="N192" s="7">
        <v>140.19999999999999</v>
      </c>
      <c r="O192" s="7">
        <v>126.5</v>
      </c>
      <c r="P192" s="7">
        <v>148.30000000000001</v>
      </c>
      <c r="Q192" s="7">
        <v>135.69999999999999</v>
      </c>
      <c r="R192" s="7">
        <v>159.19999999999999</v>
      </c>
      <c r="S192" s="7">
        <v>137.80000000000001</v>
      </c>
      <c r="T192" s="7">
        <v>127.4</v>
      </c>
      <c r="U192" s="7">
        <v>136.19999999999999</v>
      </c>
      <c r="V192" s="7">
        <v>142.9</v>
      </c>
      <c r="W192" s="7">
        <v>124.6</v>
      </c>
      <c r="X192" s="7">
        <v>131.80000000000001</v>
      </c>
      <c r="Y192" s="7">
        <v>131.30000000000001</v>
      </c>
      <c r="Z192" s="7">
        <v>118.9</v>
      </c>
      <c r="AA192" s="7">
        <v>127.6</v>
      </c>
      <c r="AB192" s="7">
        <v>139.69999999999999</v>
      </c>
      <c r="AC192" s="7">
        <v>127.6</v>
      </c>
      <c r="AD192" s="7">
        <v>128.19999999999999</v>
      </c>
      <c r="AE192" s="7">
        <v>134.80000000000001</v>
      </c>
      <c r="AF192" s="7">
        <v>1720.0000000000002</v>
      </c>
      <c r="AG192" s="7">
        <v>401.40000000000003</v>
      </c>
      <c r="AH192" s="7">
        <v>399.3</v>
      </c>
      <c r="AI192" s="7">
        <v>517.5</v>
      </c>
      <c r="AJ192" s="7">
        <v>414.99999999999994</v>
      </c>
    </row>
    <row r="193" spans="1:36">
      <c r="A193" s="7" t="s">
        <v>34</v>
      </c>
      <c r="B193" s="7">
        <v>2018</v>
      </c>
      <c r="C193" s="7" t="s">
        <v>37</v>
      </c>
      <c r="D193" s="7" t="s">
        <v>156</v>
      </c>
      <c r="E193" s="7">
        <v>136.4</v>
      </c>
      <c r="F193" s="7">
        <v>144.4</v>
      </c>
      <c r="G193" s="7">
        <v>133.9</v>
      </c>
      <c r="H193" s="7">
        <v>141.6</v>
      </c>
      <c r="I193" s="7">
        <v>121</v>
      </c>
      <c r="J193" s="7">
        <v>153.5</v>
      </c>
      <c r="K193" s="7">
        <v>132.6</v>
      </c>
      <c r="L193" s="7">
        <v>123.5</v>
      </c>
      <c r="M193" s="7">
        <v>113.7</v>
      </c>
      <c r="N193" s="7">
        <v>138.19999999999999</v>
      </c>
      <c r="O193" s="7">
        <v>129.6</v>
      </c>
      <c r="P193" s="7">
        <v>151.19999999999999</v>
      </c>
      <c r="Q193" s="7">
        <v>137.5</v>
      </c>
      <c r="R193" s="7">
        <v>156.9</v>
      </c>
      <c r="S193" s="7">
        <v>145.30000000000001</v>
      </c>
      <c r="T193" s="7">
        <v>136.69999999999999</v>
      </c>
      <c r="U193" s="7">
        <v>144</v>
      </c>
      <c r="V193" s="7">
        <v>142.9</v>
      </c>
      <c r="W193" s="7">
        <v>136.5</v>
      </c>
      <c r="X193" s="7">
        <v>136.6</v>
      </c>
      <c r="Y193" s="7">
        <v>135.19999999999999</v>
      </c>
      <c r="Z193" s="7">
        <v>121.9</v>
      </c>
      <c r="AA193" s="7">
        <v>131.30000000000001</v>
      </c>
      <c r="AB193" s="7">
        <v>141.4</v>
      </c>
      <c r="AC193" s="7">
        <v>129.19999999999999</v>
      </c>
      <c r="AD193" s="7">
        <v>131.30000000000001</v>
      </c>
      <c r="AE193" s="7">
        <v>137.1</v>
      </c>
      <c r="AF193" s="7">
        <v>1757.1000000000001</v>
      </c>
      <c r="AG193" s="7">
        <v>426</v>
      </c>
      <c r="AH193" s="7">
        <v>416</v>
      </c>
      <c r="AI193" s="7">
        <v>527.70000000000005</v>
      </c>
      <c r="AJ193" s="7">
        <v>419.50000000000006</v>
      </c>
    </row>
    <row r="194" spans="1:36">
      <c r="A194" s="7" t="s">
        <v>30</v>
      </c>
      <c r="B194" s="7">
        <v>2018</v>
      </c>
      <c r="C194" s="7" t="s">
        <v>38</v>
      </c>
      <c r="D194" s="7" t="s">
        <v>157</v>
      </c>
      <c r="E194" s="7">
        <v>137.4</v>
      </c>
      <c r="F194" s="7">
        <v>145.69999999999999</v>
      </c>
      <c r="G194" s="7">
        <v>135.5</v>
      </c>
      <c r="H194" s="7">
        <v>142.9</v>
      </c>
      <c r="I194" s="7">
        <v>123.6</v>
      </c>
      <c r="J194" s="7">
        <v>157.5</v>
      </c>
      <c r="K194" s="7">
        <v>137.80000000000001</v>
      </c>
      <c r="L194" s="7">
        <v>127.2</v>
      </c>
      <c r="M194" s="7">
        <v>111.8</v>
      </c>
      <c r="N194" s="7">
        <v>137.4</v>
      </c>
      <c r="O194" s="7">
        <v>132.19999999999999</v>
      </c>
      <c r="P194" s="7">
        <v>154.30000000000001</v>
      </c>
      <c r="Q194" s="7">
        <v>139.1</v>
      </c>
      <c r="R194" s="7">
        <v>157</v>
      </c>
      <c r="S194" s="7">
        <v>150.80000000000001</v>
      </c>
      <c r="T194" s="7">
        <v>144.1</v>
      </c>
      <c r="U194" s="7">
        <v>149.80000000000001</v>
      </c>
      <c r="V194" s="7">
        <v>143.19999999999999</v>
      </c>
      <c r="W194" s="7">
        <v>144.30000000000001</v>
      </c>
      <c r="X194" s="7">
        <v>141.80000000000001</v>
      </c>
      <c r="Y194" s="7">
        <v>138.4</v>
      </c>
      <c r="Z194" s="7">
        <v>126.4</v>
      </c>
      <c r="AA194" s="7">
        <v>136.80000000000001</v>
      </c>
      <c r="AB194" s="7">
        <v>144.4</v>
      </c>
      <c r="AC194" s="7">
        <v>131.19999999999999</v>
      </c>
      <c r="AD194" s="7">
        <v>135.1</v>
      </c>
      <c r="AE194" s="7">
        <v>139.80000000000001</v>
      </c>
      <c r="AF194" s="7">
        <v>1782.4</v>
      </c>
      <c r="AG194" s="7">
        <v>444.7</v>
      </c>
      <c r="AH194" s="7">
        <v>429.3</v>
      </c>
      <c r="AI194" s="7">
        <v>540.40000000000009</v>
      </c>
      <c r="AJ194" s="7">
        <v>428.9</v>
      </c>
    </row>
    <row r="195" spans="1:36">
      <c r="A195" s="7" t="s">
        <v>33</v>
      </c>
      <c r="B195" s="7">
        <v>2018</v>
      </c>
      <c r="C195" s="7" t="s">
        <v>38</v>
      </c>
      <c r="D195" s="7" t="s">
        <v>157</v>
      </c>
      <c r="E195" s="7">
        <v>135</v>
      </c>
      <c r="F195" s="7">
        <v>148.19999999999999</v>
      </c>
      <c r="G195" s="7">
        <v>130.5</v>
      </c>
      <c r="H195" s="7">
        <v>140.69999999999999</v>
      </c>
      <c r="I195" s="7">
        <v>116.4</v>
      </c>
      <c r="J195" s="7">
        <v>151.30000000000001</v>
      </c>
      <c r="K195" s="7">
        <v>131.4</v>
      </c>
      <c r="L195" s="7">
        <v>112.8</v>
      </c>
      <c r="M195" s="7">
        <v>105.3</v>
      </c>
      <c r="N195" s="7">
        <v>139.6</v>
      </c>
      <c r="O195" s="7">
        <v>126.6</v>
      </c>
      <c r="P195" s="7">
        <v>148.69999999999999</v>
      </c>
      <c r="Q195" s="7">
        <v>136.4</v>
      </c>
      <c r="R195" s="7">
        <v>160.30000000000001</v>
      </c>
      <c r="S195" s="7">
        <v>138.6</v>
      </c>
      <c r="T195" s="7">
        <v>127.9</v>
      </c>
      <c r="U195" s="7">
        <v>137</v>
      </c>
      <c r="V195" s="7">
        <v>143.19999999999999</v>
      </c>
      <c r="W195" s="7">
        <v>124.7</v>
      </c>
      <c r="X195" s="7">
        <v>132.5</v>
      </c>
      <c r="Y195" s="7">
        <v>132</v>
      </c>
      <c r="Z195" s="7">
        <v>119.8</v>
      </c>
      <c r="AA195" s="7">
        <v>128</v>
      </c>
      <c r="AB195" s="7">
        <v>140.4</v>
      </c>
      <c r="AC195" s="7">
        <v>128.1</v>
      </c>
      <c r="AD195" s="7">
        <v>128.9</v>
      </c>
      <c r="AE195" s="7">
        <v>135.4</v>
      </c>
      <c r="AF195" s="7">
        <v>1722.8999999999999</v>
      </c>
      <c r="AG195" s="7">
        <v>403.5</v>
      </c>
      <c r="AH195" s="7">
        <v>400.4</v>
      </c>
      <c r="AI195" s="7">
        <v>520.30000000000007</v>
      </c>
      <c r="AJ195" s="7">
        <v>417.20000000000005</v>
      </c>
    </row>
    <row r="196" spans="1:36">
      <c r="A196" s="7" t="s">
        <v>34</v>
      </c>
      <c r="B196" s="7">
        <v>2018</v>
      </c>
      <c r="C196" s="7" t="s">
        <v>38</v>
      </c>
      <c r="D196" s="7" t="s">
        <v>157</v>
      </c>
      <c r="E196" s="7">
        <v>136.6</v>
      </c>
      <c r="F196" s="7">
        <v>146.6</v>
      </c>
      <c r="G196" s="7">
        <v>133.6</v>
      </c>
      <c r="H196" s="7">
        <v>142.1</v>
      </c>
      <c r="I196" s="7">
        <v>121</v>
      </c>
      <c r="J196" s="7">
        <v>154.6</v>
      </c>
      <c r="K196" s="7">
        <v>135.6</v>
      </c>
      <c r="L196" s="7">
        <v>122.3</v>
      </c>
      <c r="M196" s="7">
        <v>109.6</v>
      </c>
      <c r="N196" s="7">
        <v>138.1</v>
      </c>
      <c r="O196" s="7">
        <v>129.9</v>
      </c>
      <c r="P196" s="7">
        <v>151.69999999999999</v>
      </c>
      <c r="Q196" s="7">
        <v>138.1</v>
      </c>
      <c r="R196" s="7">
        <v>157.9</v>
      </c>
      <c r="S196" s="7">
        <v>146</v>
      </c>
      <c r="T196" s="7">
        <v>137.4</v>
      </c>
      <c r="U196" s="7">
        <v>144.69999999999999</v>
      </c>
      <c r="V196" s="7">
        <v>143.19999999999999</v>
      </c>
      <c r="W196" s="7">
        <v>136.9</v>
      </c>
      <c r="X196" s="7">
        <v>137.4</v>
      </c>
      <c r="Y196" s="7">
        <v>136</v>
      </c>
      <c r="Z196" s="7">
        <v>122.9</v>
      </c>
      <c r="AA196" s="7">
        <v>131.80000000000001</v>
      </c>
      <c r="AB196" s="7">
        <v>142.1</v>
      </c>
      <c r="AC196" s="7">
        <v>129.9</v>
      </c>
      <c r="AD196" s="7">
        <v>132.1</v>
      </c>
      <c r="AE196" s="7">
        <v>137.80000000000001</v>
      </c>
      <c r="AF196" s="7">
        <v>1759.8</v>
      </c>
      <c r="AG196" s="7">
        <v>428.09999999999997</v>
      </c>
      <c r="AH196" s="7">
        <v>417.5</v>
      </c>
      <c r="AI196" s="7">
        <v>530.9</v>
      </c>
      <c r="AJ196" s="7">
        <v>421.80000000000007</v>
      </c>
    </row>
    <row r="197" spans="1:36">
      <c r="A197" s="7" t="s">
        <v>30</v>
      </c>
      <c r="B197" s="7">
        <v>2018</v>
      </c>
      <c r="C197" s="7" t="s">
        <v>39</v>
      </c>
      <c r="D197" s="7" t="s">
        <v>158</v>
      </c>
      <c r="E197" s="7">
        <v>137.6</v>
      </c>
      <c r="F197" s="7">
        <v>148.1</v>
      </c>
      <c r="G197" s="7">
        <v>136.69999999999999</v>
      </c>
      <c r="H197" s="7">
        <v>143.19999999999999</v>
      </c>
      <c r="I197" s="7">
        <v>124</v>
      </c>
      <c r="J197" s="7">
        <v>154.1</v>
      </c>
      <c r="K197" s="7">
        <v>143.5</v>
      </c>
      <c r="L197" s="7">
        <v>126</v>
      </c>
      <c r="M197" s="7">
        <v>112.4</v>
      </c>
      <c r="N197" s="7">
        <v>137.6</v>
      </c>
      <c r="O197" s="7">
        <v>132.80000000000001</v>
      </c>
      <c r="P197" s="7">
        <v>154.30000000000001</v>
      </c>
      <c r="Q197" s="7">
        <v>140</v>
      </c>
      <c r="R197" s="7">
        <v>157.30000000000001</v>
      </c>
      <c r="S197" s="7">
        <v>151.30000000000001</v>
      </c>
      <c r="T197" s="7">
        <v>144.69999999999999</v>
      </c>
      <c r="U197" s="7">
        <v>150.30000000000001</v>
      </c>
      <c r="V197" s="7">
        <v>142.5</v>
      </c>
      <c r="W197" s="7">
        <v>145.1</v>
      </c>
      <c r="X197" s="7">
        <v>142.19999999999999</v>
      </c>
      <c r="Y197" s="7">
        <v>138.4</v>
      </c>
      <c r="Z197" s="7">
        <v>127.4</v>
      </c>
      <c r="AA197" s="7">
        <v>137.80000000000001</v>
      </c>
      <c r="AB197" s="7">
        <v>145.1</v>
      </c>
      <c r="AC197" s="7">
        <v>131.4</v>
      </c>
      <c r="AD197" s="7">
        <v>135.6</v>
      </c>
      <c r="AE197" s="7">
        <v>140.5</v>
      </c>
      <c r="AF197" s="7">
        <v>1790.2999999999997</v>
      </c>
      <c r="AG197" s="7">
        <v>446.3</v>
      </c>
      <c r="AH197" s="7">
        <v>429.8</v>
      </c>
      <c r="AI197" s="7">
        <v>542.29999999999995</v>
      </c>
      <c r="AJ197" s="7">
        <v>430.70000000000005</v>
      </c>
    </row>
    <row r="198" spans="1:36">
      <c r="A198" s="7" t="s">
        <v>33</v>
      </c>
      <c r="B198" s="7">
        <v>2018</v>
      </c>
      <c r="C198" s="7" t="s">
        <v>39</v>
      </c>
      <c r="D198" s="7" t="s">
        <v>158</v>
      </c>
      <c r="E198" s="7">
        <v>135.30000000000001</v>
      </c>
      <c r="F198" s="7">
        <v>149.69999999999999</v>
      </c>
      <c r="G198" s="7">
        <v>133.9</v>
      </c>
      <c r="H198" s="7">
        <v>140.80000000000001</v>
      </c>
      <c r="I198" s="7">
        <v>116.6</v>
      </c>
      <c r="J198" s="7">
        <v>152.19999999999999</v>
      </c>
      <c r="K198" s="7">
        <v>144</v>
      </c>
      <c r="L198" s="7">
        <v>112.3</v>
      </c>
      <c r="M198" s="7">
        <v>108.4</v>
      </c>
      <c r="N198" s="7">
        <v>140</v>
      </c>
      <c r="O198" s="7">
        <v>126.7</v>
      </c>
      <c r="P198" s="7">
        <v>149</v>
      </c>
      <c r="Q198" s="7">
        <v>138.4</v>
      </c>
      <c r="R198" s="7">
        <v>161</v>
      </c>
      <c r="S198" s="7">
        <v>138.9</v>
      </c>
      <c r="T198" s="7">
        <v>128.69999999999999</v>
      </c>
      <c r="U198" s="7">
        <v>137.4</v>
      </c>
      <c r="V198" s="7">
        <v>142.5</v>
      </c>
      <c r="W198" s="7">
        <v>126.5</v>
      </c>
      <c r="X198" s="7">
        <v>133.1</v>
      </c>
      <c r="Y198" s="7">
        <v>132.6</v>
      </c>
      <c r="Z198" s="7">
        <v>120.4</v>
      </c>
      <c r="AA198" s="7">
        <v>128.5</v>
      </c>
      <c r="AB198" s="7">
        <v>141.19999999999999</v>
      </c>
      <c r="AC198" s="7">
        <v>128.19999999999999</v>
      </c>
      <c r="AD198" s="7">
        <v>129.5</v>
      </c>
      <c r="AE198" s="7">
        <v>136.19999999999999</v>
      </c>
      <c r="AF198" s="7">
        <v>1747.3000000000002</v>
      </c>
      <c r="AG198" s="7">
        <v>405</v>
      </c>
      <c r="AH198" s="7">
        <v>402.1</v>
      </c>
      <c r="AI198" s="7">
        <v>522.4</v>
      </c>
      <c r="AJ198" s="7">
        <v>419</v>
      </c>
    </row>
    <row r="199" spans="1:36">
      <c r="A199" s="7" t="s">
        <v>34</v>
      </c>
      <c r="B199" s="7">
        <v>2018</v>
      </c>
      <c r="C199" s="7" t="s">
        <v>39</v>
      </c>
      <c r="D199" s="7" t="s">
        <v>158</v>
      </c>
      <c r="E199" s="7">
        <v>136.9</v>
      </c>
      <c r="F199" s="7">
        <v>148.69999999999999</v>
      </c>
      <c r="G199" s="7">
        <v>135.6</v>
      </c>
      <c r="H199" s="7">
        <v>142.30000000000001</v>
      </c>
      <c r="I199" s="7">
        <v>121.3</v>
      </c>
      <c r="J199" s="7">
        <v>153.19999999999999</v>
      </c>
      <c r="K199" s="7">
        <v>143.69999999999999</v>
      </c>
      <c r="L199" s="7">
        <v>121.4</v>
      </c>
      <c r="M199" s="7">
        <v>111.1</v>
      </c>
      <c r="N199" s="7">
        <v>138.4</v>
      </c>
      <c r="O199" s="7">
        <v>130.30000000000001</v>
      </c>
      <c r="P199" s="7">
        <v>151.80000000000001</v>
      </c>
      <c r="Q199" s="7">
        <v>139.4</v>
      </c>
      <c r="R199" s="7">
        <v>158.30000000000001</v>
      </c>
      <c r="S199" s="7">
        <v>146.4</v>
      </c>
      <c r="T199" s="7">
        <v>138.1</v>
      </c>
      <c r="U199" s="7">
        <v>145.19999999999999</v>
      </c>
      <c r="V199" s="7">
        <v>142.5</v>
      </c>
      <c r="W199" s="7">
        <v>138.1</v>
      </c>
      <c r="X199" s="7">
        <v>137.9</v>
      </c>
      <c r="Y199" s="7">
        <v>136.19999999999999</v>
      </c>
      <c r="Z199" s="7">
        <v>123.7</v>
      </c>
      <c r="AA199" s="7">
        <v>132.6</v>
      </c>
      <c r="AB199" s="7">
        <v>142.80000000000001</v>
      </c>
      <c r="AC199" s="7">
        <v>130.1</v>
      </c>
      <c r="AD199" s="7">
        <v>132.6</v>
      </c>
      <c r="AE199" s="7">
        <v>138.5</v>
      </c>
      <c r="AF199" s="7">
        <v>1774.1000000000001</v>
      </c>
      <c r="AG199" s="7">
        <v>429.7</v>
      </c>
      <c r="AH199" s="7">
        <v>418.5</v>
      </c>
      <c r="AI199" s="7">
        <v>532.79999999999995</v>
      </c>
      <c r="AJ199" s="7">
        <v>423.5</v>
      </c>
    </row>
    <row r="200" spans="1:36">
      <c r="A200" s="7" t="s">
        <v>30</v>
      </c>
      <c r="B200" s="7">
        <v>2018</v>
      </c>
      <c r="C200" s="7" t="s">
        <v>40</v>
      </c>
      <c r="D200" s="7" t="s">
        <v>159</v>
      </c>
      <c r="E200" s="7">
        <v>138.4</v>
      </c>
      <c r="F200" s="7">
        <v>149.30000000000001</v>
      </c>
      <c r="G200" s="7">
        <v>139.30000000000001</v>
      </c>
      <c r="H200" s="7">
        <v>143.4</v>
      </c>
      <c r="I200" s="7">
        <v>124.1</v>
      </c>
      <c r="J200" s="7">
        <v>153.30000000000001</v>
      </c>
      <c r="K200" s="7">
        <v>154.19999999999999</v>
      </c>
      <c r="L200" s="7">
        <v>126.4</v>
      </c>
      <c r="M200" s="7">
        <v>114.3</v>
      </c>
      <c r="N200" s="7">
        <v>138.19999999999999</v>
      </c>
      <c r="O200" s="7">
        <v>132.80000000000001</v>
      </c>
      <c r="P200" s="7">
        <v>154.80000000000001</v>
      </c>
      <c r="Q200" s="7">
        <v>142</v>
      </c>
      <c r="R200" s="7">
        <v>156.1</v>
      </c>
      <c r="S200" s="7">
        <v>151.5</v>
      </c>
      <c r="T200" s="7">
        <v>145.1</v>
      </c>
      <c r="U200" s="7">
        <v>150.6</v>
      </c>
      <c r="V200" s="7">
        <v>143.6</v>
      </c>
      <c r="W200" s="7">
        <v>146.80000000000001</v>
      </c>
      <c r="X200" s="7">
        <v>143.1</v>
      </c>
      <c r="Y200" s="7">
        <v>139</v>
      </c>
      <c r="Z200" s="7">
        <v>127.5</v>
      </c>
      <c r="AA200" s="7">
        <v>138.4</v>
      </c>
      <c r="AB200" s="7">
        <v>145.80000000000001</v>
      </c>
      <c r="AC200" s="7">
        <v>131.4</v>
      </c>
      <c r="AD200" s="7">
        <v>136</v>
      </c>
      <c r="AE200" s="7">
        <v>141.80000000000001</v>
      </c>
      <c r="AF200" s="7">
        <v>1810.5000000000002</v>
      </c>
      <c r="AG200" s="7">
        <v>447.20000000000005</v>
      </c>
      <c r="AH200" s="7">
        <v>433.5</v>
      </c>
      <c r="AI200" s="7">
        <v>543.70000000000005</v>
      </c>
      <c r="AJ200" s="7">
        <v>430.5</v>
      </c>
    </row>
    <row r="201" spans="1:36">
      <c r="A201" s="7" t="s">
        <v>33</v>
      </c>
      <c r="B201" s="7">
        <v>2018</v>
      </c>
      <c r="C201" s="7" t="s">
        <v>40</v>
      </c>
      <c r="D201" s="7" t="s">
        <v>159</v>
      </c>
      <c r="E201" s="7">
        <v>135.6</v>
      </c>
      <c r="F201" s="7">
        <v>148.6</v>
      </c>
      <c r="G201" s="7">
        <v>139.1</v>
      </c>
      <c r="H201" s="7">
        <v>141</v>
      </c>
      <c r="I201" s="7">
        <v>116.7</v>
      </c>
      <c r="J201" s="7">
        <v>149.69999999999999</v>
      </c>
      <c r="K201" s="7">
        <v>159.19999999999999</v>
      </c>
      <c r="L201" s="7">
        <v>112.6</v>
      </c>
      <c r="M201" s="7">
        <v>111.8</v>
      </c>
      <c r="N201" s="7">
        <v>140.30000000000001</v>
      </c>
      <c r="O201" s="7">
        <v>126.8</v>
      </c>
      <c r="P201" s="7">
        <v>149.4</v>
      </c>
      <c r="Q201" s="7">
        <v>140.30000000000001</v>
      </c>
      <c r="R201" s="7">
        <v>161.4</v>
      </c>
      <c r="S201" s="7">
        <v>139.6</v>
      </c>
      <c r="T201" s="7">
        <v>128.9</v>
      </c>
      <c r="U201" s="7">
        <v>137.9</v>
      </c>
      <c r="V201" s="7">
        <v>143.6</v>
      </c>
      <c r="W201" s="7">
        <v>128.1</v>
      </c>
      <c r="X201" s="7">
        <v>133.6</v>
      </c>
      <c r="Y201" s="7">
        <v>133.6</v>
      </c>
      <c r="Z201" s="7">
        <v>120.1</v>
      </c>
      <c r="AA201" s="7">
        <v>129</v>
      </c>
      <c r="AB201" s="7">
        <v>144</v>
      </c>
      <c r="AC201" s="7">
        <v>128.19999999999999</v>
      </c>
      <c r="AD201" s="7">
        <v>130.19999999999999</v>
      </c>
      <c r="AE201" s="7">
        <v>137.5</v>
      </c>
      <c r="AF201" s="7">
        <v>1771.1</v>
      </c>
      <c r="AG201" s="7">
        <v>406.4</v>
      </c>
      <c r="AH201" s="7">
        <v>405.29999999999995</v>
      </c>
      <c r="AI201" s="7">
        <v>525.9</v>
      </c>
      <c r="AJ201" s="7">
        <v>420.59999999999997</v>
      </c>
    </row>
    <row r="202" spans="1:36">
      <c r="A202" s="7" t="s">
        <v>34</v>
      </c>
      <c r="B202" s="7">
        <v>2018</v>
      </c>
      <c r="C202" s="7" t="s">
        <v>40</v>
      </c>
      <c r="D202" s="7" t="s">
        <v>159</v>
      </c>
      <c r="E202" s="7">
        <v>137.5</v>
      </c>
      <c r="F202" s="7">
        <v>149.1</v>
      </c>
      <c r="G202" s="7">
        <v>139.19999999999999</v>
      </c>
      <c r="H202" s="7">
        <v>142.5</v>
      </c>
      <c r="I202" s="7">
        <v>121.4</v>
      </c>
      <c r="J202" s="7">
        <v>151.6</v>
      </c>
      <c r="K202" s="7">
        <v>155.9</v>
      </c>
      <c r="L202" s="7">
        <v>121.7</v>
      </c>
      <c r="M202" s="7">
        <v>113.5</v>
      </c>
      <c r="N202" s="7">
        <v>138.9</v>
      </c>
      <c r="O202" s="7">
        <v>130.30000000000001</v>
      </c>
      <c r="P202" s="7">
        <v>152.30000000000001</v>
      </c>
      <c r="Q202" s="7">
        <v>141.4</v>
      </c>
      <c r="R202" s="7">
        <v>157.5</v>
      </c>
      <c r="S202" s="7">
        <v>146.80000000000001</v>
      </c>
      <c r="T202" s="7">
        <v>138.4</v>
      </c>
      <c r="U202" s="7">
        <v>145.6</v>
      </c>
      <c r="V202" s="7">
        <v>143.6</v>
      </c>
      <c r="W202" s="7">
        <v>139.69999999999999</v>
      </c>
      <c r="X202" s="7">
        <v>138.6</v>
      </c>
      <c r="Y202" s="7">
        <v>137</v>
      </c>
      <c r="Z202" s="7">
        <v>123.6</v>
      </c>
      <c r="AA202" s="7">
        <v>133.1</v>
      </c>
      <c r="AB202" s="7">
        <v>144.69999999999999</v>
      </c>
      <c r="AC202" s="7">
        <v>130.1</v>
      </c>
      <c r="AD202" s="7">
        <v>133.19999999999999</v>
      </c>
      <c r="AE202" s="7">
        <v>139.80000000000001</v>
      </c>
      <c r="AF202" s="7">
        <v>1795.3</v>
      </c>
      <c r="AG202" s="7">
        <v>430.80000000000007</v>
      </c>
      <c r="AH202" s="7">
        <v>421.9</v>
      </c>
      <c r="AI202" s="7">
        <v>535.4</v>
      </c>
      <c r="AJ202" s="7">
        <v>423.8</v>
      </c>
    </row>
    <row r="203" spans="1:36">
      <c r="A203" s="7" t="s">
        <v>30</v>
      </c>
      <c r="B203" s="7">
        <v>2018</v>
      </c>
      <c r="C203" s="7" t="s">
        <v>41</v>
      </c>
      <c r="D203" s="7" t="s">
        <v>160</v>
      </c>
      <c r="E203" s="7">
        <v>139.19999999999999</v>
      </c>
      <c r="F203" s="7">
        <v>148.80000000000001</v>
      </c>
      <c r="G203" s="7">
        <v>139.1</v>
      </c>
      <c r="H203" s="7">
        <v>143.5</v>
      </c>
      <c r="I203" s="7">
        <v>125</v>
      </c>
      <c r="J203" s="7">
        <v>154.4</v>
      </c>
      <c r="K203" s="7">
        <v>156.30000000000001</v>
      </c>
      <c r="L203" s="7">
        <v>126.8</v>
      </c>
      <c r="M203" s="7">
        <v>115.4</v>
      </c>
      <c r="N203" s="7">
        <v>138.6</v>
      </c>
      <c r="O203" s="7">
        <v>133.80000000000001</v>
      </c>
      <c r="P203" s="7">
        <v>155.19999999999999</v>
      </c>
      <c r="Q203" s="7">
        <v>142.69999999999999</v>
      </c>
      <c r="R203" s="7">
        <v>156.4</v>
      </c>
      <c r="S203" s="7">
        <v>152.1</v>
      </c>
      <c r="T203" s="7">
        <v>145.80000000000001</v>
      </c>
      <c r="U203" s="7">
        <v>151.30000000000001</v>
      </c>
      <c r="V203" s="7">
        <v>144.6</v>
      </c>
      <c r="W203" s="7">
        <v>147.69999999999999</v>
      </c>
      <c r="X203" s="7">
        <v>143.80000000000001</v>
      </c>
      <c r="Y203" s="7">
        <v>139.4</v>
      </c>
      <c r="Z203" s="7">
        <v>128.30000000000001</v>
      </c>
      <c r="AA203" s="7">
        <v>138.6</v>
      </c>
      <c r="AB203" s="7">
        <v>146.9</v>
      </c>
      <c r="AC203" s="7">
        <v>131.30000000000001</v>
      </c>
      <c r="AD203" s="7">
        <v>136.6</v>
      </c>
      <c r="AE203" s="7">
        <v>142.5</v>
      </c>
      <c r="AF203" s="7">
        <v>1818.8</v>
      </c>
      <c r="AG203" s="7">
        <v>449.2</v>
      </c>
      <c r="AH203" s="7">
        <v>436.09999999999997</v>
      </c>
      <c r="AI203" s="7">
        <v>545.90000000000009</v>
      </c>
      <c r="AJ203" s="7">
        <v>431.6</v>
      </c>
    </row>
    <row r="204" spans="1:36">
      <c r="A204" s="7" t="s">
        <v>33</v>
      </c>
      <c r="B204" s="7">
        <v>2018</v>
      </c>
      <c r="C204" s="7" t="s">
        <v>41</v>
      </c>
      <c r="D204" s="7" t="s">
        <v>160</v>
      </c>
      <c r="E204" s="7">
        <v>136.5</v>
      </c>
      <c r="F204" s="7">
        <v>146.4</v>
      </c>
      <c r="G204" s="7">
        <v>136.6</v>
      </c>
      <c r="H204" s="7">
        <v>141.19999999999999</v>
      </c>
      <c r="I204" s="7">
        <v>117.4</v>
      </c>
      <c r="J204" s="7">
        <v>146.30000000000001</v>
      </c>
      <c r="K204" s="7">
        <v>157.30000000000001</v>
      </c>
      <c r="L204" s="7">
        <v>113.6</v>
      </c>
      <c r="M204" s="7">
        <v>113.3</v>
      </c>
      <c r="N204" s="7">
        <v>141.1</v>
      </c>
      <c r="O204" s="7">
        <v>127.4</v>
      </c>
      <c r="P204" s="7">
        <v>150.4</v>
      </c>
      <c r="Q204" s="7">
        <v>140.1</v>
      </c>
      <c r="R204" s="7">
        <v>162.1</v>
      </c>
      <c r="S204" s="7">
        <v>140</v>
      </c>
      <c r="T204" s="7">
        <v>129</v>
      </c>
      <c r="U204" s="7">
        <v>138.30000000000001</v>
      </c>
      <c r="V204" s="7">
        <v>144.6</v>
      </c>
      <c r="W204" s="7">
        <v>129.80000000000001</v>
      </c>
      <c r="X204" s="7">
        <v>134.4</v>
      </c>
      <c r="Y204" s="7">
        <v>134.9</v>
      </c>
      <c r="Z204" s="7">
        <v>120.7</v>
      </c>
      <c r="AA204" s="7">
        <v>129.80000000000001</v>
      </c>
      <c r="AB204" s="7">
        <v>145.30000000000001</v>
      </c>
      <c r="AC204" s="7">
        <v>128.30000000000001</v>
      </c>
      <c r="AD204" s="7">
        <v>131</v>
      </c>
      <c r="AE204" s="7">
        <v>138</v>
      </c>
      <c r="AF204" s="7">
        <v>1767.6</v>
      </c>
      <c r="AG204" s="7">
        <v>407.3</v>
      </c>
      <c r="AH204" s="7">
        <v>408.79999999999995</v>
      </c>
      <c r="AI204" s="7">
        <v>529.20000000000005</v>
      </c>
      <c r="AJ204" s="7">
        <v>422.9</v>
      </c>
    </row>
    <row r="205" spans="1:36">
      <c r="A205" s="7" t="s">
        <v>34</v>
      </c>
      <c r="B205" s="7">
        <v>2018</v>
      </c>
      <c r="C205" s="7" t="s">
        <v>41</v>
      </c>
      <c r="D205" s="7" t="s">
        <v>160</v>
      </c>
      <c r="E205" s="7">
        <v>138.30000000000001</v>
      </c>
      <c r="F205" s="7">
        <v>148</v>
      </c>
      <c r="G205" s="7">
        <v>138.1</v>
      </c>
      <c r="H205" s="7">
        <v>142.6</v>
      </c>
      <c r="I205" s="7">
        <v>122.2</v>
      </c>
      <c r="J205" s="7">
        <v>150.6</v>
      </c>
      <c r="K205" s="7">
        <v>156.6</v>
      </c>
      <c r="L205" s="7">
        <v>122.4</v>
      </c>
      <c r="M205" s="7">
        <v>114.7</v>
      </c>
      <c r="N205" s="7">
        <v>139.4</v>
      </c>
      <c r="O205" s="7">
        <v>131.1</v>
      </c>
      <c r="P205" s="7">
        <v>153</v>
      </c>
      <c r="Q205" s="7">
        <v>141.69999999999999</v>
      </c>
      <c r="R205" s="7">
        <v>157.9</v>
      </c>
      <c r="S205" s="7">
        <v>147.30000000000001</v>
      </c>
      <c r="T205" s="7">
        <v>138.80000000000001</v>
      </c>
      <c r="U205" s="7">
        <v>146.1</v>
      </c>
      <c r="V205" s="7">
        <v>144.6</v>
      </c>
      <c r="W205" s="7">
        <v>140.9</v>
      </c>
      <c r="X205" s="7">
        <v>139.4</v>
      </c>
      <c r="Y205" s="7">
        <v>137.69999999999999</v>
      </c>
      <c r="Z205" s="7">
        <v>124.3</v>
      </c>
      <c r="AA205" s="7">
        <v>133.6</v>
      </c>
      <c r="AB205" s="7">
        <v>146</v>
      </c>
      <c r="AC205" s="7">
        <v>130.1</v>
      </c>
      <c r="AD205" s="7">
        <v>133.9</v>
      </c>
      <c r="AE205" s="7">
        <v>140.4</v>
      </c>
      <c r="AF205" s="7">
        <v>1798.7000000000003</v>
      </c>
      <c r="AG205" s="7">
        <v>432.20000000000005</v>
      </c>
      <c r="AH205" s="7">
        <v>424.9</v>
      </c>
      <c r="AI205" s="7">
        <v>538.1</v>
      </c>
      <c r="AJ205" s="7">
        <v>425.4</v>
      </c>
    </row>
    <row r="206" spans="1:36">
      <c r="A206" s="7" t="s">
        <v>30</v>
      </c>
      <c r="B206" s="7">
        <v>2018</v>
      </c>
      <c r="C206" s="7" t="s">
        <v>42</v>
      </c>
      <c r="D206" s="7" t="s">
        <v>161</v>
      </c>
      <c r="E206" s="7">
        <v>139.4</v>
      </c>
      <c r="F206" s="7">
        <v>147.19999999999999</v>
      </c>
      <c r="G206" s="7">
        <v>136.6</v>
      </c>
      <c r="H206" s="7">
        <v>143.69999999999999</v>
      </c>
      <c r="I206" s="7">
        <v>124.6</v>
      </c>
      <c r="J206" s="7">
        <v>150.1</v>
      </c>
      <c r="K206" s="7">
        <v>149.4</v>
      </c>
      <c r="L206" s="7">
        <v>125.4</v>
      </c>
      <c r="M206" s="7">
        <v>114.4</v>
      </c>
      <c r="N206" s="7">
        <v>138.69999999999999</v>
      </c>
      <c r="O206" s="7">
        <v>133.1</v>
      </c>
      <c r="P206" s="7">
        <v>155.9</v>
      </c>
      <c r="Q206" s="7">
        <v>141.30000000000001</v>
      </c>
      <c r="R206" s="7">
        <v>157.69999999999999</v>
      </c>
      <c r="S206" s="7">
        <v>152.1</v>
      </c>
      <c r="T206" s="7">
        <v>146.1</v>
      </c>
      <c r="U206" s="7">
        <v>151.30000000000001</v>
      </c>
      <c r="V206" s="7">
        <v>145.30000000000001</v>
      </c>
      <c r="W206" s="7">
        <v>149</v>
      </c>
      <c r="X206" s="7">
        <v>144</v>
      </c>
      <c r="Y206" s="7">
        <v>140</v>
      </c>
      <c r="Z206" s="7">
        <v>129.9</v>
      </c>
      <c r="AA206" s="7">
        <v>140</v>
      </c>
      <c r="AB206" s="7">
        <v>147.6</v>
      </c>
      <c r="AC206" s="7">
        <v>132</v>
      </c>
      <c r="AD206" s="7">
        <v>137.4</v>
      </c>
      <c r="AE206" s="7">
        <v>142.1</v>
      </c>
      <c r="AF206" s="7">
        <v>1799.8000000000002</v>
      </c>
      <c r="AG206" s="7">
        <v>449.5</v>
      </c>
      <c r="AH206" s="7">
        <v>438.3</v>
      </c>
      <c r="AI206" s="7">
        <v>549.5</v>
      </c>
      <c r="AJ206" s="7">
        <v>435.1</v>
      </c>
    </row>
    <row r="207" spans="1:36">
      <c r="A207" s="7" t="s">
        <v>33</v>
      </c>
      <c r="B207" s="7">
        <v>2018</v>
      </c>
      <c r="C207" s="7" t="s">
        <v>42</v>
      </c>
      <c r="D207" s="7" t="s">
        <v>161</v>
      </c>
      <c r="E207" s="7">
        <v>137</v>
      </c>
      <c r="F207" s="7">
        <v>143.1</v>
      </c>
      <c r="G207" s="7">
        <v>132.80000000000001</v>
      </c>
      <c r="H207" s="7">
        <v>141.5</v>
      </c>
      <c r="I207" s="7">
        <v>117.8</v>
      </c>
      <c r="J207" s="7">
        <v>140</v>
      </c>
      <c r="K207" s="7">
        <v>151.30000000000001</v>
      </c>
      <c r="L207" s="7">
        <v>113.5</v>
      </c>
      <c r="M207" s="7">
        <v>112.3</v>
      </c>
      <c r="N207" s="7">
        <v>141.19999999999999</v>
      </c>
      <c r="O207" s="7">
        <v>127.7</v>
      </c>
      <c r="P207" s="7">
        <v>151.30000000000001</v>
      </c>
      <c r="Q207" s="7">
        <v>138.9</v>
      </c>
      <c r="R207" s="7">
        <v>163.30000000000001</v>
      </c>
      <c r="S207" s="7">
        <v>140.80000000000001</v>
      </c>
      <c r="T207" s="7">
        <v>129.30000000000001</v>
      </c>
      <c r="U207" s="7">
        <v>139.1</v>
      </c>
      <c r="V207" s="7">
        <v>145.30000000000001</v>
      </c>
      <c r="W207" s="7">
        <v>131.19999999999999</v>
      </c>
      <c r="X207" s="7">
        <v>134.9</v>
      </c>
      <c r="Y207" s="7">
        <v>135.69999999999999</v>
      </c>
      <c r="Z207" s="7">
        <v>122.5</v>
      </c>
      <c r="AA207" s="7">
        <v>130.19999999999999</v>
      </c>
      <c r="AB207" s="7">
        <v>145.19999999999999</v>
      </c>
      <c r="AC207" s="7">
        <v>129.30000000000001</v>
      </c>
      <c r="AD207" s="7">
        <v>131.9</v>
      </c>
      <c r="AE207" s="7">
        <v>138.1</v>
      </c>
      <c r="AF207" s="7">
        <v>1748.4</v>
      </c>
      <c r="AG207" s="7">
        <v>409.20000000000005</v>
      </c>
      <c r="AH207" s="7">
        <v>411.4</v>
      </c>
      <c r="AI207" s="7">
        <v>532.70000000000005</v>
      </c>
      <c r="AJ207" s="7">
        <v>425.4</v>
      </c>
    </row>
    <row r="208" spans="1:36">
      <c r="A208" s="7" t="s">
        <v>34</v>
      </c>
      <c r="B208" s="7">
        <v>2018</v>
      </c>
      <c r="C208" s="7" t="s">
        <v>42</v>
      </c>
      <c r="D208" s="7" t="s">
        <v>161</v>
      </c>
      <c r="E208" s="7">
        <v>138.6</v>
      </c>
      <c r="F208" s="7">
        <v>145.80000000000001</v>
      </c>
      <c r="G208" s="7">
        <v>135.1</v>
      </c>
      <c r="H208" s="7">
        <v>142.9</v>
      </c>
      <c r="I208" s="7">
        <v>122.1</v>
      </c>
      <c r="J208" s="7">
        <v>145.4</v>
      </c>
      <c r="K208" s="7">
        <v>150</v>
      </c>
      <c r="L208" s="7">
        <v>121.4</v>
      </c>
      <c r="M208" s="7">
        <v>113.7</v>
      </c>
      <c r="N208" s="7">
        <v>139.5</v>
      </c>
      <c r="O208" s="7">
        <v>130.80000000000001</v>
      </c>
      <c r="P208" s="7">
        <v>153.80000000000001</v>
      </c>
      <c r="Q208" s="7">
        <v>140.4</v>
      </c>
      <c r="R208" s="7">
        <v>159.19999999999999</v>
      </c>
      <c r="S208" s="7">
        <v>147.69999999999999</v>
      </c>
      <c r="T208" s="7">
        <v>139.1</v>
      </c>
      <c r="U208" s="7">
        <v>146.5</v>
      </c>
      <c r="V208" s="7">
        <v>145.30000000000001</v>
      </c>
      <c r="W208" s="7">
        <v>142.30000000000001</v>
      </c>
      <c r="X208" s="7">
        <v>139.69999999999999</v>
      </c>
      <c r="Y208" s="7">
        <v>138.4</v>
      </c>
      <c r="Z208" s="7">
        <v>126</v>
      </c>
      <c r="AA208" s="7">
        <v>134.5</v>
      </c>
      <c r="AB208" s="7">
        <v>146.19999999999999</v>
      </c>
      <c r="AC208" s="7">
        <v>130.9</v>
      </c>
      <c r="AD208" s="7">
        <v>134.69999999999999</v>
      </c>
      <c r="AE208" s="7">
        <v>140.19999999999999</v>
      </c>
      <c r="AF208" s="7">
        <v>1779.5</v>
      </c>
      <c r="AG208" s="7">
        <v>433.29999999999995</v>
      </c>
      <c r="AH208" s="7">
        <v>427.3</v>
      </c>
      <c r="AI208" s="7">
        <v>541.5</v>
      </c>
      <c r="AJ208" s="7">
        <v>428.4</v>
      </c>
    </row>
    <row r="209" spans="1:36">
      <c r="A209" s="7" t="s">
        <v>30</v>
      </c>
      <c r="B209" s="7">
        <v>2018</v>
      </c>
      <c r="C209" s="7" t="s">
        <v>43</v>
      </c>
      <c r="D209" s="7" t="s">
        <v>162</v>
      </c>
      <c r="E209" s="7">
        <v>139.30000000000001</v>
      </c>
      <c r="F209" s="7">
        <v>147.6</v>
      </c>
      <c r="G209" s="7">
        <v>134.6</v>
      </c>
      <c r="H209" s="7">
        <v>141.9</v>
      </c>
      <c r="I209" s="7">
        <v>123.5</v>
      </c>
      <c r="J209" s="7">
        <v>144.5</v>
      </c>
      <c r="K209" s="7">
        <v>147.6</v>
      </c>
      <c r="L209" s="7">
        <v>121.4</v>
      </c>
      <c r="M209" s="7">
        <v>112.3</v>
      </c>
      <c r="N209" s="7">
        <v>139.5</v>
      </c>
      <c r="O209" s="7">
        <v>134.6</v>
      </c>
      <c r="P209" s="7">
        <v>155.19999999999999</v>
      </c>
      <c r="Q209" s="7">
        <v>140.19999999999999</v>
      </c>
      <c r="R209" s="7">
        <v>159.6</v>
      </c>
      <c r="S209" s="7">
        <v>150.69999999999999</v>
      </c>
      <c r="T209" s="7">
        <v>144.5</v>
      </c>
      <c r="U209" s="7">
        <v>149.80000000000001</v>
      </c>
      <c r="V209" s="7">
        <v>146.30000000000001</v>
      </c>
      <c r="W209" s="7">
        <v>149.69999999999999</v>
      </c>
      <c r="X209" s="7">
        <v>147.5</v>
      </c>
      <c r="Y209" s="7">
        <v>144.80000000000001</v>
      </c>
      <c r="Z209" s="7">
        <v>130.80000000000001</v>
      </c>
      <c r="AA209" s="7">
        <v>140.1</v>
      </c>
      <c r="AB209" s="7">
        <v>148</v>
      </c>
      <c r="AC209" s="7">
        <v>134.4</v>
      </c>
      <c r="AD209" s="7">
        <v>139.80000000000001</v>
      </c>
      <c r="AE209" s="7">
        <v>142.19999999999999</v>
      </c>
      <c r="AF209" s="7">
        <v>1782.2</v>
      </c>
      <c r="AG209" s="7">
        <v>445</v>
      </c>
      <c r="AH209" s="7">
        <v>443.5</v>
      </c>
      <c r="AI209" s="7">
        <v>558</v>
      </c>
      <c r="AJ209" s="7">
        <v>439.5</v>
      </c>
    </row>
    <row r="210" spans="1:36">
      <c r="A210" s="7" t="s">
        <v>33</v>
      </c>
      <c r="B210" s="7">
        <v>2018</v>
      </c>
      <c r="C210" s="7" t="s">
        <v>43</v>
      </c>
      <c r="D210" s="7" t="s">
        <v>162</v>
      </c>
      <c r="E210" s="7">
        <v>137.6</v>
      </c>
      <c r="F210" s="7">
        <v>144.9</v>
      </c>
      <c r="G210" s="7">
        <v>133.5</v>
      </c>
      <c r="H210" s="7">
        <v>141.5</v>
      </c>
      <c r="I210" s="7">
        <v>118</v>
      </c>
      <c r="J210" s="7">
        <v>139.5</v>
      </c>
      <c r="K210" s="7">
        <v>153</v>
      </c>
      <c r="L210" s="7">
        <v>113.2</v>
      </c>
      <c r="M210" s="7">
        <v>112.8</v>
      </c>
      <c r="N210" s="7">
        <v>141.1</v>
      </c>
      <c r="O210" s="7">
        <v>127.6</v>
      </c>
      <c r="P210" s="7">
        <v>152</v>
      </c>
      <c r="Q210" s="7">
        <v>139.4</v>
      </c>
      <c r="R210" s="7">
        <v>164</v>
      </c>
      <c r="S210" s="7">
        <v>141.5</v>
      </c>
      <c r="T210" s="7">
        <v>129.80000000000001</v>
      </c>
      <c r="U210" s="7">
        <v>139.69999999999999</v>
      </c>
      <c r="V210" s="7">
        <v>146.30000000000001</v>
      </c>
      <c r="W210" s="7">
        <v>133.4</v>
      </c>
      <c r="X210" s="7">
        <v>135.1</v>
      </c>
      <c r="Y210" s="7">
        <v>136.19999999999999</v>
      </c>
      <c r="Z210" s="7">
        <v>123.3</v>
      </c>
      <c r="AA210" s="7">
        <v>130.69999999999999</v>
      </c>
      <c r="AB210" s="7">
        <v>145.5</v>
      </c>
      <c r="AC210" s="7">
        <v>130.4</v>
      </c>
      <c r="AD210" s="7">
        <v>132.5</v>
      </c>
      <c r="AE210" s="7">
        <v>138.9</v>
      </c>
      <c r="AF210" s="7">
        <v>1754.1</v>
      </c>
      <c r="AG210" s="7">
        <v>411</v>
      </c>
      <c r="AH210" s="7">
        <v>414.80000000000007</v>
      </c>
      <c r="AI210" s="7">
        <v>535.4</v>
      </c>
      <c r="AJ210" s="7">
        <v>427.2</v>
      </c>
    </row>
    <row r="211" spans="1:36">
      <c r="A211" s="7" t="s">
        <v>34</v>
      </c>
      <c r="B211" s="7">
        <v>2018</v>
      </c>
      <c r="C211" s="7" t="s">
        <v>43</v>
      </c>
      <c r="D211" s="7" t="s">
        <v>162</v>
      </c>
      <c r="E211" s="7">
        <v>137.4</v>
      </c>
      <c r="F211" s="7">
        <v>149.5</v>
      </c>
      <c r="G211" s="7">
        <v>137.30000000000001</v>
      </c>
      <c r="H211" s="7">
        <v>141.9</v>
      </c>
      <c r="I211" s="7">
        <v>121.1</v>
      </c>
      <c r="J211" s="7">
        <v>142.5</v>
      </c>
      <c r="K211" s="7">
        <v>146.69999999999999</v>
      </c>
      <c r="L211" s="7">
        <v>119.1</v>
      </c>
      <c r="M211" s="7">
        <v>111.9</v>
      </c>
      <c r="N211" s="7">
        <v>141</v>
      </c>
      <c r="O211" s="7">
        <v>133.6</v>
      </c>
      <c r="P211" s="7">
        <v>154.5</v>
      </c>
      <c r="Q211" s="7">
        <v>139.69999999999999</v>
      </c>
      <c r="R211" s="7">
        <v>162.6</v>
      </c>
      <c r="S211" s="7">
        <v>148</v>
      </c>
      <c r="T211" s="7">
        <v>139.19999999999999</v>
      </c>
      <c r="U211" s="7">
        <v>146.80000000000001</v>
      </c>
      <c r="V211" s="7">
        <v>146.9</v>
      </c>
      <c r="W211" s="7">
        <v>145.30000000000001</v>
      </c>
      <c r="X211" s="7">
        <v>142.19999999999999</v>
      </c>
      <c r="Y211" s="7">
        <v>142.1</v>
      </c>
      <c r="Z211" s="7">
        <v>125.5</v>
      </c>
      <c r="AA211" s="7">
        <v>136.5</v>
      </c>
      <c r="AB211" s="7">
        <v>147.80000000000001</v>
      </c>
      <c r="AC211" s="7">
        <v>132</v>
      </c>
      <c r="AD211" s="7">
        <v>136.30000000000001</v>
      </c>
      <c r="AE211" s="7">
        <v>140.80000000000001</v>
      </c>
      <c r="AF211" s="7">
        <v>1776.2</v>
      </c>
      <c r="AG211" s="7">
        <v>434</v>
      </c>
      <c r="AH211" s="7">
        <v>434.40000000000003</v>
      </c>
      <c r="AI211" s="7">
        <v>547.40000000000009</v>
      </c>
      <c r="AJ211" s="7">
        <v>435.40000000000003</v>
      </c>
    </row>
    <row r="212" spans="1:36">
      <c r="A212" s="7" t="s">
        <v>30</v>
      </c>
      <c r="B212" s="7">
        <v>2018</v>
      </c>
      <c r="C212" s="7" t="s">
        <v>45</v>
      </c>
      <c r="D212" s="7" t="s">
        <v>163</v>
      </c>
      <c r="E212" s="7">
        <v>137.1</v>
      </c>
      <c r="F212" s="7">
        <v>150.80000000000001</v>
      </c>
      <c r="G212" s="7">
        <v>136.69999999999999</v>
      </c>
      <c r="H212" s="7">
        <v>141.9</v>
      </c>
      <c r="I212" s="7">
        <v>122.8</v>
      </c>
      <c r="J212" s="7">
        <v>143.9</v>
      </c>
      <c r="K212" s="7">
        <v>147.5</v>
      </c>
      <c r="L212" s="7">
        <v>121</v>
      </c>
      <c r="M212" s="7">
        <v>111.6</v>
      </c>
      <c r="N212" s="7">
        <v>140.6</v>
      </c>
      <c r="O212" s="7">
        <v>137.5</v>
      </c>
      <c r="P212" s="7">
        <v>156.1</v>
      </c>
      <c r="Q212" s="7">
        <v>140</v>
      </c>
      <c r="R212" s="7">
        <v>161.9</v>
      </c>
      <c r="S212" s="7">
        <v>151.69999999999999</v>
      </c>
      <c r="T212" s="7">
        <v>145.5</v>
      </c>
      <c r="U212" s="7">
        <v>150.80000000000001</v>
      </c>
      <c r="V212" s="7">
        <v>146.9</v>
      </c>
      <c r="W212" s="7">
        <v>150.30000000000001</v>
      </c>
      <c r="X212" s="7">
        <v>148</v>
      </c>
      <c r="Y212" s="7">
        <v>145.4</v>
      </c>
      <c r="Z212" s="7">
        <v>130.30000000000001</v>
      </c>
      <c r="AA212" s="7">
        <v>143.1</v>
      </c>
      <c r="AB212" s="7">
        <v>150.19999999999999</v>
      </c>
      <c r="AC212" s="7">
        <v>133.1</v>
      </c>
      <c r="AD212" s="7">
        <v>140.1</v>
      </c>
      <c r="AE212" s="7">
        <v>142.4</v>
      </c>
      <c r="AF212" s="7">
        <v>1787.4999999999995</v>
      </c>
      <c r="AG212" s="7">
        <v>448</v>
      </c>
      <c r="AH212" s="7">
        <v>445.20000000000005</v>
      </c>
      <c r="AI212" s="7">
        <v>559</v>
      </c>
      <c r="AJ212" s="7">
        <v>445.1</v>
      </c>
    </row>
    <row r="213" spans="1:36">
      <c r="A213" s="7" t="s">
        <v>33</v>
      </c>
      <c r="B213" s="7">
        <v>2018</v>
      </c>
      <c r="C213" s="7" t="s">
        <v>45</v>
      </c>
      <c r="D213" s="7" t="s">
        <v>163</v>
      </c>
      <c r="E213" s="7">
        <v>138.1</v>
      </c>
      <c r="F213" s="7">
        <v>146.30000000000001</v>
      </c>
      <c r="G213" s="7">
        <v>137.80000000000001</v>
      </c>
      <c r="H213" s="7">
        <v>141.6</v>
      </c>
      <c r="I213" s="7">
        <v>118.1</v>
      </c>
      <c r="J213" s="7">
        <v>141.5</v>
      </c>
      <c r="K213" s="7">
        <v>145.19999999999999</v>
      </c>
      <c r="L213" s="7">
        <v>115.3</v>
      </c>
      <c r="M213" s="7">
        <v>112.5</v>
      </c>
      <c r="N213" s="7">
        <v>141.4</v>
      </c>
      <c r="O213" s="7">
        <v>128</v>
      </c>
      <c r="P213" s="7">
        <v>152.6</v>
      </c>
      <c r="Q213" s="7">
        <v>139.1</v>
      </c>
      <c r="R213" s="7">
        <v>164.4</v>
      </c>
      <c r="S213" s="7">
        <v>142.4</v>
      </c>
      <c r="T213" s="7">
        <v>130.19999999999999</v>
      </c>
      <c r="U213" s="7">
        <v>140.5</v>
      </c>
      <c r="V213" s="7">
        <v>146.9</v>
      </c>
      <c r="W213" s="7">
        <v>136.69999999999999</v>
      </c>
      <c r="X213" s="7">
        <v>135.80000000000001</v>
      </c>
      <c r="Y213" s="7">
        <v>136.80000000000001</v>
      </c>
      <c r="Z213" s="7">
        <v>121.2</v>
      </c>
      <c r="AA213" s="7">
        <v>131.30000000000001</v>
      </c>
      <c r="AB213" s="7">
        <v>146.1</v>
      </c>
      <c r="AC213" s="7">
        <v>130.5</v>
      </c>
      <c r="AD213" s="7">
        <v>132.19999999999999</v>
      </c>
      <c r="AE213" s="7">
        <v>139</v>
      </c>
      <c r="AF213" s="7">
        <v>1757.4999999999998</v>
      </c>
      <c r="AG213" s="7">
        <v>413.1</v>
      </c>
      <c r="AH213" s="7">
        <v>419.40000000000003</v>
      </c>
      <c r="AI213" s="7">
        <v>534.6</v>
      </c>
      <c r="AJ213" s="7">
        <v>427.90000000000003</v>
      </c>
    </row>
    <row r="214" spans="1:36">
      <c r="A214" s="7" t="s">
        <v>34</v>
      </c>
      <c r="B214" s="7">
        <v>2018</v>
      </c>
      <c r="C214" s="7" t="s">
        <v>45</v>
      </c>
      <c r="D214" s="7" t="s">
        <v>163</v>
      </c>
      <c r="E214" s="7">
        <v>137.4</v>
      </c>
      <c r="F214" s="7">
        <v>149.19999999999999</v>
      </c>
      <c r="G214" s="7">
        <v>137.1</v>
      </c>
      <c r="H214" s="7">
        <v>141.80000000000001</v>
      </c>
      <c r="I214" s="7">
        <v>121.1</v>
      </c>
      <c r="J214" s="7">
        <v>142.80000000000001</v>
      </c>
      <c r="K214" s="7">
        <v>146.69999999999999</v>
      </c>
      <c r="L214" s="7">
        <v>119.1</v>
      </c>
      <c r="M214" s="7">
        <v>111.9</v>
      </c>
      <c r="N214" s="7">
        <v>140.9</v>
      </c>
      <c r="O214" s="7">
        <v>133.5</v>
      </c>
      <c r="P214" s="7">
        <v>154.5</v>
      </c>
      <c r="Q214" s="7">
        <v>139.69999999999999</v>
      </c>
      <c r="R214" s="7">
        <v>162.6</v>
      </c>
      <c r="S214" s="7">
        <v>148</v>
      </c>
      <c r="T214" s="7">
        <v>139.1</v>
      </c>
      <c r="U214" s="7">
        <v>146.69999999999999</v>
      </c>
      <c r="V214" s="7">
        <v>146.9</v>
      </c>
      <c r="W214" s="7">
        <v>145.1</v>
      </c>
      <c r="X214" s="7">
        <v>142.19999999999999</v>
      </c>
      <c r="Y214" s="7">
        <v>142.1</v>
      </c>
      <c r="Z214" s="7">
        <v>125.5</v>
      </c>
      <c r="AA214" s="7">
        <v>136.5</v>
      </c>
      <c r="AB214" s="7">
        <v>147.80000000000001</v>
      </c>
      <c r="AC214" s="7">
        <v>132</v>
      </c>
      <c r="AD214" s="7">
        <v>136.30000000000001</v>
      </c>
      <c r="AE214" s="7">
        <v>140.80000000000001</v>
      </c>
      <c r="AF214" s="7">
        <v>1775.7000000000003</v>
      </c>
      <c r="AG214" s="7">
        <v>433.8</v>
      </c>
      <c r="AH214" s="7">
        <v>434.2</v>
      </c>
      <c r="AI214" s="7">
        <v>547.40000000000009</v>
      </c>
      <c r="AJ214" s="7">
        <v>435.40000000000003</v>
      </c>
    </row>
    <row r="215" spans="1:36">
      <c r="A215" s="7" t="s">
        <v>30</v>
      </c>
      <c r="B215" s="7">
        <v>2018</v>
      </c>
      <c r="C215" s="7" t="s">
        <v>46</v>
      </c>
      <c r="D215" s="7" t="s">
        <v>164</v>
      </c>
      <c r="E215" s="7">
        <v>137.1</v>
      </c>
      <c r="F215" s="7">
        <v>151.9</v>
      </c>
      <c r="G215" s="7">
        <v>137.4</v>
      </c>
      <c r="H215" s="7">
        <v>142.4</v>
      </c>
      <c r="I215" s="7">
        <v>124.2</v>
      </c>
      <c r="J215" s="7">
        <v>140.19999999999999</v>
      </c>
      <c r="K215" s="7">
        <v>136.6</v>
      </c>
      <c r="L215" s="7">
        <v>120.9</v>
      </c>
      <c r="M215" s="7">
        <v>109.9</v>
      </c>
      <c r="N215" s="7">
        <v>140.19999999999999</v>
      </c>
      <c r="O215" s="7">
        <v>137.80000000000001</v>
      </c>
      <c r="P215" s="7">
        <v>156</v>
      </c>
      <c r="Q215" s="7">
        <v>138.5</v>
      </c>
      <c r="R215" s="7">
        <v>162.4</v>
      </c>
      <c r="S215" s="7">
        <v>151.6</v>
      </c>
      <c r="T215" s="7">
        <v>145.9</v>
      </c>
      <c r="U215" s="7">
        <v>150.80000000000001</v>
      </c>
      <c r="V215" s="7">
        <v>146.5</v>
      </c>
      <c r="W215" s="7">
        <v>149</v>
      </c>
      <c r="X215" s="7">
        <v>149.5</v>
      </c>
      <c r="Y215" s="7">
        <v>149.6</v>
      </c>
      <c r="Z215" s="7">
        <v>128.9</v>
      </c>
      <c r="AA215" s="7">
        <v>143.30000000000001</v>
      </c>
      <c r="AB215" s="7">
        <v>155.1</v>
      </c>
      <c r="AC215" s="7">
        <v>133.19999999999999</v>
      </c>
      <c r="AD215" s="7">
        <v>141.6</v>
      </c>
      <c r="AE215" s="7">
        <v>141.9</v>
      </c>
      <c r="AF215" s="7">
        <v>1773.1000000000001</v>
      </c>
      <c r="AG215" s="7">
        <v>448.3</v>
      </c>
      <c r="AH215" s="7">
        <v>445</v>
      </c>
      <c r="AI215" s="7">
        <v>566.79999999999995</v>
      </c>
      <c r="AJ215" s="7">
        <v>447.30000000000007</v>
      </c>
    </row>
    <row r="216" spans="1:36">
      <c r="A216" s="7" t="s">
        <v>33</v>
      </c>
      <c r="B216" s="7">
        <v>2018</v>
      </c>
      <c r="C216" s="7" t="s">
        <v>46</v>
      </c>
      <c r="D216" s="7" t="s">
        <v>164</v>
      </c>
      <c r="E216" s="7">
        <v>138.5</v>
      </c>
      <c r="F216" s="7">
        <v>147.80000000000001</v>
      </c>
      <c r="G216" s="7">
        <v>141.1</v>
      </c>
      <c r="H216" s="7">
        <v>141.6</v>
      </c>
      <c r="I216" s="7">
        <v>118.1</v>
      </c>
      <c r="J216" s="7">
        <v>138.5</v>
      </c>
      <c r="K216" s="7">
        <v>132.4</v>
      </c>
      <c r="L216" s="7">
        <v>117.5</v>
      </c>
      <c r="M216" s="7">
        <v>111</v>
      </c>
      <c r="N216" s="7">
        <v>141.5</v>
      </c>
      <c r="O216" s="7">
        <v>128.1</v>
      </c>
      <c r="P216" s="7">
        <v>152.9</v>
      </c>
      <c r="Q216" s="7">
        <v>137.6</v>
      </c>
      <c r="R216" s="7">
        <v>164.6</v>
      </c>
      <c r="S216" s="7">
        <v>142.69999999999999</v>
      </c>
      <c r="T216" s="7">
        <v>130.30000000000001</v>
      </c>
      <c r="U216" s="7">
        <v>140.80000000000001</v>
      </c>
      <c r="V216" s="7">
        <v>146.5</v>
      </c>
      <c r="W216" s="7">
        <v>132.4</v>
      </c>
      <c r="X216" s="7">
        <v>136.19999999999999</v>
      </c>
      <c r="Y216" s="7">
        <v>137.30000000000001</v>
      </c>
      <c r="Z216" s="7">
        <v>118.8</v>
      </c>
      <c r="AA216" s="7">
        <v>131.69999999999999</v>
      </c>
      <c r="AB216" s="7">
        <v>146.5</v>
      </c>
      <c r="AC216" s="7">
        <v>130.80000000000001</v>
      </c>
      <c r="AD216" s="7">
        <v>131.69999999999999</v>
      </c>
      <c r="AE216" s="7">
        <v>138</v>
      </c>
      <c r="AF216" s="7">
        <v>1746.6</v>
      </c>
      <c r="AG216" s="7">
        <v>413.8</v>
      </c>
      <c r="AH216" s="7">
        <v>415.09999999999997</v>
      </c>
      <c r="AI216" s="7">
        <v>533.40000000000009</v>
      </c>
      <c r="AJ216" s="7">
        <v>427.99999999999994</v>
      </c>
    </row>
    <row r="217" spans="1:36">
      <c r="A217" s="7" t="s">
        <v>34</v>
      </c>
      <c r="B217" s="7">
        <v>2018</v>
      </c>
      <c r="C217" s="7" t="s">
        <v>46</v>
      </c>
      <c r="D217" s="7" t="s">
        <v>164</v>
      </c>
      <c r="E217" s="7">
        <v>137.5</v>
      </c>
      <c r="F217" s="7">
        <v>150.5</v>
      </c>
      <c r="G217" s="7">
        <v>138.80000000000001</v>
      </c>
      <c r="H217" s="7">
        <v>142.1</v>
      </c>
      <c r="I217" s="7">
        <v>122</v>
      </c>
      <c r="J217" s="7">
        <v>139.4</v>
      </c>
      <c r="K217" s="7">
        <v>135.19999999999999</v>
      </c>
      <c r="L217" s="7">
        <v>119.8</v>
      </c>
      <c r="M217" s="7">
        <v>110.3</v>
      </c>
      <c r="N217" s="7">
        <v>140.6</v>
      </c>
      <c r="O217" s="7">
        <v>133.80000000000001</v>
      </c>
      <c r="P217" s="7">
        <v>154.6</v>
      </c>
      <c r="Q217" s="7">
        <v>138.19999999999999</v>
      </c>
      <c r="R217" s="7">
        <v>163</v>
      </c>
      <c r="S217" s="7">
        <v>148.1</v>
      </c>
      <c r="T217" s="7">
        <v>139.4</v>
      </c>
      <c r="U217" s="7">
        <v>146.80000000000001</v>
      </c>
      <c r="V217" s="7">
        <v>146.5</v>
      </c>
      <c r="W217" s="7">
        <v>142.69999999999999</v>
      </c>
      <c r="X217" s="7">
        <v>143.19999999999999</v>
      </c>
      <c r="Y217" s="7">
        <v>144.9</v>
      </c>
      <c r="Z217" s="7">
        <v>123.6</v>
      </c>
      <c r="AA217" s="7">
        <v>136.80000000000001</v>
      </c>
      <c r="AB217" s="7">
        <v>150.1</v>
      </c>
      <c r="AC217" s="7">
        <v>132.19999999999999</v>
      </c>
      <c r="AD217" s="7">
        <v>136.80000000000001</v>
      </c>
      <c r="AE217" s="7">
        <v>140.1</v>
      </c>
      <c r="AF217" s="7">
        <v>1762.7999999999997</v>
      </c>
      <c r="AG217" s="7">
        <v>434.3</v>
      </c>
      <c r="AH217" s="7">
        <v>432.4</v>
      </c>
      <c r="AI217" s="7">
        <v>550.79999999999995</v>
      </c>
      <c r="AJ217" s="7">
        <v>436.6</v>
      </c>
    </row>
    <row r="218" spans="1:36">
      <c r="A218" s="7" t="s">
        <v>30</v>
      </c>
      <c r="B218" s="7">
        <v>2019</v>
      </c>
      <c r="C218" s="7" t="s">
        <v>31</v>
      </c>
      <c r="D218" s="7" t="s">
        <v>165</v>
      </c>
      <c r="E218" s="7">
        <v>136.6</v>
      </c>
      <c r="F218" s="7">
        <v>152.5</v>
      </c>
      <c r="G218" s="7">
        <v>138.19999999999999</v>
      </c>
      <c r="H218" s="7">
        <v>142.4</v>
      </c>
      <c r="I218" s="7">
        <v>123.9</v>
      </c>
      <c r="J218" s="7">
        <v>135.5</v>
      </c>
      <c r="K218" s="7">
        <v>131.69999999999999</v>
      </c>
      <c r="L218" s="7">
        <v>121.3</v>
      </c>
      <c r="M218" s="7">
        <v>108.4</v>
      </c>
      <c r="N218" s="7">
        <v>138.9</v>
      </c>
      <c r="O218" s="7">
        <v>137</v>
      </c>
      <c r="P218" s="7">
        <v>155.80000000000001</v>
      </c>
      <c r="Q218" s="7">
        <v>137.4</v>
      </c>
      <c r="R218" s="7">
        <v>162.69999999999999</v>
      </c>
      <c r="S218" s="7">
        <v>150.6</v>
      </c>
      <c r="T218" s="7">
        <v>145.1</v>
      </c>
      <c r="U218" s="7">
        <v>149.9</v>
      </c>
      <c r="V218" s="7">
        <v>147.69999999999999</v>
      </c>
      <c r="W218" s="7">
        <v>146.19999999999999</v>
      </c>
      <c r="X218" s="7">
        <v>150.1</v>
      </c>
      <c r="Y218" s="7">
        <v>149.6</v>
      </c>
      <c r="Z218" s="7">
        <v>128.6</v>
      </c>
      <c r="AA218" s="7">
        <v>142.9</v>
      </c>
      <c r="AB218" s="7">
        <v>155.19999999999999</v>
      </c>
      <c r="AC218" s="7">
        <v>133.5</v>
      </c>
      <c r="AD218" s="7">
        <v>141.69999999999999</v>
      </c>
      <c r="AE218" s="7">
        <v>141</v>
      </c>
      <c r="AF218" s="7">
        <v>1759.6000000000001</v>
      </c>
      <c r="AG218" s="7">
        <v>445.6</v>
      </c>
      <c r="AH218" s="7">
        <v>444</v>
      </c>
      <c r="AI218" s="7">
        <v>566.9</v>
      </c>
      <c r="AJ218" s="7">
        <v>447.3</v>
      </c>
    </row>
    <row r="219" spans="1:36">
      <c r="A219" s="7" t="s">
        <v>33</v>
      </c>
      <c r="B219" s="7">
        <v>2019</v>
      </c>
      <c r="C219" s="7" t="s">
        <v>31</v>
      </c>
      <c r="D219" s="7" t="s">
        <v>165</v>
      </c>
      <c r="E219" s="7">
        <v>138.30000000000001</v>
      </c>
      <c r="F219" s="7">
        <v>149.4</v>
      </c>
      <c r="G219" s="7">
        <v>143.5</v>
      </c>
      <c r="H219" s="7">
        <v>141.69999999999999</v>
      </c>
      <c r="I219" s="7">
        <v>118.1</v>
      </c>
      <c r="J219" s="7">
        <v>135.19999999999999</v>
      </c>
      <c r="K219" s="7">
        <v>130.5</v>
      </c>
      <c r="L219" s="7">
        <v>118.2</v>
      </c>
      <c r="M219" s="7">
        <v>110.4</v>
      </c>
      <c r="N219" s="7">
        <v>140.4</v>
      </c>
      <c r="O219" s="7">
        <v>128.1</v>
      </c>
      <c r="P219" s="7">
        <v>153.19999999999999</v>
      </c>
      <c r="Q219" s="7">
        <v>137.30000000000001</v>
      </c>
      <c r="R219" s="7">
        <v>164.7</v>
      </c>
      <c r="S219" s="7">
        <v>143</v>
      </c>
      <c r="T219" s="7">
        <v>130.4</v>
      </c>
      <c r="U219" s="7">
        <v>141.1</v>
      </c>
      <c r="V219" s="7">
        <v>147.69999999999999</v>
      </c>
      <c r="W219" s="7">
        <v>128.6</v>
      </c>
      <c r="X219" s="7">
        <v>136.30000000000001</v>
      </c>
      <c r="Y219" s="7">
        <v>137.80000000000001</v>
      </c>
      <c r="Z219" s="7">
        <v>118.6</v>
      </c>
      <c r="AA219" s="7">
        <v>131.9</v>
      </c>
      <c r="AB219" s="7">
        <v>146.6</v>
      </c>
      <c r="AC219" s="7">
        <v>131.69999999999999</v>
      </c>
      <c r="AD219" s="7">
        <v>131.80000000000001</v>
      </c>
      <c r="AE219" s="7">
        <v>138</v>
      </c>
      <c r="AF219" s="7">
        <v>1744.3000000000002</v>
      </c>
      <c r="AG219" s="7">
        <v>414.5</v>
      </c>
      <c r="AH219" s="7">
        <v>412.59999999999997</v>
      </c>
      <c r="AI219" s="7">
        <v>534.70000000000005</v>
      </c>
      <c r="AJ219" s="7">
        <v>428.40000000000003</v>
      </c>
    </row>
    <row r="220" spans="1:36">
      <c r="A220" s="7" t="s">
        <v>34</v>
      </c>
      <c r="B220" s="7">
        <v>2019</v>
      </c>
      <c r="C220" s="7" t="s">
        <v>31</v>
      </c>
      <c r="D220" s="7" t="s">
        <v>165</v>
      </c>
      <c r="E220" s="7">
        <v>137.1</v>
      </c>
      <c r="F220" s="7">
        <v>151.4</v>
      </c>
      <c r="G220" s="7">
        <v>140.19999999999999</v>
      </c>
      <c r="H220" s="7">
        <v>142.1</v>
      </c>
      <c r="I220" s="7">
        <v>121.8</v>
      </c>
      <c r="J220" s="7">
        <v>135.4</v>
      </c>
      <c r="K220" s="7">
        <v>131.30000000000001</v>
      </c>
      <c r="L220" s="7">
        <v>120.3</v>
      </c>
      <c r="M220" s="7">
        <v>109.1</v>
      </c>
      <c r="N220" s="7">
        <v>139.4</v>
      </c>
      <c r="O220" s="7">
        <v>133.30000000000001</v>
      </c>
      <c r="P220" s="7">
        <v>154.6</v>
      </c>
      <c r="Q220" s="7">
        <v>137.4</v>
      </c>
      <c r="R220" s="7">
        <v>163.19999999999999</v>
      </c>
      <c r="S220" s="7">
        <v>147.6</v>
      </c>
      <c r="T220" s="7">
        <v>139</v>
      </c>
      <c r="U220" s="7">
        <v>146.4</v>
      </c>
      <c r="V220" s="7">
        <v>147.69999999999999</v>
      </c>
      <c r="W220" s="7">
        <v>139.5</v>
      </c>
      <c r="X220" s="7">
        <v>143.6</v>
      </c>
      <c r="Y220" s="7">
        <v>145.1</v>
      </c>
      <c r="Z220" s="7">
        <v>123.3</v>
      </c>
      <c r="AA220" s="7">
        <v>136.69999999999999</v>
      </c>
      <c r="AB220" s="7">
        <v>150.19999999999999</v>
      </c>
      <c r="AC220" s="7">
        <v>132.80000000000001</v>
      </c>
      <c r="AD220" s="7">
        <v>136.9</v>
      </c>
      <c r="AE220" s="7">
        <v>139.6</v>
      </c>
      <c r="AF220" s="7">
        <v>1753.3999999999999</v>
      </c>
      <c r="AG220" s="7">
        <v>433</v>
      </c>
      <c r="AH220" s="7">
        <v>430.79999999999995</v>
      </c>
      <c r="AI220" s="7">
        <v>551.4</v>
      </c>
      <c r="AJ220" s="7">
        <v>436.79999999999995</v>
      </c>
    </row>
    <row r="221" spans="1:36">
      <c r="A221" s="7" t="s">
        <v>30</v>
      </c>
      <c r="B221" s="7">
        <v>2019</v>
      </c>
      <c r="C221" s="7" t="s">
        <v>35</v>
      </c>
      <c r="D221" s="7" t="s">
        <v>166</v>
      </c>
      <c r="E221" s="7">
        <v>136.80000000000001</v>
      </c>
      <c r="F221" s="7">
        <v>153</v>
      </c>
      <c r="G221" s="7">
        <v>139.1</v>
      </c>
      <c r="H221" s="7">
        <v>142.5</v>
      </c>
      <c r="I221" s="7">
        <v>124.1</v>
      </c>
      <c r="J221" s="7">
        <v>135.80000000000001</v>
      </c>
      <c r="K221" s="7">
        <v>128.69999999999999</v>
      </c>
      <c r="L221" s="7">
        <v>121.5</v>
      </c>
      <c r="M221" s="7">
        <v>108.3</v>
      </c>
      <c r="N221" s="7">
        <v>139.19999999999999</v>
      </c>
      <c r="O221" s="7">
        <v>137.4</v>
      </c>
      <c r="P221" s="7">
        <v>156.19999999999999</v>
      </c>
      <c r="Q221" s="7">
        <v>137.19999999999999</v>
      </c>
      <c r="R221" s="7">
        <v>162.80000000000001</v>
      </c>
      <c r="S221" s="7">
        <v>150.5</v>
      </c>
      <c r="T221" s="7">
        <v>146.1</v>
      </c>
      <c r="U221" s="7">
        <v>149.9</v>
      </c>
      <c r="V221" s="7">
        <v>148.5</v>
      </c>
      <c r="W221" s="7">
        <v>145.30000000000001</v>
      </c>
      <c r="X221" s="7">
        <v>150.1</v>
      </c>
      <c r="Y221" s="7">
        <v>149.9</v>
      </c>
      <c r="Z221" s="7">
        <v>129.19999999999999</v>
      </c>
      <c r="AA221" s="7">
        <v>143.4</v>
      </c>
      <c r="AB221" s="7">
        <v>155.5</v>
      </c>
      <c r="AC221" s="7">
        <v>134.9</v>
      </c>
      <c r="AD221" s="7">
        <v>142.19999999999999</v>
      </c>
      <c r="AE221" s="7">
        <v>141</v>
      </c>
      <c r="AF221" s="7">
        <v>1759.8000000000002</v>
      </c>
      <c r="AG221" s="7">
        <v>446.5</v>
      </c>
      <c r="AH221" s="7">
        <v>443.9</v>
      </c>
      <c r="AI221" s="7">
        <v>569.5</v>
      </c>
      <c r="AJ221" s="7">
        <v>448.40000000000003</v>
      </c>
    </row>
    <row r="222" spans="1:36">
      <c r="A222" s="7" t="s">
        <v>33</v>
      </c>
      <c r="B222" s="7">
        <v>2019</v>
      </c>
      <c r="C222" s="7" t="s">
        <v>35</v>
      </c>
      <c r="D222" s="7" t="s">
        <v>166</v>
      </c>
      <c r="E222" s="7">
        <v>139.4</v>
      </c>
      <c r="F222" s="7">
        <v>150.1</v>
      </c>
      <c r="G222" s="7">
        <v>145.30000000000001</v>
      </c>
      <c r="H222" s="7">
        <v>141.69999999999999</v>
      </c>
      <c r="I222" s="7">
        <v>118.4</v>
      </c>
      <c r="J222" s="7">
        <v>137</v>
      </c>
      <c r="K222" s="7">
        <v>131.6</v>
      </c>
      <c r="L222" s="7">
        <v>119.9</v>
      </c>
      <c r="M222" s="7">
        <v>110.4</v>
      </c>
      <c r="N222" s="7">
        <v>140.80000000000001</v>
      </c>
      <c r="O222" s="7">
        <v>128.30000000000001</v>
      </c>
      <c r="P222" s="7">
        <v>153.5</v>
      </c>
      <c r="Q222" s="7">
        <v>138</v>
      </c>
      <c r="R222" s="7">
        <v>164.9</v>
      </c>
      <c r="S222" s="7">
        <v>143.30000000000001</v>
      </c>
      <c r="T222" s="7">
        <v>130.80000000000001</v>
      </c>
      <c r="U222" s="7">
        <v>141.4</v>
      </c>
      <c r="V222" s="7">
        <v>148.5</v>
      </c>
      <c r="W222" s="7">
        <v>127.1</v>
      </c>
      <c r="X222" s="7">
        <v>136.6</v>
      </c>
      <c r="Y222" s="7">
        <v>138.5</v>
      </c>
      <c r="Z222" s="7">
        <v>119.2</v>
      </c>
      <c r="AA222" s="7">
        <v>132.19999999999999</v>
      </c>
      <c r="AB222" s="7">
        <v>146.6</v>
      </c>
      <c r="AC222" s="7">
        <v>133</v>
      </c>
      <c r="AD222" s="7">
        <v>132.4</v>
      </c>
      <c r="AE222" s="7">
        <v>138.6</v>
      </c>
      <c r="AF222" s="7">
        <v>1754.4</v>
      </c>
      <c r="AG222" s="7">
        <v>415.5</v>
      </c>
      <c r="AH222" s="7">
        <v>412.20000000000005</v>
      </c>
      <c r="AI222" s="7">
        <v>537.29999999999995</v>
      </c>
      <c r="AJ222" s="7">
        <v>429.5</v>
      </c>
    </row>
    <row r="223" spans="1:36">
      <c r="A223" s="7" t="s">
        <v>34</v>
      </c>
      <c r="B223" s="7">
        <v>2019</v>
      </c>
      <c r="C223" s="7" t="s">
        <v>35</v>
      </c>
      <c r="D223" s="7" t="s">
        <v>166</v>
      </c>
      <c r="E223" s="7">
        <v>137.6</v>
      </c>
      <c r="F223" s="7">
        <v>152</v>
      </c>
      <c r="G223" s="7">
        <v>141.5</v>
      </c>
      <c r="H223" s="7">
        <v>142.19999999999999</v>
      </c>
      <c r="I223" s="7">
        <v>122</v>
      </c>
      <c r="J223" s="7">
        <v>136.4</v>
      </c>
      <c r="K223" s="7">
        <v>129.69999999999999</v>
      </c>
      <c r="L223" s="7">
        <v>121</v>
      </c>
      <c r="M223" s="7">
        <v>109</v>
      </c>
      <c r="N223" s="7">
        <v>139.69999999999999</v>
      </c>
      <c r="O223" s="7">
        <v>133.6</v>
      </c>
      <c r="P223" s="7">
        <v>154.9</v>
      </c>
      <c r="Q223" s="7">
        <v>137.5</v>
      </c>
      <c r="R223" s="7">
        <v>163.4</v>
      </c>
      <c r="S223" s="7">
        <v>147.69999999999999</v>
      </c>
      <c r="T223" s="7">
        <v>139.69999999999999</v>
      </c>
      <c r="U223" s="7">
        <v>146.5</v>
      </c>
      <c r="V223" s="7">
        <v>148.5</v>
      </c>
      <c r="W223" s="7">
        <v>138.4</v>
      </c>
      <c r="X223" s="7">
        <v>143.69999999999999</v>
      </c>
      <c r="Y223" s="7">
        <v>145.6</v>
      </c>
      <c r="Z223" s="7">
        <v>123.9</v>
      </c>
      <c r="AA223" s="7">
        <v>137.1</v>
      </c>
      <c r="AB223" s="7">
        <v>150.30000000000001</v>
      </c>
      <c r="AC223" s="7">
        <v>134.1</v>
      </c>
      <c r="AD223" s="7">
        <v>137.4</v>
      </c>
      <c r="AE223" s="7">
        <v>139.9</v>
      </c>
      <c r="AF223" s="7">
        <v>1757.1</v>
      </c>
      <c r="AG223" s="7">
        <v>433.9</v>
      </c>
      <c r="AH223" s="7">
        <v>430.59999999999997</v>
      </c>
      <c r="AI223" s="7">
        <v>553.9</v>
      </c>
      <c r="AJ223" s="7">
        <v>437.9</v>
      </c>
    </row>
    <row r="224" spans="1:36">
      <c r="A224" s="7" t="s">
        <v>30</v>
      </c>
      <c r="B224" s="7">
        <v>2019</v>
      </c>
      <c r="C224" s="7" t="s">
        <v>36</v>
      </c>
      <c r="D224" s="7" t="s">
        <v>167</v>
      </c>
      <c r="E224" s="7">
        <v>136.9</v>
      </c>
      <c r="F224" s="7">
        <v>154.1</v>
      </c>
      <c r="G224" s="7">
        <v>138.69999999999999</v>
      </c>
      <c r="H224" s="7">
        <v>142.5</v>
      </c>
      <c r="I224" s="7">
        <v>124.1</v>
      </c>
      <c r="J224" s="7">
        <v>136.1</v>
      </c>
      <c r="K224" s="7">
        <v>128.19999999999999</v>
      </c>
      <c r="L224" s="7">
        <v>122.3</v>
      </c>
      <c r="M224" s="7">
        <v>108.3</v>
      </c>
      <c r="N224" s="7">
        <v>138.9</v>
      </c>
      <c r="O224" s="7">
        <v>137.4</v>
      </c>
      <c r="P224" s="7">
        <v>156.4</v>
      </c>
      <c r="Q224" s="7">
        <v>137.30000000000001</v>
      </c>
      <c r="R224" s="7">
        <v>162.9</v>
      </c>
      <c r="S224" s="7">
        <v>150.80000000000001</v>
      </c>
      <c r="T224" s="7">
        <v>146.1</v>
      </c>
      <c r="U224" s="7">
        <v>150.1</v>
      </c>
      <c r="V224" s="7">
        <v>149</v>
      </c>
      <c r="W224" s="7">
        <v>146.4</v>
      </c>
      <c r="X224" s="7">
        <v>150</v>
      </c>
      <c r="Y224" s="7">
        <v>150.4</v>
      </c>
      <c r="Z224" s="7">
        <v>129.9</v>
      </c>
      <c r="AA224" s="7">
        <v>143.80000000000001</v>
      </c>
      <c r="AB224" s="7">
        <v>155.5</v>
      </c>
      <c r="AC224" s="7">
        <v>134</v>
      </c>
      <c r="AD224" s="7">
        <v>142.4</v>
      </c>
      <c r="AE224" s="7">
        <v>141.19999999999999</v>
      </c>
      <c r="AF224" s="7">
        <v>1761.2000000000003</v>
      </c>
      <c r="AG224" s="7">
        <v>447</v>
      </c>
      <c r="AH224" s="7">
        <v>445.4</v>
      </c>
      <c r="AI224" s="7">
        <v>569.79999999999995</v>
      </c>
      <c r="AJ224" s="7">
        <v>449.1</v>
      </c>
    </row>
    <row r="225" spans="1:36">
      <c r="A225" s="7" t="s">
        <v>33</v>
      </c>
      <c r="B225" s="7">
        <v>2019</v>
      </c>
      <c r="C225" s="7" t="s">
        <v>36</v>
      </c>
      <c r="D225" s="7" t="s">
        <v>167</v>
      </c>
      <c r="E225" s="7">
        <v>139.69999999999999</v>
      </c>
      <c r="F225" s="7">
        <v>151.1</v>
      </c>
      <c r="G225" s="7">
        <v>142.9</v>
      </c>
      <c r="H225" s="7">
        <v>141.9</v>
      </c>
      <c r="I225" s="7">
        <v>118.4</v>
      </c>
      <c r="J225" s="7">
        <v>139.4</v>
      </c>
      <c r="K225" s="7">
        <v>141.19999999999999</v>
      </c>
      <c r="L225" s="7">
        <v>120.7</v>
      </c>
      <c r="M225" s="7">
        <v>110.4</v>
      </c>
      <c r="N225" s="7">
        <v>140.69999999999999</v>
      </c>
      <c r="O225" s="7">
        <v>128.5</v>
      </c>
      <c r="P225" s="7">
        <v>153.9</v>
      </c>
      <c r="Q225" s="7">
        <v>139.6</v>
      </c>
      <c r="R225" s="7">
        <v>165.3</v>
      </c>
      <c r="S225" s="7">
        <v>143.5</v>
      </c>
      <c r="T225" s="7">
        <v>131.19999999999999</v>
      </c>
      <c r="U225" s="7">
        <v>141.6</v>
      </c>
      <c r="V225" s="7">
        <v>149</v>
      </c>
      <c r="W225" s="7">
        <v>128.80000000000001</v>
      </c>
      <c r="X225" s="7">
        <v>136.80000000000001</v>
      </c>
      <c r="Y225" s="7">
        <v>139.19999999999999</v>
      </c>
      <c r="Z225" s="7">
        <v>119.9</v>
      </c>
      <c r="AA225" s="7">
        <v>133</v>
      </c>
      <c r="AB225" s="7">
        <v>146.69999999999999</v>
      </c>
      <c r="AC225" s="7">
        <v>132.5</v>
      </c>
      <c r="AD225" s="7">
        <v>132.80000000000001</v>
      </c>
      <c r="AE225" s="7">
        <v>139.5</v>
      </c>
      <c r="AF225" s="7">
        <v>1768.4</v>
      </c>
      <c r="AG225" s="7">
        <v>416.29999999999995</v>
      </c>
      <c r="AH225" s="7">
        <v>414.6</v>
      </c>
      <c r="AI225" s="7">
        <v>538.29999999999995</v>
      </c>
      <c r="AJ225" s="7">
        <v>431.1</v>
      </c>
    </row>
    <row r="226" spans="1:36">
      <c r="A226" s="7" t="s">
        <v>34</v>
      </c>
      <c r="B226" s="7">
        <v>2019</v>
      </c>
      <c r="C226" s="7" t="s">
        <v>36</v>
      </c>
      <c r="D226" s="7" t="s">
        <v>167</v>
      </c>
      <c r="E226" s="7">
        <v>137.80000000000001</v>
      </c>
      <c r="F226" s="7">
        <v>153</v>
      </c>
      <c r="G226" s="7">
        <v>140.30000000000001</v>
      </c>
      <c r="H226" s="7">
        <v>142.30000000000001</v>
      </c>
      <c r="I226" s="7">
        <v>122</v>
      </c>
      <c r="J226" s="7">
        <v>137.6</v>
      </c>
      <c r="K226" s="7">
        <v>132.6</v>
      </c>
      <c r="L226" s="7">
        <v>121.8</v>
      </c>
      <c r="M226" s="7">
        <v>109</v>
      </c>
      <c r="N226" s="7">
        <v>139.5</v>
      </c>
      <c r="O226" s="7">
        <v>133.69999999999999</v>
      </c>
      <c r="P226" s="7">
        <v>155.19999999999999</v>
      </c>
      <c r="Q226" s="7">
        <v>138.1</v>
      </c>
      <c r="R226" s="7">
        <v>163.5</v>
      </c>
      <c r="S226" s="7">
        <v>147.9</v>
      </c>
      <c r="T226" s="7">
        <v>139.9</v>
      </c>
      <c r="U226" s="7">
        <v>146.69999999999999</v>
      </c>
      <c r="V226" s="7">
        <v>149</v>
      </c>
      <c r="W226" s="7">
        <v>139.69999999999999</v>
      </c>
      <c r="X226" s="7">
        <v>143.80000000000001</v>
      </c>
      <c r="Y226" s="7">
        <v>146.19999999999999</v>
      </c>
      <c r="Z226" s="7">
        <v>124.6</v>
      </c>
      <c r="AA226" s="7">
        <v>137.69999999999999</v>
      </c>
      <c r="AB226" s="7">
        <v>150.30000000000001</v>
      </c>
      <c r="AC226" s="7">
        <v>133.4</v>
      </c>
      <c r="AD226" s="7">
        <v>137.69999999999999</v>
      </c>
      <c r="AE226" s="7">
        <v>140.4</v>
      </c>
      <c r="AF226" s="7">
        <v>1762.9</v>
      </c>
      <c r="AG226" s="7">
        <v>434.5</v>
      </c>
      <c r="AH226" s="7">
        <v>432.5</v>
      </c>
      <c r="AI226" s="7">
        <v>554.5</v>
      </c>
      <c r="AJ226" s="7">
        <v>438.9</v>
      </c>
    </row>
    <row r="227" spans="1:36">
      <c r="A227" s="7" t="s">
        <v>30</v>
      </c>
      <c r="B227" s="7">
        <v>2019</v>
      </c>
      <c r="C227" s="7" t="s">
        <v>38</v>
      </c>
      <c r="D227" s="7" t="s">
        <v>168</v>
      </c>
      <c r="E227" s="7">
        <v>137.4</v>
      </c>
      <c r="F227" s="7">
        <v>159.5</v>
      </c>
      <c r="G227" s="7">
        <v>134.5</v>
      </c>
      <c r="H227" s="7">
        <v>142.6</v>
      </c>
      <c r="I227" s="7">
        <v>124</v>
      </c>
      <c r="J227" s="7">
        <v>143.69999999999999</v>
      </c>
      <c r="K227" s="7">
        <v>133.4</v>
      </c>
      <c r="L227" s="7">
        <v>125.1</v>
      </c>
      <c r="M227" s="7">
        <v>109.3</v>
      </c>
      <c r="N227" s="7">
        <v>139.30000000000001</v>
      </c>
      <c r="O227" s="7">
        <v>137.69999999999999</v>
      </c>
      <c r="P227" s="7">
        <v>156.4</v>
      </c>
      <c r="Q227" s="7">
        <v>139.19999999999999</v>
      </c>
      <c r="R227" s="7">
        <v>163.30000000000001</v>
      </c>
      <c r="S227" s="7">
        <v>151.30000000000001</v>
      </c>
      <c r="T227" s="7">
        <v>146.6</v>
      </c>
      <c r="U227" s="7">
        <v>150.69999999999999</v>
      </c>
      <c r="V227" s="7">
        <v>150.1</v>
      </c>
      <c r="W227" s="7">
        <v>146.9</v>
      </c>
      <c r="X227" s="7">
        <v>149.5</v>
      </c>
      <c r="Y227" s="7">
        <v>151.30000000000001</v>
      </c>
      <c r="Z227" s="7">
        <v>130.19999999999999</v>
      </c>
      <c r="AA227" s="7">
        <v>145.9</v>
      </c>
      <c r="AB227" s="7">
        <v>156.69999999999999</v>
      </c>
      <c r="AC227" s="7">
        <v>133.9</v>
      </c>
      <c r="AD227" s="7">
        <v>142.9</v>
      </c>
      <c r="AE227" s="7">
        <v>142.4</v>
      </c>
      <c r="AF227" s="7">
        <v>1782.1000000000001</v>
      </c>
      <c r="AG227" s="7">
        <v>448.59999999999997</v>
      </c>
      <c r="AH227" s="7">
        <v>446.5</v>
      </c>
      <c r="AI227" s="7">
        <v>572.1</v>
      </c>
      <c r="AJ227" s="7">
        <v>452.1</v>
      </c>
    </row>
    <row r="228" spans="1:36">
      <c r="A228" s="7" t="s">
        <v>33</v>
      </c>
      <c r="B228" s="7">
        <v>2019</v>
      </c>
      <c r="C228" s="7" t="s">
        <v>38</v>
      </c>
      <c r="D228" s="7" t="s">
        <v>168</v>
      </c>
      <c r="E228" s="7">
        <v>140.4</v>
      </c>
      <c r="F228" s="7">
        <v>156.69999999999999</v>
      </c>
      <c r="G228" s="7">
        <v>138.30000000000001</v>
      </c>
      <c r="H228" s="7">
        <v>142.4</v>
      </c>
      <c r="I228" s="7">
        <v>118.6</v>
      </c>
      <c r="J228" s="7">
        <v>149.69999999999999</v>
      </c>
      <c r="K228" s="7">
        <v>161.6</v>
      </c>
      <c r="L228" s="7">
        <v>124.4</v>
      </c>
      <c r="M228" s="7">
        <v>111.2</v>
      </c>
      <c r="N228" s="7">
        <v>141</v>
      </c>
      <c r="O228" s="7">
        <v>128.9</v>
      </c>
      <c r="P228" s="7">
        <v>154.5</v>
      </c>
      <c r="Q228" s="7">
        <v>143.80000000000001</v>
      </c>
      <c r="R228" s="7">
        <v>166.2</v>
      </c>
      <c r="S228" s="7">
        <v>144</v>
      </c>
      <c r="T228" s="7">
        <v>131.69999999999999</v>
      </c>
      <c r="U228" s="7">
        <v>142.19999999999999</v>
      </c>
      <c r="V228" s="7">
        <v>150.1</v>
      </c>
      <c r="W228" s="7">
        <v>129.4</v>
      </c>
      <c r="X228" s="7">
        <v>137.19999999999999</v>
      </c>
      <c r="Y228" s="7">
        <v>139.80000000000001</v>
      </c>
      <c r="Z228" s="7">
        <v>120.1</v>
      </c>
      <c r="AA228" s="7">
        <v>134</v>
      </c>
      <c r="AB228" s="7">
        <v>148</v>
      </c>
      <c r="AC228" s="7">
        <v>132.6</v>
      </c>
      <c r="AD228" s="7">
        <v>133.30000000000001</v>
      </c>
      <c r="AE228" s="7">
        <v>141.5</v>
      </c>
      <c r="AF228" s="7">
        <v>1811.5000000000002</v>
      </c>
      <c r="AG228" s="7">
        <v>417.9</v>
      </c>
      <c r="AH228" s="7">
        <v>416.7</v>
      </c>
      <c r="AI228" s="7">
        <v>540.5</v>
      </c>
      <c r="AJ228" s="7">
        <v>433.5</v>
      </c>
    </row>
    <row r="229" spans="1:36">
      <c r="A229" s="7" t="s">
        <v>34</v>
      </c>
      <c r="B229" s="7">
        <v>2019</v>
      </c>
      <c r="C229" s="7" t="s">
        <v>38</v>
      </c>
      <c r="D229" s="7" t="s">
        <v>168</v>
      </c>
      <c r="E229" s="7">
        <v>138.30000000000001</v>
      </c>
      <c r="F229" s="7">
        <v>158.5</v>
      </c>
      <c r="G229" s="7">
        <v>136</v>
      </c>
      <c r="H229" s="7">
        <v>142.5</v>
      </c>
      <c r="I229" s="7">
        <v>122</v>
      </c>
      <c r="J229" s="7">
        <v>146.5</v>
      </c>
      <c r="K229" s="7">
        <v>143</v>
      </c>
      <c r="L229" s="7">
        <v>124.9</v>
      </c>
      <c r="M229" s="7">
        <v>109.9</v>
      </c>
      <c r="N229" s="7">
        <v>139.9</v>
      </c>
      <c r="O229" s="7">
        <v>134</v>
      </c>
      <c r="P229" s="7">
        <v>155.5</v>
      </c>
      <c r="Q229" s="7">
        <v>140.9</v>
      </c>
      <c r="R229" s="7">
        <v>164.1</v>
      </c>
      <c r="S229" s="7">
        <v>148.4</v>
      </c>
      <c r="T229" s="7">
        <v>140.4</v>
      </c>
      <c r="U229" s="7">
        <v>147.30000000000001</v>
      </c>
      <c r="V229" s="7">
        <v>150.1</v>
      </c>
      <c r="W229" s="7">
        <v>140.30000000000001</v>
      </c>
      <c r="X229" s="7">
        <v>143.69999999999999</v>
      </c>
      <c r="Y229" s="7">
        <v>146.9</v>
      </c>
      <c r="Z229" s="7">
        <v>124.9</v>
      </c>
      <c r="AA229" s="7">
        <v>139.19999999999999</v>
      </c>
      <c r="AB229" s="7">
        <v>151.6</v>
      </c>
      <c r="AC229" s="7">
        <v>133.4</v>
      </c>
      <c r="AD229" s="7">
        <v>138.19999999999999</v>
      </c>
      <c r="AE229" s="7">
        <v>142</v>
      </c>
      <c r="AF229" s="7">
        <v>1791.9000000000003</v>
      </c>
      <c r="AG229" s="7">
        <v>436.1</v>
      </c>
      <c r="AH229" s="7">
        <v>434.09999999999997</v>
      </c>
      <c r="AI229" s="7">
        <v>556.79999999999995</v>
      </c>
      <c r="AJ229" s="7">
        <v>441.49999999999994</v>
      </c>
    </row>
    <row r="230" spans="1:36">
      <c r="A230" s="7" t="s">
        <v>30</v>
      </c>
      <c r="B230" s="7">
        <v>2019</v>
      </c>
      <c r="C230" s="7" t="s">
        <v>39</v>
      </c>
      <c r="D230" s="7" t="s">
        <v>169</v>
      </c>
      <c r="E230" s="7">
        <v>137.80000000000001</v>
      </c>
      <c r="F230" s="7">
        <v>163.5</v>
      </c>
      <c r="G230" s="7">
        <v>136.19999999999999</v>
      </c>
      <c r="H230" s="7">
        <v>143.19999999999999</v>
      </c>
      <c r="I230" s="7">
        <v>124.3</v>
      </c>
      <c r="J230" s="7">
        <v>143.30000000000001</v>
      </c>
      <c r="K230" s="7">
        <v>140.6</v>
      </c>
      <c r="L230" s="7">
        <v>128.69999999999999</v>
      </c>
      <c r="M230" s="7">
        <v>110.6</v>
      </c>
      <c r="N230" s="7">
        <v>140.4</v>
      </c>
      <c r="O230" s="7">
        <v>138</v>
      </c>
      <c r="P230" s="7">
        <v>156.6</v>
      </c>
      <c r="Q230" s="7">
        <v>141</v>
      </c>
      <c r="R230" s="7">
        <v>164.2</v>
      </c>
      <c r="S230" s="7">
        <v>151.4</v>
      </c>
      <c r="T230" s="7">
        <v>146.5</v>
      </c>
      <c r="U230" s="7">
        <v>150.69999999999999</v>
      </c>
      <c r="V230" s="7">
        <v>149.4</v>
      </c>
      <c r="W230" s="7">
        <v>147.80000000000001</v>
      </c>
      <c r="X230" s="7">
        <v>149.6</v>
      </c>
      <c r="Y230" s="7">
        <v>151.69999999999999</v>
      </c>
      <c r="Z230" s="7">
        <v>130.19999999999999</v>
      </c>
      <c r="AA230" s="7">
        <v>146.4</v>
      </c>
      <c r="AB230" s="7">
        <v>157.69999999999999</v>
      </c>
      <c r="AC230" s="7">
        <v>134.80000000000001</v>
      </c>
      <c r="AD230" s="7">
        <v>143.30000000000001</v>
      </c>
      <c r="AE230" s="7">
        <v>143.6</v>
      </c>
      <c r="AF230" s="7">
        <v>1804.1999999999998</v>
      </c>
      <c r="AG230" s="7">
        <v>448.59999999999997</v>
      </c>
      <c r="AH230" s="7">
        <v>446.80000000000007</v>
      </c>
      <c r="AI230" s="7">
        <v>574.4</v>
      </c>
      <c r="AJ230" s="7">
        <v>453.90000000000003</v>
      </c>
    </row>
    <row r="231" spans="1:36">
      <c r="A231" s="7" t="s">
        <v>33</v>
      </c>
      <c r="B231" s="7">
        <v>2019</v>
      </c>
      <c r="C231" s="7" t="s">
        <v>39</v>
      </c>
      <c r="D231" s="7" t="s">
        <v>169</v>
      </c>
      <c r="E231" s="7">
        <v>140.69999999999999</v>
      </c>
      <c r="F231" s="7">
        <v>159.6</v>
      </c>
      <c r="G231" s="7">
        <v>140.4</v>
      </c>
      <c r="H231" s="7">
        <v>143.4</v>
      </c>
      <c r="I231" s="7">
        <v>118.6</v>
      </c>
      <c r="J231" s="7">
        <v>150.9</v>
      </c>
      <c r="K231" s="7">
        <v>169.8</v>
      </c>
      <c r="L231" s="7">
        <v>127.4</v>
      </c>
      <c r="M231" s="7">
        <v>111.8</v>
      </c>
      <c r="N231" s="7">
        <v>141</v>
      </c>
      <c r="O231" s="7">
        <v>129</v>
      </c>
      <c r="P231" s="7">
        <v>155.1</v>
      </c>
      <c r="Q231" s="7">
        <v>145.6</v>
      </c>
      <c r="R231" s="7">
        <v>166.7</v>
      </c>
      <c r="S231" s="7">
        <v>144.30000000000001</v>
      </c>
      <c r="T231" s="7">
        <v>131.69999999999999</v>
      </c>
      <c r="U231" s="7">
        <v>142.4</v>
      </c>
      <c r="V231" s="7">
        <v>149.4</v>
      </c>
      <c r="W231" s="7">
        <v>130.5</v>
      </c>
      <c r="X231" s="7">
        <v>137.4</v>
      </c>
      <c r="Y231" s="7">
        <v>140.30000000000001</v>
      </c>
      <c r="Z231" s="7">
        <v>119.6</v>
      </c>
      <c r="AA231" s="7">
        <v>134.30000000000001</v>
      </c>
      <c r="AB231" s="7">
        <v>148.9</v>
      </c>
      <c r="AC231" s="7">
        <v>133.69999999999999</v>
      </c>
      <c r="AD231" s="7">
        <v>133.6</v>
      </c>
      <c r="AE231" s="7">
        <v>142.1</v>
      </c>
      <c r="AF231" s="7">
        <v>1833.2999999999997</v>
      </c>
      <c r="AG231" s="7">
        <v>418.4</v>
      </c>
      <c r="AH231" s="7">
        <v>417.29999999999995</v>
      </c>
      <c r="AI231" s="7">
        <v>542.5</v>
      </c>
      <c r="AJ231" s="7">
        <v>434.6</v>
      </c>
    </row>
    <row r="232" spans="1:36">
      <c r="A232" s="7" t="s">
        <v>34</v>
      </c>
      <c r="B232" s="7">
        <v>2019</v>
      </c>
      <c r="C232" s="7" t="s">
        <v>39</v>
      </c>
      <c r="D232" s="7" t="s">
        <v>169</v>
      </c>
      <c r="E232" s="7">
        <v>138.69999999999999</v>
      </c>
      <c r="F232" s="7">
        <v>162.1</v>
      </c>
      <c r="G232" s="7">
        <v>137.80000000000001</v>
      </c>
      <c r="H232" s="7">
        <v>143.30000000000001</v>
      </c>
      <c r="I232" s="7">
        <v>122.2</v>
      </c>
      <c r="J232" s="7">
        <v>146.80000000000001</v>
      </c>
      <c r="K232" s="7">
        <v>150.5</v>
      </c>
      <c r="L232" s="7">
        <v>128.30000000000001</v>
      </c>
      <c r="M232" s="7">
        <v>111</v>
      </c>
      <c r="N232" s="7">
        <v>140.6</v>
      </c>
      <c r="O232" s="7">
        <v>134.19999999999999</v>
      </c>
      <c r="P232" s="7">
        <v>155.9</v>
      </c>
      <c r="Q232" s="7">
        <v>142.69999999999999</v>
      </c>
      <c r="R232" s="7">
        <v>164.9</v>
      </c>
      <c r="S232" s="7">
        <v>148.6</v>
      </c>
      <c r="T232" s="7">
        <v>140.4</v>
      </c>
      <c r="U232" s="7">
        <v>147.4</v>
      </c>
      <c r="V232" s="7">
        <v>149.4</v>
      </c>
      <c r="W232" s="7">
        <v>141.19999999999999</v>
      </c>
      <c r="X232" s="7">
        <v>143.80000000000001</v>
      </c>
      <c r="Y232" s="7">
        <v>147.4</v>
      </c>
      <c r="Z232" s="7">
        <v>124.6</v>
      </c>
      <c r="AA232" s="7">
        <v>139.6</v>
      </c>
      <c r="AB232" s="7">
        <v>152.5</v>
      </c>
      <c r="AC232" s="7">
        <v>134.30000000000001</v>
      </c>
      <c r="AD232" s="7">
        <v>138.6</v>
      </c>
      <c r="AE232" s="7">
        <v>142.9</v>
      </c>
      <c r="AF232" s="7">
        <v>1814.1000000000001</v>
      </c>
      <c r="AG232" s="7">
        <v>436.4</v>
      </c>
      <c r="AH232" s="7">
        <v>434.40000000000003</v>
      </c>
      <c r="AI232" s="7">
        <v>558.79999999999995</v>
      </c>
      <c r="AJ232" s="7">
        <v>443.1</v>
      </c>
    </row>
    <row r="233" spans="1:36">
      <c r="A233" s="7" t="s">
        <v>30</v>
      </c>
      <c r="B233" s="7">
        <v>2019</v>
      </c>
      <c r="C233" s="7" t="s">
        <v>40</v>
      </c>
      <c r="D233" s="7" t="s">
        <v>170</v>
      </c>
      <c r="E233" s="7">
        <v>138.4</v>
      </c>
      <c r="F233" s="7">
        <v>164</v>
      </c>
      <c r="G233" s="7">
        <v>138.4</v>
      </c>
      <c r="H233" s="7">
        <v>143.9</v>
      </c>
      <c r="I233" s="7">
        <v>124.4</v>
      </c>
      <c r="J233" s="7">
        <v>146.4</v>
      </c>
      <c r="K233" s="7">
        <v>150.1</v>
      </c>
      <c r="L233" s="7">
        <v>130.6</v>
      </c>
      <c r="M233" s="7">
        <v>110.8</v>
      </c>
      <c r="N233" s="7">
        <v>141.69999999999999</v>
      </c>
      <c r="O233" s="7">
        <v>138.5</v>
      </c>
      <c r="P233" s="7">
        <v>156.69999999999999</v>
      </c>
      <c r="Q233" s="7">
        <v>143</v>
      </c>
      <c r="R233" s="7">
        <v>164.5</v>
      </c>
      <c r="S233" s="7">
        <v>151.6</v>
      </c>
      <c r="T233" s="7">
        <v>146.6</v>
      </c>
      <c r="U233" s="7">
        <v>150.9</v>
      </c>
      <c r="V233" s="7">
        <v>150.6</v>
      </c>
      <c r="W233" s="7">
        <v>146.80000000000001</v>
      </c>
      <c r="X233" s="7">
        <v>150</v>
      </c>
      <c r="Y233" s="7">
        <v>152.19999999999999</v>
      </c>
      <c r="Z233" s="7">
        <v>131.19999999999999</v>
      </c>
      <c r="AA233" s="7">
        <v>147.5</v>
      </c>
      <c r="AB233" s="7">
        <v>159.1</v>
      </c>
      <c r="AC233" s="7">
        <v>136.1</v>
      </c>
      <c r="AD233" s="7">
        <v>144.19999999999999</v>
      </c>
      <c r="AE233" s="7">
        <v>144.9</v>
      </c>
      <c r="AF233" s="7">
        <v>1826.8999999999999</v>
      </c>
      <c r="AG233" s="7">
        <v>449.1</v>
      </c>
      <c r="AH233" s="7">
        <v>447.4</v>
      </c>
      <c r="AI233" s="7">
        <v>578.6</v>
      </c>
      <c r="AJ233" s="7">
        <v>456.2</v>
      </c>
    </row>
    <row r="234" spans="1:36">
      <c r="A234" s="7" t="s">
        <v>33</v>
      </c>
      <c r="B234" s="7">
        <v>2019</v>
      </c>
      <c r="C234" s="7" t="s">
        <v>40</v>
      </c>
      <c r="D234" s="7" t="s">
        <v>170</v>
      </c>
      <c r="E234" s="7">
        <v>141.4</v>
      </c>
      <c r="F234" s="7">
        <v>160.19999999999999</v>
      </c>
      <c r="G234" s="7">
        <v>142.5</v>
      </c>
      <c r="H234" s="7">
        <v>144.1</v>
      </c>
      <c r="I234" s="7">
        <v>119.3</v>
      </c>
      <c r="J234" s="7">
        <v>154.69999999999999</v>
      </c>
      <c r="K234" s="7">
        <v>180.1</v>
      </c>
      <c r="L234" s="7">
        <v>128.9</v>
      </c>
      <c r="M234" s="7">
        <v>111.8</v>
      </c>
      <c r="N234" s="7">
        <v>141.6</v>
      </c>
      <c r="O234" s="7">
        <v>129.5</v>
      </c>
      <c r="P234" s="7">
        <v>155.6</v>
      </c>
      <c r="Q234" s="7">
        <v>147.69999999999999</v>
      </c>
      <c r="R234" s="7">
        <v>167.2</v>
      </c>
      <c r="S234" s="7">
        <v>144.69999999999999</v>
      </c>
      <c r="T234" s="7">
        <v>131.9</v>
      </c>
      <c r="U234" s="7">
        <v>142.69999999999999</v>
      </c>
      <c r="V234" s="7">
        <v>150.6</v>
      </c>
      <c r="W234" s="7">
        <v>127</v>
      </c>
      <c r="X234" s="7">
        <v>137.69999999999999</v>
      </c>
      <c r="Y234" s="7">
        <v>140.80000000000001</v>
      </c>
      <c r="Z234" s="7">
        <v>120.6</v>
      </c>
      <c r="AA234" s="7">
        <v>135</v>
      </c>
      <c r="AB234" s="7">
        <v>150.4</v>
      </c>
      <c r="AC234" s="7">
        <v>135.1</v>
      </c>
      <c r="AD234" s="7">
        <v>134.5</v>
      </c>
      <c r="AE234" s="7">
        <v>143.30000000000001</v>
      </c>
      <c r="AF234" s="7">
        <v>1857.3999999999999</v>
      </c>
      <c r="AG234" s="7">
        <v>419.3</v>
      </c>
      <c r="AH234" s="7">
        <v>415.3</v>
      </c>
      <c r="AI234" s="7">
        <v>546.9</v>
      </c>
      <c r="AJ234" s="7">
        <v>436.7</v>
      </c>
    </row>
    <row r="235" spans="1:36">
      <c r="A235" s="7" t="s">
        <v>34</v>
      </c>
      <c r="B235" s="7">
        <v>2019</v>
      </c>
      <c r="C235" s="7" t="s">
        <v>40</v>
      </c>
      <c r="D235" s="7" t="s">
        <v>170</v>
      </c>
      <c r="E235" s="7">
        <v>139.30000000000001</v>
      </c>
      <c r="F235" s="7">
        <v>162.69999999999999</v>
      </c>
      <c r="G235" s="7">
        <v>140</v>
      </c>
      <c r="H235" s="7">
        <v>144</v>
      </c>
      <c r="I235" s="7">
        <v>122.5</v>
      </c>
      <c r="J235" s="7">
        <v>150.30000000000001</v>
      </c>
      <c r="K235" s="7">
        <v>160.30000000000001</v>
      </c>
      <c r="L235" s="7">
        <v>130</v>
      </c>
      <c r="M235" s="7">
        <v>111.1</v>
      </c>
      <c r="N235" s="7">
        <v>141.69999999999999</v>
      </c>
      <c r="O235" s="7">
        <v>134.69999999999999</v>
      </c>
      <c r="P235" s="7">
        <v>156.19999999999999</v>
      </c>
      <c r="Q235" s="7">
        <v>144.69999999999999</v>
      </c>
      <c r="R235" s="7">
        <v>165.2</v>
      </c>
      <c r="S235" s="7">
        <v>148.9</v>
      </c>
      <c r="T235" s="7">
        <v>140.5</v>
      </c>
      <c r="U235" s="7">
        <v>147.6</v>
      </c>
      <c r="V235" s="7">
        <v>150.6</v>
      </c>
      <c r="W235" s="7">
        <v>139.30000000000001</v>
      </c>
      <c r="X235" s="7">
        <v>144.19999999999999</v>
      </c>
      <c r="Y235" s="7">
        <v>147.9</v>
      </c>
      <c r="Z235" s="7">
        <v>125.6</v>
      </c>
      <c r="AA235" s="7">
        <v>140.5</v>
      </c>
      <c r="AB235" s="7">
        <v>154</v>
      </c>
      <c r="AC235" s="7">
        <v>135.69999999999999</v>
      </c>
      <c r="AD235" s="7">
        <v>139.5</v>
      </c>
      <c r="AE235" s="7">
        <v>144.19999999999999</v>
      </c>
      <c r="AF235" s="7">
        <v>1837.5</v>
      </c>
      <c r="AG235" s="7">
        <v>437</v>
      </c>
      <c r="AH235" s="7">
        <v>434.09999999999997</v>
      </c>
      <c r="AI235" s="7">
        <v>563.20000000000005</v>
      </c>
      <c r="AJ235" s="7">
        <v>445.2</v>
      </c>
    </row>
    <row r="236" spans="1:36">
      <c r="A236" s="7" t="s">
        <v>30</v>
      </c>
      <c r="B236" s="7">
        <v>2019</v>
      </c>
      <c r="C236" s="7" t="s">
        <v>41</v>
      </c>
      <c r="D236" s="7" t="s">
        <v>171</v>
      </c>
      <c r="E236" s="7">
        <v>139.19999999999999</v>
      </c>
      <c r="F236" s="7">
        <v>161.9</v>
      </c>
      <c r="G236" s="7">
        <v>137.1</v>
      </c>
      <c r="H236" s="7">
        <v>144.6</v>
      </c>
      <c r="I236" s="7">
        <v>124.7</v>
      </c>
      <c r="J236" s="7">
        <v>145.5</v>
      </c>
      <c r="K236" s="7">
        <v>156.19999999999999</v>
      </c>
      <c r="L236" s="7">
        <v>131.5</v>
      </c>
      <c r="M236" s="7">
        <v>111.7</v>
      </c>
      <c r="N236" s="7">
        <v>142.69999999999999</v>
      </c>
      <c r="O236" s="7">
        <v>138.5</v>
      </c>
      <c r="P236" s="7">
        <v>156.9</v>
      </c>
      <c r="Q236" s="7">
        <v>144</v>
      </c>
      <c r="R236" s="7">
        <v>165.1</v>
      </c>
      <c r="S236" s="7">
        <v>151.80000000000001</v>
      </c>
      <c r="T236" s="7">
        <v>146.6</v>
      </c>
      <c r="U236" s="7">
        <v>151.1</v>
      </c>
      <c r="V236" s="7">
        <v>151.6</v>
      </c>
      <c r="W236" s="7">
        <v>146.4</v>
      </c>
      <c r="X236" s="7">
        <v>150.19999999999999</v>
      </c>
      <c r="Y236" s="7">
        <v>152.69999999999999</v>
      </c>
      <c r="Z236" s="7">
        <v>131.4</v>
      </c>
      <c r="AA236" s="7">
        <v>148</v>
      </c>
      <c r="AB236" s="7">
        <v>159.69999999999999</v>
      </c>
      <c r="AC236" s="7">
        <v>138.80000000000001</v>
      </c>
      <c r="AD236" s="7">
        <v>144.9</v>
      </c>
      <c r="AE236" s="7">
        <v>145.69999999999999</v>
      </c>
      <c r="AF236" s="7">
        <v>1834.5000000000002</v>
      </c>
      <c r="AG236" s="7">
        <v>449.5</v>
      </c>
      <c r="AH236" s="7">
        <v>448.2</v>
      </c>
      <c r="AI236" s="7">
        <v>582.6</v>
      </c>
      <c r="AJ236" s="7">
        <v>458</v>
      </c>
    </row>
    <row r="237" spans="1:36">
      <c r="A237" s="7" t="s">
        <v>33</v>
      </c>
      <c r="B237" s="7">
        <v>2019</v>
      </c>
      <c r="C237" s="7" t="s">
        <v>41</v>
      </c>
      <c r="D237" s="7" t="s">
        <v>171</v>
      </c>
      <c r="E237" s="7">
        <v>142.1</v>
      </c>
      <c r="F237" s="7">
        <v>158.30000000000001</v>
      </c>
      <c r="G237" s="7">
        <v>140.80000000000001</v>
      </c>
      <c r="H237" s="7">
        <v>144.9</v>
      </c>
      <c r="I237" s="7">
        <v>119.9</v>
      </c>
      <c r="J237" s="7">
        <v>153.9</v>
      </c>
      <c r="K237" s="7">
        <v>189.1</v>
      </c>
      <c r="L237" s="7">
        <v>129.80000000000001</v>
      </c>
      <c r="M237" s="7">
        <v>112.7</v>
      </c>
      <c r="N237" s="7">
        <v>142.5</v>
      </c>
      <c r="O237" s="7">
        <v>129.80000000000001</v>
      </c>
      <c r="P237" s="7">
        <v>156.19999999999999</v>
      </c>
      <c r="Q237" s="7">
        <v>149.1</v>
      </c>
      <c r="R237" s="7">
        <v>167.9</v>
      </c>
      <c r="S237" s="7">
        <v>145</v>
      </c>
      <c r="T237" s="7">
        <v>132.19999999999999</v>
      </c>
      <c r="U237" s="7">
        <v>143</v>
      </c>
      <c r="V237" s="7">
        <v>151.6</v>
      </c>
      <c r="W237" s="7">
        <v>125.5</v>
      </c>
      <c r="X237" s="7">
        <v>138.1</v>
      </c>
      <c r="Y237" s="7">
        <v>141.5</v>
      </c>
      <c r="Z237" s="7">
        <v>120.8</v>
      </c>
      <c r="AA237" s="7">
        <v>135.4</v>
      </c>
      <c r="AB237" s="7">
        <v>151.5</v>
      </c>
      <c r="AC237" s="7">
        <v>137.80000000000001</v>
      </c>
      <c r="AD237" s="7">
        <v>135.30000000000001</v>
      </c>
      <c r="AE237" s="7">
        <v>144.19999999999999</v>
      </c>
      <c r="AF237" s="7">
        <v>1869.1</v>
      </c>
      <c r="AG237" s="7">
        <v>420.2</v>
      </c>
      <c r="AH237" s="7">
        <v>415.20000000000005</v>
      </c>
      <c r="AI237" s="7">
        <v>551.6</v>
      </c>
      <c r="AJ237" s="7">
        <v>438.6</v>
      </c>
    </row>
    <row r="238" spans="1:36">
      <c r="A238" s="7" t="s">
        <v>34</v>
      </c>
      <c r="B238" s="7">
        <v>2019</v>
      </c>
      <c r="C238" s="7" t="s">
        <v>41</v>
      </c>
      <c r="D238" s="7" t="s">
        <v>171</v>
      </c>
      <c r="E238" s="7">
        <v>140.1</v>
      </c>
      <c r="F238" s="7">
        <v>160.6</v>
      </c>
      <c r="G238" s="7">
        <v>138.5</v>
      </c>
      <c r="H238" s="7">
        <v>144.69999999999999</v>
      </c>
      <c r="I238" s="7">
        <v>122.9</v>
      </c>
      <c r="J238" s="7">
        <v>149.4</v>
      </c>
      <c r="K238" s="7">
        <v>167.4</v>
      </c>
      <c r="L238" s="7">
        <v>130.9</v>
      </c>
      <c r="M238" s="7">
        <v>112</v>
      </c>
      <c r="N238" s="7">
        <v>142.6</v>
      </c>
      <c r="O238" s="7">
        <v>134.9</v>
      </c>
      <c r="P238" s="7">
        <v>156.6</v>
      </c>
      <c r="Q238" s="7">
        <v>145.9</v>
      </c>
      <c r="R238" s="7">
        <v>165.8</v>
      </c>
      <c r="S238" s="7">
        <v>149.1</v>
      </c>
      <c r="T238" s="7">
        <v>140.6</v>
      </c>
      <c r="U238" s="7">
        <v>147.9</v>
      </c>
      <c r="V238" s="7">
        <v>151.6</v>
      </c>
      <c r="W238" s="7">
        <v>138.5</v>
      </c>
      <c r="X238" s="7">
        <v>144.5</v>
      </c>
      <c r="Y238" s="7">
        <v>148.5</v>
      </c>
      <c r="Z238" s="7">
        <v>125.8</v>
      </c>
      <c r="AA238" s="7">
        <v>140.9</v>
      </c>
      <c r="AB238" s="7">
        <v>154.9</v>
      </c>
      <c r="AC238" s="7">
        <v>138.4</v>
      </c>
      <c r="AD238" s="7">
        <v>140.19999999999999</v>
      </c>
      <c r="AE238" s="7">
        <v>145</v>
      </c>
      <c r="AF238" s="7">
        <v>1846.5</v>
      </c>
      <c r="AG238" s="7">
        <v>437.6</v>
      </c>
      <c r="AH238" s="7">
        <v>434.6</v>
      </c>
      <c r="AI238" s="7">
        <v>567.6</v>
      </c>
      <c r="AJ238" s="7">
        <v>446.90000000000003</v>
      </c>
    </row>
    <row r="239" spans="1:36">
      <c r="A239" s="7" t="s">
        <v>30</v>
      </c>
      <c r="B239" s="7">
        <v>2019</v>
      </c>
      <c r="C239" s="7" t="s">
        <v>42</v>
      </c>
      <c r="D239" s="7" t="s">
        <v>172</v>
      </c>
      <c r="E239" s="7">
        <v>140.1</v>
      </c>
      <c r="F239" s="7">
        <v>161.9</v>
      </c>
      <c r="G239" s="7">
        <v>138.30000000000001</v>
      </c>
      <c r="H239" s="7">
        <v>145.69999999999999</v>
      </c>
      <c r="I239" s="7">
        <v>125.1</v>
      </c>
      <c r="J239" s="7">
        <v>143.80000000000001</v>
      </c>
      <c r="K239" s="7">
        <v>163.4</v>
      </c>
      <c r="L239" s="7">
        <v>132.19999999999999</v>
      </c>
      <c r="M239" s="7">
        <v>112.8</v>
      </c>
      <c r="N239" s="7">
        <v>144.19999999999999</v>
      </c>
      <c r="O239" s="7">
        <v>138.5</v>
      </c>
      <c r="P239" s="7">
        <v>157.19999999999999</v>
      </c>
      <c r="Q239" s="7">
        <v>145.5</v>
      </c>
      <c r="R239" s="7">
        <v>165.7</v>
      </c>
      <c r="S239" s="7">
        <v>151.69999999999999</v>
      </c>
      <c r="T239" s="7">
        <v>146.6</v>
      </c>
      <c r="U239" s="7">
        <v>151</v>
      </c>
      <c r="V239" s="7">
        <v>152.19999999999999</v>
      </c>
      <c r="W239" s="7">
        <v>146.9</v>
      </c>
      <c r="X239" s="7">
        <v>150.30000000000001</v>
      </c>
      <c r="Y239" s="7">
        <v>153.4</v>
      </c>
      <c r="Z239" s="7">
        <v>131.6</v>
      </c>
      <c r="AA239" s="7">
        <v>148.30000000000001</v>
      </c>
      <c r="AB239" s="7">
        <v>160.19999999999999</v>
      </c>
      <c r="AC239" s="7">
        <v>140.19999999999999</v>
      </c>
      <c r="AD239" s="7">
        <v>145.4</v>
      </c>
      <c r="AE239" s="7">
        <v>146.69999999999999</v>
      </c>
      <c r="AF239" s="7">
        <v>1848.7</v>
      </c>
      <c r="AG239" s="7">
        <v>449.29999999999995</v>
      </c>
      <c r="AH239" s="7">
        <v>449.40000000000003</v>
      </c>
      <c r="AI239" s="7">
        <v>585.4</v>
      </c>
      <c r="AJ239" s="7">
        <v>459.4</v>
      </c>
    </row>
    <row r="240" spans="1:36">
      <c r="A240" s="7" t="s">
        <v>33</v>
      </c>
      <c r="B240" s="7">
        <v>2019</v>
      </c>
      <c r="C240" s="7" t="s">
        <v>42</v>
      </c>
      <c r="D240" s="7" t="s">
        <v>172</v>
      </c>
      <c r="E240" s="7">
        <v>142.69999999999999</v>
      </c>
      <c r="F240" s="7">
        <v>158.69999999999999</v>
      </c>
      <c r="G240" s="7">
        <v>141.6</v>
      </c>
      <c r="H240" s="7">
        <v>144.9</v>
      </c>
      <c r="I240" s="7">
        <v>120.8</v>
      </c>
      <c r="J240" s="7">
        <v>149.80000000000001</v>
      </c>
      <c r="K240" s="7">
        <v>192.4</v>
      </c>
      <c r="L240" s="7">
        <v>130.30000000000001</v>
      </c>
      <c r="M240" s="7">
        <v>114</v>
      </c>
      <c r="N240" s="7">
        <v>143.80000000000001</v>
      </c>
      <c r="O240" s="7">
        <v>130</v>
      </c>
      <c r="P240" s="7">
        <v>156.4</v>
      </c>
      <c r="Q240" s="7">
        <v>149.5</v>
      </c>
      <c r="R240" s="7">
        <v>168.6</v>
      </c>
      <c r="S240" s="7">
        <v>145.30000000000001</v>
      </c>
      <c r="T240" s="7">
        <v>132.19999999999999</v>
      </c>
      <c r="U240" s="7">
        <v>143.30000000000001</v>
      </c>
      <c r="V240" s="7">
        <v>152.19999999999999</v>
      </c>
      <c r="W240" s="7">
        <v>126.6</v>
      </c>
      <c r="X240" s="7">
        <v>138.30000000000001</v>
      </c>
      <c r="Y240" s="7">
        <v>141.9</v>
      </c>
      <c r="Z240" s="7">
        <v>121.2</v>
      </c>
      <c r="AA240" s="7">
        <v>135.9</v>
      </c>
      <c r="AB240" s="7">
        <v>151.6</v>
      </c>
      <c r="AC240" s="7">
        <v>139</v>
      </c>
      <c r="AD240" s="7">
        <v>135.69999999999999</v>
      </c>
      <c r="AE240" s="7">
        <v>144.69999999999999</v>
      </c>
      <c r="AF240" s="7">
        <v>1874.9</v>
      </c>
      <c r="AG240" s="7">
        <v>420.8</v>
      </c>
      <c r="AH240" s="7">
        <v>417.09999999999997</v>
      </c>
      <c r="AI240" s="7">
        <v>553.70000000000005</v>
      </c>
      <c r="AJ240" s="7">
        <v>440.2</v>
      </c>
    </row>
    <row r="241" spans="1:36">
      <c r="A241" s="7" t="s">
        <v>34</v>
      </c>
      <c r="B241" s="7">
        <v>2019</v>
      </c>
      <c r="C241" s="7" t="s">
        <v>42</v>
      </c>
      <c r="D241" s="7" t="s">
        <v>172</v>
      </c>
      <c r="E241" s="7">
        <v>140.9</v>
      </c>
      <c r="F241" s="7">
        <v>160.80000000000001</v>
      </c>
      <c r="G241" s="7">
        <v>139.6</v>
      </c>
      <c r="H241" s="7">
        <v>145.4</v>
      </c>
      <c r="I241" s="7">
        <v>123.5</v>
      </c>
      <c r="J241" s="7">
        <v>146.6</v>
      </c>
      <c r="K241" s="7">
        <v>173.2</v>
      </c>
      <c r="L241" s="7">
        <v>131.6</v>
      </c>
      <c r="M241" s="7">
        <v>113.2</v>
      </c>
      <c r="N241" s="7">
        <v>144.1</v>
      </c>
      <c r="O241" s="7">
        <v>135</v>
      </c>
      <c r="P241" s="7">
        <v>156.80000000000001</v>
      </c>
      <c r="Q241" s="7">
        <v>147</v>
      </c>
      <c r="R241" s="7">
        <v>166.5</v>
      </c>
      <c r="S241" s="7">
        <v>149.19999999999999</v>
      </c>
      <c r="T241" s="7">
        <v>140.6</v>
      </c>
      <c r="U241" s="7">
        <v>147.9</v>
      </c>
      <c r="V241" s="7">
        <v>152.19999999999999</v>
      </c>
      <c r="W241" s="7">
        <v>139.19999999999999</v>
      </c>
      <c r="X241" s="7">
        <v>144.6</v>
      </c>
      <c r="Y241" s="7">
        <v>149</v>
      </c>
      <c r="Z241" s="7">
        <v>126.1</v>
      </c>
      <c r="AA241" s="7">
        <v>141.30000000000001</v>
      </c>
      <c r="AB241" s="7">
        <v>155.19999999999999</v>
      </c>
      <c r="AC241" s="7">
        <v>139.69999999999999</v>
      </c>
      <c r="AD241" s="7">
        <v>140.69999999999999</v>
      </c>
      <c r="AE241" s="7">
        <v>145.80000000000001</v>
      </c>
      <c r="AF241" s="7">
        <v>1857.6999999999998</v>
      </c>
      <c r="AG241" s="7">
        <v>437.69999999999993</v>
      </c>
      <c r="AH241" s="7">
        <v>436</v>
      </c>
      <c r="AI241" s="7">
        <v>570</v>
      </c>
      <c r="AJ241" s="7">
        <v>448.5</v>
      </c>
    </row>
    <row r="242" spans="1:36">
      <c r="A242" s="7" t="s">
        <v>30</v>
      </c>
      <c r="B242" s="7">
        <v>2019</v>
      </c>
      <c r="C242" s="7" t="s">
        <v>43</v>
      </c>
      <c r="D242" s="7" t="s">
        <v>173</v>
      </c>
      <c r="E242" s="7">
        <v>141</v>
      </c>
      <c r="F242" s="7">
        <v>161.6</v>
      </c>
      <c r="G242" s="7">
        <v>141.19999999999999</v>
      </c>
      <c r="H242" s="7">
        <v>146.5</v>
      </c>
      <c r="I242" s="7">
        <v>125.6</v>
      </c>
      <c r="J242" s="7">
        <v>145.69999999999999</v>
      </c>
      <c r="K242" s="7">
        <v>178.8</v>
      </c>
      <c r="L242" s="7">
        <v>133.1</v>
      </c>
      <c r="M242" s="7">
        <v>113.6</v>
      </c>
      <c r="N242" s="7">
        <v>145.5</v>
      </c>
      <c r="O242" s="7">
        <v>138.6</v>
      </c>
      <c r="P242" s="7">
        <v>157.4</v>
      </c>
      <c r="Q242" s="7">
        <v>148.30000000000001</v>
      </c>
      <c r="R242" s="7">
        <v>166.3</v>
      </c>
      <c r="S242" s="7">
        <v>151.69999999999999</v>
      </c>
      <c r="T242" s="7">
        <v>146.69999999999999</v>
      </c>
      <c r="U242" s="7">
        <v>151</v>
      </c>
      <c r="V242" s="7">
        <v>153</v>
      </c>
      <c r="W242" s="7">
        <v>147.69999999999999</v>
      </c>
      <c r="X242" s="7">
        <v>150.6</v>
      </c>
      <c r="Y242" s="7">
        <v>153.69999999999999</v>
      </c>
      <c r="Z242" s="7">
        <v>131.69999999999999</v>
      </c>
      <c r="AA242" s="7">
        <v>148.69999999999999</v>
      </c>
      <c r="AB242" s="7">
        <v>160.69999999999999</v>
      </c>
      <c r="AC242" s="7">
        <v>140.30000000000001</v>
      </c>
      <c r="AD242" s="7">
        <v>145.69999999999999</v>
      </c>
      <c r="AE242" s="7">
        <v>148.30000000000001</v>
      </c>
      <c r="AF242" s="7">
        <v>1876.8999999999996</v>
      </c>
      <c r="AG242" s="7">
        <v>449.4</v>
      </c>
      <c r="AH242" s="7">
        <v>451.29999999999995</v>
      </c>
      <c r="AI242" s="7">
        <v>586.4</v>
      </c>
      <c r="AJ242" s="7">
        <v>460.7</v>
      </c>
    </row>
    <row r="243" spans="1:36">
      <c r="A243" s="7" t="s">
        <v>33</v>
      </c>
      <c r="B243" s="7">
        <v>2019</v>
      </c>
      <c r="C243" s="7" t="s">
        <v>43</v>
      </c>
      <c r="D243" s="7" t="s">
        <v>173</v>
      </c>
      <c r="E243" s="7">
        <v>143.5</v>
      </c>
      <c r="F243" s="7">
        <v>159.80000000000001</v>
      </c>
      <c r="G243" s="7">
        <v>144.69999999999999</v>
      </c>
      <c r="H243" s="7">
        <v>145.6</v>
      </c>
      <c r="I243" s="7">
        <v>121.1</v>
      </c>
      <c r="J243" s="7">
        <v>150.6</v>
      </c>
      <c r="K243" s="7">
        <v>207.2</v>
      </c>
      <c r="L243" s="7">
        <v>131.19999999999999</v>
      </c>
      <c r="M243" s="7">
        <v>114.8</v>
      </c>
      <c r="N243" s="7">
        <v>145.19999999999999</v>
      </c>
      <c r="O243" s="7">
        <v>130.19999999999999</v>
      </c>
      <c r="P243" s="7">
        <v>156.80000000000001</v>
      </c>
      <c r="Q243" s="7">
        <v>151.9</v>
      </c>
      <c r="R243" s="7">
        <v>169.3</v>
      </c>
      <c r="S243" s="7">
        <v>145.9</v>
      </c>
      <c r="T243" s="7">
        <v>132.4</v>
      </c>
      <c r="U243" s="7">
        <v>143.9</v>
      </c>
      <c r="V243" s="7">
        <v>153</v>
      </c>
      <c r="W243" s="7">
        <v>128.9</v>
      </c>
      <c r="X243" s="7">
        <v>138.69999999999999</v>
      </c>
      <c r="Y243" s="7">
        <v>142.4</v>
      </c>
      <c r="Z243" s="7">
        <v>121.5</v>
      </c>
      <c r="AA243" s="7">
        <v>136.19999999999999</v>
      </c>
      <c r="AB243" s="7">
        <v>151.69999999999999</v>
      </c>
      <c r="AC243" s="7">
        <v>139.5</v>
      </c>
      <c r="AD243" s="7">
        <v>136</v>
      </c>
      <c r="AE243" s="7">
        <v>146</v>
      </c>
      <c r="AF243" s="7">
        <v>1902.6000000000001</v>
      </c>
      <c r="AG243" s="7">
        <v>422.20000000000005</v>
      </c>
      <c r="AH243" s="7">
        <v>420.59999999999997</v>
      </c>
      <c r="AI243" s="7">
        <v>555.09999999999991</v>
      </c>
      <c r="AJ243" s="7">
        <v>441.5</v>
      </c>
    </row>
    <row r="244" spans="1:36">
      <c r="A244" s="7" t="s">
        <v>34</v>
      </c>
      <c r="B244" s="7">
        <v>2019</v>
      </c>
      <c r="C244" s="7" t="s">
        <v>43</v>
      </c>
      <c r="D244" s="7" t="s">
        <v>173</v>
      </c>
      <c r="E244" s="7">
        <v>141.80000000000001</v>
      </c>
      <c r="F244" s="7">
        <v>161</v>
      </c>
      <c r="G244" s="7">
        <v>142.6</v>
      </c>
      <c r="H244" s="7">
        <v>146.19999999999999</v>
      </c>
      <c r="I244" s="7">
        <v>123.9</v>
      </c>
      <c r="J244" s="7">
        <v>148</v>
      </c>
      <c r="K244" s="7">
        <v>188.4</v>
      </c>
      <c r="L244" s="7">
        <v>132.5</v>
      </c>
      <c r="M244" s="7">
        <v>114</v>
      </c>
      <c r="N244" s="7">
        <v>145.4</v>
      </c>
      <c r="O244" s="7">
        <v>135.1</v>
      </c>
      <c r="P244" s="7">
        <v>157.1</v>
      </c>
      <c r="Q244" s="7">
        <v>149.6</v>
      </c>
      <c r="R244" s="7">
        <v>167.1</v>
      </c>
      <c r="S244" s="7">
        <v>149.4</v>
      </c>
      <c r="T244" s="7">
        <v>140.80000000000001</v>
      </c>
      <c r="U244" s="7">
        <v>148.19999999999999</v>
      </c>
      <c r="V244" s="7">
        <v>153</v>
      </c>
      <c r="W244" s="7">
        <v>140.6</v>
      </c>
      <c r="X244" s="7">
        <v>145</v>
      </c>
      <c r="Y244" s="7">
        <v>149.4</v>
      </c>
      <c r="Z244" s="7">
        <v>126.3</v>
      </c>
      <c r="AA244" s="7">
        <v>141.69999999999999</v>
      </c>
      <c r="AB244" s="7">
        <v>155.4</v>
      </c>
      <c r="AC244" s="7">
        <v>140</v>
      </c>
      <c r="AD244" s="7">
        <v>141</v>
      </c>
      <c r="AE244" s="7">
        <v>147.19999999999999</v>
      </c>
      <c r="AF244" s="7">
        <v>1885.5999999999997</v>
      </c>
      <c r="AG244" s="7">
        <v>438.40000000000003</v>
      </c>
      <c r="AH244" s="7">
        <v>438.6</v>
      </c>
      <c r="AI244" s="7">
        <v>571.1</v>
      </c>
      <c r="AJ244" s="7">
        <v>449.79999999999995</v>
      </c>
    </row>
    <row r="245" spans="1:36">
      <c r="A245" s="7" t="s">
        <v>30</v>
      </c>
      <c r="B245" s="7">
        <v>2019</v>
      </c>
      <c r="C245" s="7" t="s">
        <v>45</v>
      </c>
      <c r="D245" s="7" t="s">
        <v>174</v>
      </c>
      <c r="E245" s="7">
        <v>141.80000000000001</v>
      </c>
      <c r="F245" s="7">
        <v>163.69999999999999</v>
      </c>
      <c r="G245" s="7">
        <v>143.80000000000001</v>
      </c>
      <c r="H245" s="7">
        <v>147.1</v>
      </c>
      <c r="I245" s="7">
        <v>126</v>
      </c>
      <c r="J245" s="7">
        <v>146.19999999999999</v>
      </c>
      <c r="K245" s="7">
        <v>191.4</v>
      </c>
      <c r="L245" s="7">
        <v>136.19999999999999</v>
      </c>
      <c r="M245" s="7">
        <v>113.8</v>
      </c>
      <c r="N245" s="7">
        <v>147.30000000000001</v>
      </c>
      <c r="O245" s="7">
        <v>138.69999999999999</v>
      </c>
      <c r="P245" s="7">
        <v>157.69999999999999</v>
      </c>
      <c r="Q245" s="7">
        <v>150.9</v>
      </c>
      <c r="R245" s="7">
        <v>167.2</v>
      </c>
      <c r="S245" s="7">
        <v>152.30000000000001</v>
      </c>
      <c r="T245" s="7">
        <v>147</v>
      </c>
      <c r="U245" s="7">
        <v>151.5</v>
      </c>
      <c r="V245" s="7">
        <v>153.5</v>
      </c>
      <c r="W245" s="7">
        <v>148.4</v>
      </c>
      <c r="X245" s="7">
        <v>150.9</v>
      </c>
      <c r="Y245" s="7">
        <v>154.30000000000001</v>
      </c>
      <c r="Z245" s="7">
        <v>132.1</v>
      </c>
      <c r="AA245" s="7">
        <v>149.1</v>
      </c>
      <c r="AB245" s="7">
        <v>160.80000000000001</v>
      </c>
      <c r="AC245" s="7">
        <v>140.6</v>
      </c>
      <c r="AD245" s="7">
        <v>146.1</v>
      </c>
      <c r="AE245" s="7">
        <v>149.9</v>
      </c>
      <c r="AF245" s="7">
        <v>1904.6000000000001</v>
      </c>
      <c r="AG245" s="7">
        <v>450.8</v>
      </c>
      <c r="AH245" s="7">
        <v>452.79999999999995</v>
      </c>
      <c r="AI245" s="7">
        <v>587.79999999999995</v>
      </c>
      <c r="AJ245" s="7">
        <v>462.4</v>
      </c>
    </row>
    <row r="246" spans="1:36">
      <c r="A246" s="7" t="s">
        <v>33</v>
      </c>
      <c r="B246" s="7">
        <v>2019</v>
      </c>
      <c r="C246" s="7" t="s">
        <v>45</v>
      </c>
      <c r="D246" s="7" t="s">
        <v>174</v>
      </c>
      <c r="E246" s="7">
        <v>144.1</v>
      </c>
      <c r="F246" s="7">
        <v>162.4</v>
      </c>
      <c r="G246" s="7">
        <v>148.4</v>
      </c>
      <c r="H246" s="7">
        <v>145.9</v>
      </c>
      <c r="I246" s="7">
        <v>121.5</v>
      </c>
      <c r="J246" s="7">
        <v>148.80000000000001</v>
      </c>
      <c r="K246" s="7">
        <v>215.7</v>
      </c>
      <c r="L246" s="7">
        <v>134.6</v>
      </c>
      <c r="M246" s="7">
        <v>115</v>
      </c>
      <c r="N246" s="7">
        <v>146.30000000000001</v>
      </c>
      <c r="O246" s="7">
        <v>130.5</v>
      </c>
      <c r="P246" s="7">
        <v>157.19999999999999</v>
      </c>
      <c r="Q246" s="7">
        <v>153.6</v>
      </c>
      <c r="R246" s="7">
        <v>169.9</v>
      </c>
      <c r="S246" s="7">
        <v>146.30000000000001</v>
      </c>
      <c r="T246" s="7">
        <v>132.6</v>
      </c>
      <c r="U246" s="7">
        <v>144.19999999999999</v>
      </c>
      <c r="V246" s="7">
        <v>153.5</v>
      </c>
      <c r="W246" s="7">
        <v>132.19999999999999</v>
      </c>
      <c r="X246" s="7">
        <v>139.1</v>
      </c>
      <c r="Y246" s="7">
        <v>142.80000000000001</v>
      </c>
      <c r="Z246" s="7">
        <v>121.7</v>
      </c>
      <c r="AA246" s="7">
        <v>136.69999999999999</v>
      </c>
      <c r="AB246" s="7">
        <v>151.80000000000001</v>
      </c>
      <c r="AC246" s="7">
        <v>139.80000000000001</v>
      </c>
      <c r="AD246" s="7">
        <v>136.30000000000001</v>
      </c>
      <c r="AE246" s="7">
        <v>147</v>
      </c>
      <c r="AF246" s="7">
        <v>1923.9999999999998</v>
      </c>
      <c r="AG246" s="7">
        <v>423.09999999999997</v>
      </c>
      <c r="AH246" s="7">
        <v>424.79999999999995</v>
      </c>
      <c r="AI246" s="7">
        <v>556.1</v>
      </c>
      <c r="AJ246" s="7">
        <v>442.90000000000003</v>
      </c>
    </row>
    <row r="247" spans="1:36">
      <c r="A247" s="7" t="s">
        <v>34</v>
      </c>
      <c r="B247" s="7">
        <v>2019</v>
      </c>
      <c r="C247" s="7" t="s">
        <v>45</v>
      </c>
      <c r="D247" s="7" t="s">
        <v>174</v>
      </c>
      <c r="E247" s="7">
        <v>142.5</v>
      </c>
      <c r="F247" s="7">
        <v>163.19999999999999</v>
      </c>
      <c r="G247" s="7">
        <v>145.6</v>
      </c>
      <c r="H247" s="7">
        <v>146.69999999999999</v>
      </c>
      <c r="I247" s="7">
        <v>124.3</v>
      </c>
      <c r="J247" s="7">
        <v>147.4</v>
      </c>
      <c r="K247" s="7">
        <v>199.6</v>
      </c>
      <c r="L247" s="7">
        <v>135.69999999999999</v>
      </c>
      <c r="M247" s="7">
        <v>114.2</v>
      </c>
      <c r="N247" s="7">
        <v>147</v>
      </c>
      <c r="O247" s="7">
        <v>135.30000000000001</v>
      </c>
      <c r="P247" s="7">
        <v>157.5</v>
      </c>
      <c r="Q247" s="7">
        <v>151.9</v>
      </c>
      <c r="R247" s="7">
        <v>167.9</v>
      </c>
      <c r="S247" s="7">
        <v>149.9</v>
      </c>
      <c r="T247" s="7">
        <v>141</v>
      </c>
      <c r="U247" s="7">
        <v>148.6</v>
      </c>
      <c r="V247" s="7">
        <v>153.5</v>
      </c>
      <c r="W247" s="7">
        <v>142.30000000000001</v>
      </c>
      <c r="X247" s="7">
        <v>145.30000000000001</v>
      </c>
      <c r="Y247" s="7">
        <v>149.9</v>
      </c>
      <c r="Z247" s="7">
        <v>126.6</v>
      </c>
      <c r="AA247" s="7">
        <v>142.1</v>
      </c>
      <c r="AB247" s="7">
        <v>155.5</v>
      </c>
      <c r="AC247" s="7">
        <v>140.30000000000001</v>
      </c>
      <c r="AD247" s="7">
        <v>141.30000000000001</v>
      </c>
      <c r="AE247" s="7">
        <v>148.6</v>
      </c>
      <c r="AF247" s="7">
        <v>1910.9</v>
      </c>
      <c r="AG247" s="7">
        <v>439.5</v>
      </c>
      <c r="AH247" s="7">
        <v>441.1</v>
      </c>
      <c r="AI247" s="7">
        <v>572.29999999999995</v>
      </c>
      <c r="AJ247" s="7">
        <v>451.3</v>
      </c>
    </row>
    <row r="248" spans="1:36">
      <c r="A248" s="7" t="s">
        <v>30</v>
      </c>
      <c r="B248" s="7">
        <v>2019</v>
      </c>
      <c r="C248" s="7" t="s">
        <v>46</v>
      </c>
      <c r="D248" s="7" t="s">
        <v>175</v>
      </c>
      <c r="E248" s="7">
        <v>142.80000000000001</v>
      </c>
      <c r="F248" s="7">
        <v>165.3</v>
      </c>
      <c r="G248" s="7">
        <v>149.5</v>
      </c>
      <c r="H248" s="7">
        <v>148.69999999999999</v>
      </c>
      <c r="I248" s="7">
        <v>127.5</v>
      </c>
      <c r="J248" s="7">
        <v>144.30000000000001</v>
      </c>
      <c r="K248" s="7">
        <v>209.5</v>
      </c>
      <c r="L248" s="7">
        <v>138.80000000000001</v>
      </c>
      <c r="M248" s="7">
        <v>113.6</v>
      </c>
      <c r="N248" s="7">
        <v>149.1</v>
      </c>
      <c r="O248" s="7">
        <v>139.30000000000001</v>
      </c>
      <c r="P248" s="7">
        <v>158.30000000000001</v>
      </c>
      <c r="Q248" s="7">
        <v>154.30000000000001</v>
      </c>
      <c r="R248" s="7">
        <v>167.8</v>
      </c>
      <c r="S248" s="7">
        <v>152.6</v>
      </c>
      <c r="T248" s="7">
        <v>147.30000000000001</v>
      </c>
      <c r="U248" s="7">
        <v>151.9</v>
      </c>
      <c r="V248" s="7">
        <v>152.80000000000001</v>
      </c>
      <c r="W248" s="7">
        <v>149.9</v>
      </c>
      <c r="X248" s="7">
        <v>151.19999999999999</v>
      </c>
      <c r="Y248" s="7">
        <v>154.80000000000001</v>
      </c>
      <c r="Z248" s="7">
        <v>135</v>
      </c>
      <c r="AA248" s="7">
        <v>149.5</v>
      </c>
      <c r="AB248" s="7">
        <v>161.1</v>
      </c>
      <c r="AC248" s="7">
        <v>140.6</v>
      </c>
      <c r="AD248" s="7">
        <v>147.1</v>
      </c>
      <c r="AE248" s="7">
        <v>152.30000000000001</v>
      </c>
      <c r="AF248" s="7">
        <v>1940.9999999999995</v>
      </c>
      <c r="AG248" s="7">
        <v>451.79999999999995</v>
      </c>
      <c r="AH248" s="7">
        <v>453.90000000000003</v>
      </c>
      <c r="AI248" s="7">
        <v>591.5</v>
      </c>
      <c r="AJ248" s="7">
        <v>464.4</v>
      </c>
    </row>
    <row r="249" spans="1:36">
      <c r="A249" s="7" t="s">
        <v>33</v>
      </c>
      <c r="B249" s="7">
        <v>2019</v>
      </c>
      <c r="C249" s="7" t="s">
        <v>46</v>
      </c>
      <c r="D249" s="7" t="s">
        <v>175</v>
      </c>
      <c r="E249" s="7">
        <v>144.9</v>
      </c>
      <c r="F249" s="7">
        <v>164.5</v>
      </c>
      <c r="G249" s="7">
        <v>153.69999999999999</v>
      </c>
      <c r="H249" s="7">
        <v>147.5</v>
      </c>
      <c r="I249" s="7">
        <v>122.7</v>
      </c>
      <c r="J249" s="7">
        <v>147.19999999999999</v>
      </c>
      <c r="K249" s="7">
        <v>231.5</v>
      </c>
      <c r="L249" s="7">
        <v>137.19999999999999</v>
      </c>
      <c r="M249" s="7">
        <v>114.7</v>
      </c>
      <c r="N249" s="7">
        <v>148</v>
      </c>
      <c r="O249" s="7">
        <v>130.80000000000001</v>
      </c>
      <c r="P249" s="7">
        <v>157.69999999999999</v>
      </c>
      <c r="Q249" s="7">
        <v>156.30000000000001</v>
      </c>
      <c r="R249" s="7">
        <v>170.4</v>
      </c>
      <c r="S249" s="7">
        <v>146.80000000000001</v>
      </c>
      <c r="T249" s="7">
        <v>132.80000000000001</v>
      </c>
      <c r="U249" s="7">
        <v>144.6</v>
      </c>
      <c r="V249" s="7">
        <v>152.80000000000001</v>
      </c>
      <c r="W249" s="7">
        <v>133.6</v>
      </c>
      <c r="X249" s="7">
        <v>139.80000000000001</v>
      </c>
      <c r="Y249" s="7">
        <v>143.19999999999999</v>
      </c>
      <c r="Z249" s="7">
        <v>125.2</v>
      </c>
      <c r="AA249" s="7">
        <v>136.80000000000001</v>
      </c>
      <c r="AB249" s="7">
        <v>151.9</v>
      </c>
      <c r="AC249" s="7">
        <v>140.19999999999999</v>
      </c>
      <c r="AD249" s="7">
        <v>137.69999999999999</v>
      </c>
      <c r="AE249" s="7">
        <v>148.30000000000001</v>
      </c>
      <c r="AF249" s="7">
        <v>1956.7</v>
      </c>
      <c r="AG249" s="7">
        <v>424.20000000000005</v>
      </c>
      <c r="AH249" s="7">
        <v>426.2</v>
      </c>
      <c r="AI249" s="7">
        <v>560.5</v>
      </c>
      <c r="AJ249" s="7">
        <v>444.90000000000003</v>
      </c>
    </row>
    <row r="250" spans="1:36">
      <c r="A250" s="7" t="s">
        <v>34</v>
      </c>
      <c r="B250" s="7">
        <v>2019</v>
      </c>
      <c r="C250" s="7" t="s">
        <v>46</v>
      </c>
      <c r="D250" s="7" t="s">
        <v>175</v>
      </c>
      <c r="E250" s="7">
        <v>143.5</v>
      </c>
      <c r="F250" s="7">
        <v>165</v>
      </c>
      <c r="G250" s="7">
        <v>151.1</v>
      </c>
      <c r="H250" s="7">
        <v>148.30000000000001</v>
      </c>
      <c r="I250" s="7">
        <v>125.7</v>
      </c>
      <c r="J250" s="7">
        <v>145.69999999999999</v>
      </c>
      <c r="K250" s="7">
        <v>217</v>
      </c>
      <c r="L250" s="7">
        <v>138.30000000000001</v>
      </c>
      <c r="M250" s="7">
        <v>114</v>
      </c>
      <c r="N250" s="7">
        <v>148.69999999999999</v>
      </c>
      <c r="O250" s="7">
        <v>135.80000000000001</v>
      </c>
      <c r="P250" s="7">
        <v>158</v>
      </c>
      <c r="Q250" s="7">
        <v>155</v>
      </c>
      <c r="R250" s="7">
        <v>168.5</v>
      </c>
      <c r="S250" s="7">
        <v>150.30000000000001</v>
      </c>
      <c r="T250" s="7">
        <v>141.30000000000001</v>
      </c>
      <c r="U250" s="7">
        <v>149</v>
      </c>
      <c r="V250" s="7">
        <v>152.80000000000001</v>
      </c>
      <c r="W250" s="7">
        <v>143.69999999999999</v>
      </c>
      <c r="X250" s="7">
        <v>145.80000000000001</v>
      </c>
      <c r="Y250" s="7">
        <v>150.4</v>
      </c>
      <c r="Z250" s="7">
        <v>129.80000000000001</v>
      </c>
      <c r="AA250" s="7">
        <v>142.30000000000001</v>
      </c>
      <c r="AB250" s="7">
        <v>155.69999999999999</v>
      </c>
      <c r="AC250" s="7">
        <v>140.4</v>
      </c>
      <c r="AD250" s="7">
        <v>142.5</v>
      </c>
      <c r="AE250" s="7">
        <v>150.4</v>
      </c>
      <c r="AF250" s="7">
        <v>1946.1000000000001</v>
      </c>
      <c r="AG250" s="7">
        <v>440.6</v>
      </c>
      <c r="AH250" s="7">
        <v>442.3</v>
      </c>
      <c r="AI250" s="7">
        <v>576.30000000000007</v>
      </c>
      <c r="AJ250" s="7">
        <v>453.3</v>
      </c>
    </row>
    <row r="251" spans="1:36">
      <c r="A251" s="7" t="s">
        <v>30</v>
      </c>
      <c r="B251" s="7">
        <v>2020</v>
      </c>
      <c r="C251" s="7" t="s">
        <v>31</v>
      </c>
      <c r="D251" s="7" t="s">
        <v>176</v>
      </c>
      <c r="E251" s="7">
        <v>143.69999999999999</v>
      </c>
      <c r="F251" s="7">
        <v>167.3</v>
      </c>
      <c r="G251" s="7">
        <v>153.5</v>
      </c>
      <c r="H251" s="7">
        <v>150.5</v>
      </c>
      <c r="I251" s="7">
        <v>132</v>
      </c>
      <c r="J251" s="7">
        <v>142.19999999999999</v>
      </c>
      <c r="K251" s="7">
        <v>191.5</v>
      </c>
      <c r="L251" s="7">
        <v>141.1</v>
      </c>
      <c r="M251" s="7">
        <v>113.8</v>
      </c>
      <c r="N251" s="7">
        <v>151.6</v>
      </c>
      <c r="O251" s="7">
        <v>139.69999999999999</v>
      </c>
      <c r="P251" s="7">
        <v>158.69999999999999</v>
      </c>
      <c r="Q251" s="7">
        <v>153</v>
      </c>
      <c r="R251" s="7">
        <v>168.6</v>
      </c>
      <c r="S251" s="7">
        <v>152.80000000000001</v>
      </c>
      <c r="T251" s="7">
        <v>147.4</v>
      </c>
      <c r="U251" s="7">
        <v>152.1</v>
      </c>
      <c r="V251" s="7">
        <v>153.9</v>
      </c>
      <c r="W251" s="7">
        <v>150.4</v>
      </c>
      <c r="X251" s="7">
        <v>151.69999999999999</v>
      </c>
      <c r="Y251" s="7">
        <v>155.69999999999999</v>
      </c>
      <c r="Z251" s="7">
        <v>136.30000000000001</v>
      </c>
      <c r="AA251" s="7">
        <v>150.1</v>
      </c>
      <c r="AB251" s="7">
        <v>161.69999999999999</v>
      </c>
      <c r="AC251" s="7">
        <v>142.5</v>
      </c>
      <c r="AD251" s="7">
        <v>148.1</v>
      </c>
      <c r="AE251" s="7">
        <v>151.9</v>
      </c>
      <c r="AF251" s="7">
        <v>1938.6</v>
      </c>
      <c r="AG251" s="7">
        <v>452.30000000000007</v>
      </c>
      <c r="AH251" s="7">
        <v>456</v>
      </c>
      <c r="AI251" s="7">
        <v>596.20000000000005</v>
      </c>
      <c r="AJ251" s="7">
        <v>466.79999999999995</v>
      </c>
    </row>
    <row r="252" spans="1:36">
      <c r="A252" s="7" t="s">
        <v>33</v>
      </c>
      <c r="B252" s="7">
        <v>2020</v>
      </c>
      <c r="C252" s="7" t="s">
        <v>31</v>
      </c>
      <c r="D252" s="31">
        <v>43831</v>
      </c>
      <c r="E252" s="7">
        <v>145.6</v>
      </c>
      <c r="F252" s="7">
        <v>167.6</v>
      </c>
      <c r="G252" s="7">
        <v>157</v>
      </c>
      <c r="H252" s="7">
        <v>149.30000000000001</v>
      </c>
      <c r="I252" s="7">
        <v>126.3</v>
      </c>
      <c r="J252" s="7">
        <v>144.4</v>
      </c>
      <c r="K252" s="7">
        <v>207.8</v>
      </c>
      <c r="L252" s="7">
        <v>139.1</v>
      </c>
      <c r="M252" s="7">
        <v>114.8</v>
      </c>
      <c r="N252" s="7">
        <v>149.5</v>
      </c>
      <c r="O252" s="7">
        <v>131.1</v>
      </c>
      <c r="P252" s="7">
        <v>158.5</v>
      </c>
      <c r="Q252" s="7">
        <v>154.4</v>
      </c>
      <c r="R252" s="7">
        <v>170.8</v>
      </c>
      <c r="S252" s="7">
        <v>147</v>
      </c>
      <c r="T252" s="7">
        <v>133.19999999999999</v>
      </c>
      <c r="U252" s="7">
        <v>144.9</v>
      </c>
      <c r="V252" s="7">
        <v>153.9</v>
      </c>
      <c r="W252" s="7">
        <v>135.1</v>
      </c>
      <c r="X252" s="7">
        <v>140.1</v>
      </c>
      <c r="Y252" s="7">
        <v>143.80000000000001</v>
      </c>
      <c r="Z252" s="7">
        <v>126.1</v>
      </c>
      <c r="AA252" s="7">
        <v>137.19999999999999</v>
      </c>
      <c r="AB252" s="7">
        <v>152.1</v>
      </c>
      <c r="AC252" s="7">
        <v>142.1</v>
      </c>
      <c r="AD252" s="7">
        <v>138.4</v>
      </c>
      <c r="AE252" s="7">
        <v>148.19999999999999</v>
      </c>
      <c r="AF252" s="7">
        <v>1945.3999999999999</v>
      </c>
      <c r="AG252" s="7">
        <v>425.1</v>
      </c>
      <c r="AH252" s="7">
        <v>429.1</v>
      </c>
      <c r="AI252" s="7">
        <v>564.1</v>
      </c>
      <c r="AJ252" s="7">
        <v>446.4</v>
      </c>
    </row>
    <row r="253" spans="1:36">
      <c r="A253" s="7" t="s">
        <v>34</v>
      </c>
      <c r="B253" s="7">
        <v>2020</v>
      </c>
      <c r="C253" s="7" t="s">
        <v>31</v>
      </c>
      <c r="D253" s="7" t="s">
        <v>176</v>
      </c>
      <c r="E253" s="7">
        <v>144.30000000000001</v>
      </c>
      <c r="F253" s="7">
        <v>167.4</v>
      </c>
      <c r="G253" s="7">
        <v>154.9</v>
      </c>
      <c r="H253" s="7">
        <v>150.1</v>
      </c>
      <c r="I253" s="7">
        <v>129.9</v>
      </c>
      <c r="J253" s="7">
        <v>143.19999999999999</v>
      </c>
      <c r="K253" s="7">
        <v>197</v>
      </c>
      <c r="L253" s="7">
        <v>140.4</v>
      </c>
      <c r="M253" s="7">
        <v>114.1</v>
      </c>
      <c r="N253" s="7">
        <v>150.9</v>
      </c>
      <c r="O253" s="7">
        <v>136.1</v>
      </c>
      <c r="P253" s="7">
        <v>158.6</v>
      </c>
      <c r="Q253" s="7">
        <v>153.5</v>
      </c>
      <c r="R253" s="7">
        <v>169.2</v>
      </c>
      <c r="S253" s="7">
        <v>150.5</v>
      </c>
      <c r="T253" s="7">
        <v>141.5</v>
      </c>
      <c r="U253" s="7">
        <v>149.19999999999999</v>
      </c>
      <c r="V253" s="7">
        <v>153.9</v>
      </c>
      <c r="W253" s="7">
        <v>144.6</v>
      </c>
      <c r="X253" s="7">
        <v>146.19999999999999</v>
      </c>
      <c r="Y253" s="7">
        <v>151.19999999999999</v>
      </c>
      <c r="Z253" s="7">
        <v>130.9</v>
      </c>
      <c r="AA253" s="7">
        <v>142.80000000000001</v>
      </c>
      <c r="AB253" s="7">
        <v>156.1</v>
      </c>
      <c r="AC253" s="7">
        <v>142.30000000000001</v>
      </c>
      <c r="AD253" s="7">
        <v>143.4</v>
      </c>
      <c r="AE253" s="7">
        <v>150.19999999999999</v>
      </c>
      <c r="AF253" s="7">
        <v>1940.3999999999999</v>
      </c>
      <c r="AG253" s="7">
        <v>441.2</v>
      </c>
      <c r="AH253" s="7">
        <v>444.7</v>
      </c>
      <c r="AI253" s="7">
        <v>580.5</v>
      </c>
      <c r="AJ253" s="7">
        <v>455.4</v>
      </c>
    </row>
    <row r="254" spans="1:36">
      <c r="A254" s="7" t="s">
        <v>30</v>
      </c>
      <c r="B254" s="7">
        <v>2020</v>
      </c>
      <c r="C254" s="7" t="s">
        <v>35</v>
      </c>
      <c r="D254" s="7" t="s">
        <v>177</v>
      </c>
      <c r="E254" s="7">
        <v>144.19999999999999</v>
      </c>
      <c r="F254" s="7">
        <v>167.5</v>
      </c>
      <c r="G254" s="7">
        <v>150.9</v>
      </c>
      <c r="H254" s="7">
        <v>150.9</v>
      </c>
      <c r="I254" s="7">
        <v>133.69999999999999</v>
      </c>
      <c r="J254" s="7">
        <v>140.69999999999999</v>
      </c>
      <c r="K254" s="7">
        <v>165.1</v>
      </c>
      <c r="L254" s="7">
        <v>141.80000000000001</v>
      </c>
      <c r="M254" s="7">
        <v>113.1</v>
      </c>
      <c r="N254" s="7">
        <v>152.80000000000001</v>
      </c>
      <c r="O254" s="7">
        <v>140.1</v>
      </c>
      <c r="P254" s="7">
        <v>159.19999999999999</v>
      </c>
      <c r="Q254" s="7">
        <v>149.80000000000001</v>
      </c>
      <c r="R254" s="7">
        <v>169.4</v>
      </c>
      <c r="S254" s="7">
        <v>153</v>
      </c>
      <c r="T254" s="7">
        <v>147.5</v>
      </c>
      <c r="U254" s="7">
        <v>152.30000000000001</v>
      </c>
      <c r="V254" s="7">
        <v>154.80000000000001</v>
      </c>
      <c r="W254" s="7">
        <v>152.30000000000001</v>
      </c>
      <c r="X254" s="7">
        <v>151.80000000000001</v>
      </c>
      <c r="Y254" s="7">
        <v>156.19999999999999</v>
      </c>
      <c r="Z254" s="7">
        <v>136</v>
      </c>
      <c r="AA254" s="7">
        <v>150.4</v>
      </c>
      <c r="AB254" s="7">
        <v>161.9</v>
      </c>
      <c r="AC254" s="7">
        <v>143.4</v>
      </c>
      <c r="AD254" s="7">
        <v>148.4</v>
      </c>
      <c r="AE254" s="7">
        <v>150.4</v>
      </c>
      <c r="AF254" s="7">
        <v>1909.7999999999997</v>
      </c>
      <c r="AG254" s="7">
        <v>452.8</v>
      </c>
      <c r="AH254" s="7">
        <v>458.90000000000003</v>
      </c>
      <c r="AI254" s="7">
        <v>597.5</v>
      </c>
      <c r="AJ254" s="7">
        <v>468.20000000000005</v>
      </c>
    </row>
    <row r="255" spans="1:36">
      <c r="A255" s="7" t="s">
        <v>33</v>
      </c>
      <c r="B255" s="7">
        <v>2020</v>
      </c>
      <c r="C255" s="7" t="s">
        <v>35</v>
      </c>
      <c r="D255" s="7" t="s">
        <v>177</v>
      </c>
      <c r="E255" s="7">
        <v>146.19999999999999</v>
      </c>
      <c r="F255" s="7">
        <v>167.6</v>
      </c>
      <c r="G255" s="7">
        <v>153.1</v>
      </c>
      <c r="H255" s="7">
        <v>150.69999999999999</v>
      </c>
      <c r="I255" s="7">
        <v>127.4</v>
      </c>
      <c r="J255" s="7">
        <v>143.1</v>
      </c>
      <c r="K255" s="7">
        <v>181.7</v>
      </c>
      <c r="L255" s="7">
        <v>139.6</v>
      </c>
      <c r="M255" s="7">
        <v>114.6</v>
      </c>
      <c r="N255" s="7">
        <v>150.4</v>
      </c>
      <c r="O255" s="7">
        <v>131.5</v>
      </c>
      <c r="P255" s="7">
        <v>159</v>
      </c>
      <c r="Q255" s="7">
        <v>151.69999999999999</v>
      </c>
      <c r="R255" s="7">
        <v>172</v>
      </c>
      <c r="S255" s="7">
        <v>147.30000000000001</v>
      </c>
      <c r="T255" s="7">
        <v>133.5</v>
      </c>
      <c r="U255" s="7">
        <v>145.19999999999999</v>
      </c>
      <c r="V255" s="7">
        <v>154.80000000000001</v>
      </c>
      <c r="W255" s="7">
        <v>138.9</v>
      </c>
      <c r="X255" s="7">
        <v>140.4</v>
      </c>
      <c r="Y255" s="7">
        <v>144.4</v>
      </c>
      <c r="Z255" s="7">
        <v>125.2</v>
      </c>
      <c r="AA255" s="7">
        <v>137.69999999999999</v>
      </c>
      <c r="AB255" s="7">
        <v>152.19999999999999</v>
      </c>
      <c r="AC255" s="7">
        <v>143.5</v>
      </c>
      <c r="AD255" s="7">
        <v>138.4</v>
      </c>
      <c r="AE255" s="7">
        <v>147.69999999999999</v>
      </c>
      <c r="AF255" s="7">
        <v>1916.6</v>
      </c>
      <c r="AG255" s="7">
        <v>426</v>
      </c>
      <c r="AH255" s="7">
        <v>434.1</v>
      </c>
      <c r="AI255" s="7">
        <v>565.29999999999995</v>
      </c>
      <c r="AJ255" s="7">
        <v>448.1</v>
      </c>
    </row>
    <row r="256" spans="1:36">
      <c r="A256" s="7" t="s">
        <v>34</v>
      </c>
      <c r="B256" s="7">
        <v>2020</v>
      </c>
      <c r="C256" s="7" t="s">
        <v>35</v>
      </c>
      <c r="D256" s="7" t="s">
        <v>177</v>
      </c>
      <c r="E256" s="7">
        <v>144.80000000000001</v>
      </c>
      <c r="F256" s="7">
        <v>167.5</v>
      </c>
      <c r="G256" s="7">
        <v>151.80000000000001</v>
      </c>
      <c r="H256" s="7">
        <v>150.80000000000001</v>
      </c>
      <c r="I256" s="7">
        <v>131.4</v>
      </c>
      <c r="J256" s="7">
        <v>141.80000000000001</v>
      </c>
      <c r="K256" s="7">
        <v>170.7</v>
      </c>
      <c r="L256" s="7">
        <v>141.1</v>
      </c>
      <c r="M256" s="7">
        <v>113.6</v>
      </c>
      <c r="N256" s="7">
        <v>152</v>
      </c>
      <c r="O256" s="7">
        <v>136.5</v>
      </c>
      <c r="P256" s="7">
        <v>159.1</v>
      </c>
      <c r="Q256" s="7">
        <v>150.5</v>
      </c>
      <c r="R256" s="7">
        <v>170.1</v>
      </c>
      <c r="S256" s="7">
        <v>150.80000000000001</v>
      </c>
      <c r="T256" s="7">
        <v>141.69999999999999</v>
      </c>
      <c r="U256" s="7">
        <v>149.5</v>
      </c>
      <c r="V256" s="7">
        <v>154.80000000000001</v>
      </c>
      <c r="W256" s="7">
        <v>147.19999999999999</v>
      </c>
      <c r="X256" s="7">
        <v>146.4</v>
      </c>
      <c r="Y256" s="7">
        <v>151.69999999999999</v>
      </c>
      <c r="Z256" s="7">
        <v>130.30000000000001</v>
      </c>
      <c r="AA256" s="7">
        <v>143.19999999999999</v>
      </c>
      <c r="AB256" s="7">
        <v>156.19999999999999</v>
      </c>
      <c r="AC256" s="7">
        <v>143.4</v>
      </c>
      <c r="AD256" s="7">
        <v>143.6</v>
      </c>
      <c r="AE256" s="7">
        <v>149.1</v>
      </c>
      <c r="AF256" s="7">
        <v>1911.6</v>
      </c>
      <c r="AG256" s="7">
        <v>442</v>
      </c>
      <c r="AH256" s="7">
        <v>448.4</v>
      </c>
      <c r="AI256" s="7">
        <v>581.6</v>
      </c>
      <c r="AJ256" s="7">
        <v>456.9</v>
      </c>
    </row>
    <row r="257" spans="1:38" s="27" customFormat="1">
      <c r="A257" s="27" t="s">
        <v>30</v>
      </c>
      <c r="B257" s="27">
        <v>2020</v>
      </c>
      <c r="C257" s="27" t="s">
        <v>36</v>
      </c>
      <c r="D257" s="27" t="s">
        <v>178</v>
      </c>
      <c r="E257" s="27">
        <v>144.4</v>
      </c>
      <c r="F257" s="27">
        <v>166.8</v>
      </c>
      <c r="G257" s="27">
        <v>147.6</v>
      </c>
      <c r="H257" s="27">
        <v>151.69999999999999</v>
      </c>
      <c r="I257" s="27">
        <v>133.30000000000001</v>
      </c>
      <c r="J257" s="27">
        <v>141.80000000000001</v>
      </c>
      <c r="K257" s="27">
        <v>152.30000000000001</v>
      </c>
      <c r="L257" s="27">
        <v>141.80000000000001</v>
      </c>
      <c r="M257" s="27">
        <v>112.6</v>
      </c>
      <c r="N257" s="27">
        <v>154</v>
      </c>
      <c r="O257" s="27">
        <v>140.1</v>
      </c>
      <c r="P257" s="27">
        <v>160</v>
      </c>
      <c r="Q257" s="27">
        <v>148.19999999999999</v>
      </c>
      <c r="R257" s="27">
        <v>170.5</v>
      </c>
      <c r="S257" s="27">
        <v>153.4</v>
      </c>
      <c r="T257" s="27">
        <v>147.6</v>
      </c>
      <c r="U257" s="27">
        <v>152.5</v>
      </c>
      <c r="V257" s="27">
        <v>154.5</v>
      </c>
      <c r="W257" s="27">
        <v>153.4</v>
      </c>
      <c r="X257" s="27">
        <v>151.5</v>
      </c>
      <c r="Y257" s="27">
        <v>156.69999999999999</v>
      </c>
      <c r="Z257" s="27">
        <v>135.80000000000001</v>
      </c>
      <c r="AA257" s="27">
        <v>151.19999999999999</v>
      </c>
      <c r="AB257" s="27">
        <v>161.19999999999999</v>
      </c>
      <c r="AC257" s="27">
        <v>145.1</v>
      </c>
      <c r="AD257" s="27">
        <v>148.6</v>
      </c>
      <c r="AE257" s="27">
        <v>149.80000000000001</v>
      </c>
      <c r="AF257" s="27">
        <v>1894.5999999999997</v>
      </c>
      <c r="AG257" s="27">
        <v>453.5</v>
      </c>
      <c r="AH257" s="27">
        <v>459.4</v>
      </c>
      <c r="AI257" s="27">
        <v>598.79999999999995</v>
      </c>
      <c r="AJ257" s="27">
        <v>470.29999999999995</v>
      </c>
      <c r="AL257" s="7"/>
    </row>
    <row r="258" spans="1:38" s="27" customFormat="1">
      <c r="A258" s="27" t="s">
        <v>33</v>
      </c>
      <c r="B258" s="27">
        <v>2020</v>
      </c>
      <c r="C258" s="27" t="s">
        <v>36</v>
      </c>
      <c r="D258" s="27" t="s">
        <v>178</v>
      </c>
      <c r="E258" s="27">
        <v>146.5</v>
      </c>
      <c r="F258" s="27">
        <v>167.5</v>
      </c>
      <c r="G258" s="27">
        <v>148.9</v>
      </c>
      <c r="H258" s="27">
        <v>151.1</v>
      </c>
      <c r="I258" s="27">
        <v>127.5</v>
      </c>
      <c r="J258" s="27">
        <v>143.30000000000001</v>
      </c>
      <c r="K258" s="27">
        <v>167</v>
      </c>
      <c r="L258" s="27">
        <v>139.69999999999999</v>
      </c>
      <c r="M258" s="27">
        <v>114.4</v>
      </c>
      <c r="N258" s="27">
        <v>151.5</v>
      </c>
      <c r="O258" s="27">
        <v>131.9</v>
      </c>
      <c r="P258" s="27">
        <v>159.1</v>
      </c>
      <c r="Q258" s="27">
        <v>150.1</v>
      </c>
      <c r="R258" s="27">
        <v>173.3</v>
      </c>
      <c r="S258" s="27">
        <v>147.69999999999999</v>
      </c>
      <c r="T258" s="27">
        <v>133.80000000000001</v>
      </c>
      <c r="U258" s="27">
        <v>145.6</v>
      </c>
      <c r="V258" s="27">
        <v>154.5</v>
      </c>
      <c r="W258" s="27">
        <v>141.4</v>
      </c>
      <c r="X258" s="27">
        <v>140.80000000000001</v>
      </c>
      <c r="Y258" s="27">
        <v>145</v>
      </c>
      <c r="Z258" s="27">
        <v>124.6</v>
      </c>
      <c r="AA258" s="27">
        <v>137.9</v>
      </c>
      <c r="AB258" s="27">
        <v>152.5</v>
      </c>
      <c r="AC258" s="27">
        <v>145.30000000000001</v>
      </c>
      <c r="AD258" s="27">
        <v>138.69999999999999</v>
      </c>
      <c r="AE258" s="27">
        <v>147.30000000000001</v>
      </c>
      <c r="AF258" s="27">
        <v>1898.5</v>
      </c>
      <c r="AG258" s="27">
        <v>427.1</v>
      </c>
      <c r="AH258" s="27">
        <v>436.7</v>
      </c>
      <c r="AI258" s="27">
        <v>567.40000000000009</v>
      </c>
      <c r="AJ258" s="27">
        <v>449.90000000000003</v>
      </c>
      <c r="AL258" s="7"/>
    </row>
    <row r="259" spans="1:38" s="27" customFormat="1">
      <c r="A259" s="27" t="s">
        <v>34</v>
      </c>
      <c r="B259" s="27">
        <v>2020</v>
      </c>
      <c r="C259" s="27" t="s">
        <v>36</v>
      </c>
      <c r="D259" s="27" t="s">
        <v>178</v>
      </c>
      <c r="E259" s="27">
        <v>145.1</v>
      </c>
      <c r="F259" s="27">
        <v>167</v>
      </c>
      <c r="G259" s="27">
        <v>148.1</v>
      </c>
      <c r="H259" s="27">
        <v>151.5</v>
      </c>
      <c r="I259" s="27">
        <v>131.19999999999999</v>
      </c>
      <c r="J259" s="27">
        <v>142.5</v>
      </c>
      <c r="K259" s="27">
        <v>157.30000000000001</v>
      </c>
      <c r="L259" s="27">
        <v>141.1</v>
      </c>
      <c r="M259" s="27">
        <v>113.2</v>
      </c>
      <c r="N259" s="27">
        <v>153.19999999999999</v>
      </c>
      <c r="O259" s="27">
        <v>136.69999999999999</v>
      </c>
      <c r="P259" s="27">
        <v>159.6</v>
      </c>
      <c r="Q259" s="27">
        <v>148.9</v>
      </c>
      <c r="R259" s="27">
        <v>171.2</v>
      </c>
      <c r="S259" s="27">
        <v>151.19999999999999</v>
      </c>
      <c r="T259" s="27">
        <v>141.9</v>
      </c>
      <c r="U259" s="27">
        <v>149.80000000000001</v>
      </c>
      <c r="V259" s="27">
        <v>154.5</v>
      </c>
      <c r="W259" s="27">
        <v>148.9</v>
      </c>
      <c r="X259" s="27">
        <v>146.4</v>
      </c>
      <c r="Y259" s="27">
        <v>152.30000000000001</v>
      </c>
      <c r="Z259" s="27">
        <v>129.9</v>
      </c>
      <c r="AA259" s="27">
        <v>143.69999999999999</v>
      </c>
      <c r="AB259" s="27">
        <v>156.1</v>
      </c>
      <c r="AC259" s="27">
        <v>145.19999999999999</v>
      </c>
      <c r="AD259" s="27">
        <v>143.80000000000001</v>
      </c>
      <c r="AE259" s="27">
        <v>148.6</v>
      </c>
      <c r="AF259" s="27">
        <v>1895.4</v>
      </c>
      <c r="AG259" s="27">
        <v>442.90000000000003</v>
      </c>
      <c r="AH259" s="27">
        <v>449.79999999999995</v>
      </c>
      <c r="AI259" s="27">
        <v>583.5</v>
      </c>
      <c r="AJ259" s="27">
        <v>458.7</v>
      </c>
      <c r="AL259" s="7"/>
    </row>
    <row r="260" spans="1:38">
      <c r="A260" s="7" t="s">
        <v>30</v>
      </c>
      <c r="B260" s="7">
        <v>2020</v>
      </c>
      <c r="C260" s="7" t="s">
        <v>37</v>
      </c>
      <c r="D260" s="7" t="s">
        <v>179</v>
      </c>
      <c r="E260" s="7">
        <v>147.19999999999999</v>
      </c>
      <c r="F260" s="7">
        <v>156.6</v>
      </c>
      <c r="G260" s="7">
        <v>146.9</v>
      </c>
      <c r="H260" s="7">
        <v>155.6</v>
      </c>
      <c r="I260" s="7">
        <v>137.1</v>
      </c>
      <c r="J260" s="7">
        <v>147.30000000000001</v>
      </c>
      <c r="K260" s="7">
        <v>162.69999999999999</v>
      </c>
      <c r="L260" s="7">
        <v>150.19999999999999</v>
      </c>
      <c r="M260" s="7">
        <v>119.8</v>
      </c>
      <c r="N260" s="7">
        <v>158.69999999999999</v>
      </c>
      <c r="O260" s="7">
        <v>139.19999999999999</v>
      </c>
      <c r="P260" s="7">
        <f>(P259+P263)/2</f>
        <v>160.69999999999999</v>
      </c>
      <c r="Q260" s="7">
        <v>150.1</v>
      </c>
      <c r="R260" s="7">
        <f>(R259+R263)/2</f>
        <v>176.8</v>
      </c>
      <c r="S260" s="7">
        <v>154</v>
      </c>
      <c r="T260" s="7">
        <f>(T257+T263)/2</f>
        <v>148.80000000000001</v>
      </c>
      <c r="U260" s="7">
        <f>AVERAGE(U257,U263)</f>
        <v>153.30000000000001</v>
      </c>
      <c r="V260" s="7">
        <v>155.6</v>
      </c>
      <c r="W260" s="7">
        <v>148.4</v>
      </c>
      <c r="X260" s="7">
        <f>AVERAGE(X257,X263)</f>
        <v>151.6</v>
      </c>
      <c r="Y260" s="7">
        <v>154.30000000000001</v>
      </c>
      <c r="Z260" s="7">
        <f>AVERAGE(Z257,Z263)</f>
        <v>138.60000000000002</v>
      </c>
      <c r="AA260" s="7">
        <f>AVERAGE(AA257,AA263)</f>
        <v>152.19999999999999</v>
      </c>
      <c r="AB260" s="7">
        <f>AVERAGE(AB257,AB263)</f>
        <v>161.5</v>
      </c>
      <c r="AC260" s="7">
        <f>AVERAGE(AC257,AC263)</f>
        <v>148.14999999999998</v>
      </c>
      <c r="AD260" s="7">
        <f>AVERAGE(AD257,AD263)</f>
        <v>150.14999999999998</v>
      </c>
      <c r="AE260" s="7">
        <f>(AE257+AE263)/2</f>
        <v>151.25</v>
      </c>
      <c r="AF260" s="7">
        <v>1932.1000000000001</v>
      </c>
      <c r="AG260" s="7">
        <v>456.1</v>
      </c>
      <c r="AH260" s="7">
        <v>455.6</v>
      </c>
      <c r="AI260" s="7">
        <v>602.54999999999995</v>
      </c>
      <c r="AJ260" s="7">
        <v>479.15</v>
      </c>
    </row>
    <row r="261" spans="1:38">
      <c r="A261" s="7" t="s">
        <v>33</v>
      </c>
      <c r="B261" s="7">
        <v>2020</v>
      </c>
      <c r="C261" s="7" t="s">
        <v>37</v>
      </c>
      <c r="D261" s="7" t="s">
        <v>179</v>
      </c>
      <c r="E261" s="7">
        <v>151.80000000000001</v>
      </c>
      <c r="F261" s="7">
        <v>156.6</v>
      </c>
      <c r="G261" s="7">
        <v>151.9</v>
      </c>
      <c r="H261" s="7">
        <v>155.5</v>
      </c>
      <c r="I261" s="7">
        <v>131.6</v>
      </c>
      <c r="J261" s="7">
        <v>152.9</v>
      </c>
      <c r="K261" s="7">
        <v>180</v>
      </c>
      <c r="L261" s="7">
        <v>150.80000000000001</v>
      </c>
      <c r="M261" s="7">
        <v>121.2</v>
      </c>
      <c r="N261" s="7">
        <v>154</v>
      </c>
      <c r="O261" s="7">
        <v>133.5</v>
      </c>
      <c r="P261" s="7">
        <f t="shared" ref="P261:P262" si="0">(P260+P264)/2</f>
        <v>161.19999999999999</v>
      </c>
      <c r="Q261" s="7">
        <v>153.5</v>
      </c>
      <c r="R261" s="7">
        <v>178.2</v>
      </c>
      <c r="S261" s="7">
        <v>148.19999999999999</v>
      </c>
      <c r="T261" s="7">
        <f>(T258+T264)/2</f>
        <v>135.19999999999999</v>
      </c>
      <c r="U261" s="7">
        <f>AVERAGE(U258,U264)</f>
        <v>146.39999999999998</v>
      </c>
      <c r="V261" s="7">
        <v>155.6</v>
      </c>
      <c r="W261" s="7">
        <v>137.1</v>
      </c>
      <c r="X261" s="7">
        <f>AVERAGE(X258,X264)</f>
        <v>140.60000000000002</v>
      </c>
      <c r="Y261" s="7">
        <v>144.80000000000001</v>
      </c>
      <c r="Z261" s="7">
        <f>AVERAGE(Z258,Z264)</f>
        <v>126.95</v>
      </c>
      <c r="AA261" s="7">
        <f>AVERAGE(AA258,AA264)</f>
        <v>141.19999999999999</v>
      </c>
      <c r="AB261" s="7">
        <f>AVERAGE(A258,AB264)</f>
        <v>152.5</v>
      </c>
      <c r="AC261" s="7">
        <f>AVERAGE(AC258,AC264)</f>
        <v>148.75</v>
      </c>
      <c r="AD261" s="7">
        <f>AVERAGE(AD258,AD264)</f>
        <v>140.35</v>
      </c>
      <c r="AE261" s="7">
        <f>(AE258+AE264)/2</f>
        <v>149.05000000000001</v>
      </c>
      <c r="AF261" s="7">
        <v>1954.5</v>
      </c>
      <c r="AG261" s="7">
        <v>429.79999999999995</v>
      </c>
      <c r="AH261" s="7">
        <v>433.3</v>
      </c>
      <c r="AI261" s="7">
        <v>573</v>
      </c>
      <c r="AJ261" s="7">
        <v>459.75</v>
      </c>
    </row>
    <row r="262" spans="1:38">
      <c r="A262" s="7" t="s">
        <v>34</v>
      </c>
      <c r="B262" s="7">
        <v>2020</v>
      </c>
      <c r="C262" s="7" t="s">
        <v>37</v>
      </c>
      <c r="D262" s="7" t="s">
        <v>179</v>
      </c>
      <c r="E262" s="7">
        <v>148.69999999999999</v>
      </c>
      <c r="F262" s="7">
        <v>156.6</v>
      </c>
      <c r="G262" s="7">
        <v>148.80000000000001</v>
      </c>
      <c r="H262" s="7">
        <v>155.6</v>
      </c>
      <c r="I262" s="7">
        <v>135.1</v>
      </c>
      <c r="J262" s="7">
        <v>149.9</v>
      </c>
      <c r="K262" s="7">
        <v>168.6</v>
      </c>
      <c r="L262" s="7">
        <v>150.4</v>
      </c>
      <c r="M262" s="7">
        <v>120.3</v>
      </c>
      <c r="N262" s="7">
        <v>157.1</v>
      </c>
      <c r="O262" s="7">
        <v>136.80000000000001</v>
      </c>
      <c r="P262" s="7">
        <f t="shared" si="0"/>
        <v>161.5</v>
      </c>
      <c r="Q262" s="7">
        <v>151.4</v>
      </c>
      <c r="R262" s="7">
        <f>(R260+R261)/2</f>
        <v>177.5</v>
      </c>
      <c r="S262" s="7">
        <f>(S260+S261)/2</f>
        <v>151.1</v>
      </c>
      <c r="T262" s="7">
        <f>(T260+T261)/2</f>
        <v>142</v>
      </c>
      <c r="U262" s="7">
        <f>AVERAGE(U260,U261)</f>
        <v>149.85</v>
      </c>
      <c r="V262" s="7">
        <v>155.6</v>
      </c>
      <c r="W262" s="7">
        <v>144.1</v>
      </c>
      <c r="X262" s="7">
        <f>AVERAGE(X260,X261)</f>
        <v>146.10000000000002</v>
      </c>
      <c r="Y262" s="7">
        <v>150.69999999999999</v>
      </c>
      <c r="Z262" s="7">
        <f>AVERAGE(Z260,Z261)</f>
        <v>132.77500000000001</v>
      </c>
      <c r="AA262" s="7">
        <f>AVERAGE(AA260,AA261)</f>
        <v>146.69999999999999</v>
      </c>
      <c r="AB262" s="7">
        <f>AVERAGE(AB260,AB261)</f>
        <v>157</v>
      </c>
      <c r="AC262" s="7">
        <f>AVERAGE(AC260,AC261)</f>
        <v>148.44999999999999</v>
      </c>
      <c r="AD262" s="7">
        <f>AVERAGE(AD260,AD261)</f>
        <v>145.25</v>
      </c>
      <c r="AE262" s="7">
        <f>AVERAGE(AE260:AE261)</f>
        <v>150.15</v>
      </c>
      <c r="AF262" s="7">
        <v>1940.8</v>
      </c>
      <c r="AG262" s="7">
        <v>442.95000000000005</v>
      </c>
      <c r="AH262" s="7">
        <v>445.8</v>
      </c>
      <c r="AI262" s="7">
        <v>588.92499999999995</v>
      </c>
      <c r="AJ262" s="7">
        <v>469.45</v>
      </c>
    </row>
    <row r="263" spans="1:38">
      <c r="A263" s="7" t="s">
        <v>30</v>
      </c>
      <c r="B263" s="7">
        <v>2020</v>
      </c>
      <c r="C263" s="7" t="s">
        <v>39</v>
      </c>
      <c r="D263" s="7" t="s">
        <v>180</v>
      </c>
      <c r="E263" s="7">
        <v>148.19999999999999</v>
      </c>
      <c r="F263" s="7">
        <v>190.3</v>
      </c>
      <c r="G263" s="7">
        <v>149.4</v>
      </c>
      <c r="H263" s="7">
        <v>153.30000000000001</v>
      </c>
      <c r="I263" s="7">
        <v>138.19999999999999</v>
      </c>
      <c r="J263" s="7">
        <v>143.19999999999999</v>
      </c>
      <c r="K263" s="7">
        <v>148.9</v>
      </c>
      <c r="L263" s="7">
        <v>150.30000000000001</v>
      </c>
      <c r="M263" s="7">
        <v>113.2</v>
      </c>
      <c r="N263" s="7">
        <v>159.80000000000001</v>
      </c>
      <c r="O263" s="7">
        <v>142.1</v>
      </c>
      <c r="P263" s="7">
        <v>161.80000000000001</v>
      </c>
      <c r="Q263" s="7">
        <v>152.30000000000001</v>
      </c>
      <c r="R263" s="7">
        <v>182.4</v>
      </c>
      <c r="S263" s="7">
        <v>154.69999999999999</v>
      </c>
      <c r="T263" s="7">
        <v>150</v>
      </c>
      <c r="U263" s="7">
        <v>154.1</v>
      </c>
      <c r="V263" s="7">
        <v>154.69999999999999</v>
      </c>
      <c r="W263" s="7">
        <v>144.9</v>
      </c>
      <c r="X263" s="7">
        <v>151.69999999999999</v>
      </c>
      <c r="Y263" s="7">
        <v>158.19999999999999</v>
      </c>
      <c r="Z263" s="7">
        <v>141.4</v>
      </c>
      <c r="AA263" s="7">
        <v>153.19999999999999</v>
      </c>
      <c r="AB263" s="7">
        <v>161.80000000000001</v>
      </c>
      <c r="AC263" s="7">
        <v>151.19999999999999</v>
      </c>
      <c r="AD263" s="7">
        <v>151.69999999999999</v>
      </c>
      <c r="AE263" s="7">
        <v>152.69999999999999</v>
      </c>
      <c r="AF263" s="7">
        <v>1951</v>
      </c>
      <c r="AG263" s="7">
        <v>458.79999999999995</v>
      </c>
      <c r="AH263" s="7">
        <v>451.3</v>
      </c>
      <c r="AI263" s="7">
        <v>612.6</v>
      </c>
      <c r="AJ263" s="7">
        <v>487.3</v>
      </c>
    </row>
    <row r="264" spans="1:38">
      <c r="A264" s="7" t="s">
        <v>33</v>
      </c>
      <c r="B264" s="7">
        <v>2020</v>
      </c>
      <c r="C264" s="7" t="s">
        <v>39</v>
      </c>
      <c r="D264" s="7" t="s">
        <v>180</v>
      </c>
      <c r="E264" s="7">
        <v>152.69999999999999</v>
      </c>
      <c r="F264" s="7">
        <v>197</v>
      </c>
      <c r="G264" s="7">
        <v>154.6</v>
      </c>
      <c r="H264" s="7">
        <v>153.4</v>
      </c>
      <c r="I264" s="7">
        <v>132.9</v>
      </c>
      <c r="J264" s="7">
        <v>151.80000000000001</v>
      </c>
      <c r="K264" s="7">
        <v>171.2</v>
      </c>
      <c r="L264" s="7">
        <v>152</v>
      </c>
      <c r="M264" s="7">
        <v>116.3</v>
      </c>
      <c r="N264" s="7">
        <v>158.80000000000001</v>
      </c>
      <c r="O264" s="7">
        <v>135.6</v>
      </c>
      <c r="P264" s="7">
        <v>161.69999999999999</v>
      </c>
      <c r="Q264" s="7">
        <v>157</v>
      </c>
      <c r="R264" s="7">
        <v>186.7</v>
      </c>
      <c r="S264" s="7">
        <v>149.1</v>
      </c>
      <c r="T264" s="7">
        <v>136.6</v>
      </c>
      <c r="U264" s="7">
        <v>147.19999999999999</v>
      </c>
      <c r="V264" s="7">
        <v>154.69999999999999</v>
      </c>
      <c r="W264" s="7">
        <v>137.1</v>
      </c>
      <c r="X264" s="7">
        <v>140.4</v>
      </c>
      <c r="Y264" s="7">
        <v>148.1</v>
      </c>
      <c r="Z264" s="7">
        <v>129.30000000000001</v>
      </c>
      <c r="AA264" s="7">
        <v>144.5</v>
      </c>
      <c r="AB264" s="7">
        <v>152.5</v>
      </c>
      <c r="AC264" s="7">
        <v>152.19999999999999</v>
      </c>
      <c r="AD264" s="7">
        <v>142</v>
      </c>
      <c r="AE264" s="7">
        <v>150.80000000000001</v>
      </c>
      <c r="AF264" s="7">
        <v>1994.9999999999998</v>
      </c>
      <c r="AG264" s="7">
        <v>432.9</v>
      </c>
      <c r="AH264" s="7">
        <v>432.19999999999993</v>
      </c>
      <c r="AI264" s="7">
        <v>582.09999999999991</v>
      </c>
      <c r="AJ264" s="7">
        <v>473.2</v>
      </c>
    </row>
    <row r="265" spans="1:38">
      <c r="A265" s="7" t="s">
        <v>34</v>
      </c>
      <c r="B265" s="7">
        <v>2020</v>
      </c>
      <c r="C265" s="7" t="s">
        <v>39</v>
      </c>
      <c r="D265" s="7" t="s">
        <v>180</v>
      </c>
      <c r="E265" s="7">
        <v>149.6</v>
      </c>
      <c r="F265" s="7">
        <v>192.7</v>
      </c>
      <c r="G265" s="7">
        <v>151.4</v>
      </c>
      <c r="H265" s="7">
        <v>153.30000000000001</v>
      </c>
      <c r="I265" s="7">
        <v>136.30000000000001</v>
      </c>
      <c r="J265" s="7">
        <v>147.19999999999999</v>
      </c>
      <c r="K265" s="7">
        <v>156.5</v>
      </c>
      <c r="L265" s="7">
        <v>150.9</v>
      </c>
      <c r="M265" s="7">
        <v>114.2</v>
      </c>
      <c r="N265" s="7">
        <v>159.5</v>
      </c>
      <c r="O265" s="7">
        <v>139.4</v>
      </c>
      <c r="P265" s="7">
        <v>161.80000000000001</v>
      </c>
      <c r="Q265" s="7">
        <v>154</v>
      </c>
      <c r="R265" s="7">
        <v>183.5</v>
      </c>
      <c r="S265" s="7">
        <v>152.5</v>
      </c>
      <c r="T265" s="7">
        <v>144.4</v>
      </c>
      <c r="U265" s="7">
        <v>151.4</v>
      </c>
      <c r="V265" s="7">
        <v>154.69999999999999</v>
      </c>
      <c r="W265" s="7">
        <v>141.9</v>
      </c>
      <c r="X265" s="7">
        <v>146.4</v>
      </c>
      <c r="Y265" s="7">
        <v>154.4</v>
      </c>
      <c r="Z265" s="7">
        <v>135</v>
      </c>
      <c r="AA265" s="7">
        <v>148.30000000000001</v>
      </c>
      <c r="AB265" s="7">
        <v>156.4</v>
      </c>
      <c r="AC265" s="7">
        <v>151.6</v>
      </c>
      <c r="AD265" s="7">
        <v>147</v>
      </c>
      <c r="AE265" s="7">
        <v>151.80000000000001</v>
      </c>
      <c r="AF265" s="7">
        <v>1966.8000000000002</v>
      </c>
      <c r="AG265" s="7">
        <v>448.29999999999995</v>
      </c>
      <c r="AH265" s="7">
        <v>443</v>
      </c>
      <c r="AI265" s="7">
        <v>597.4</v>
      </c>
      <c r="AJ265" s="7">
        <v>478.8</v>
      </c>
    </row>
    <row r="266" spans="1:38">
      <c r="A266" s="7" t="s">
        <v>30</v>
      </c>
      <c r="B266" s="7">
        <v>2020</v>
      </c>
      <c r="C266" s="7" t="s">
        <v>40</v>
      </c>
      <c r="D266" s="7" t="s">
        <v>181</v>
      </c>
      <c r="E266" s="7">
        <v>148.19999999999999</v>
      </c>
      <c r="F266" s="7">
        <v>190.3</v>
      </c>
      <c r="G266" s="7">
        <v>149.4</v>
      </c>
      <c r="H266" s="7">
        <v>153.30000000000001</v>
      </c>
      <c r="I266" s="7">
        <v>138.19999999999999</v>
      </c>
      <c r="J266" s="7">
        <v>143.19999999999999</v>
      </c>
      <c r="K266" s="7">
        <v>148.9</v>
      </c>
      <c r="L266" s="7">
        <v>150.30000000000001</v>
      </c>
      <c r="M266" s="7">
        <v>113.2</v>
      </c>
      <c r="N266" s="7">
        <v>159.80000000000001</v>
      </c>
      <c r="O266" s="7">
        <v>142.1</v>
      </c>
      <c r="P266" s="7">
        <v>161.80000000000001</v>
      </c>
      <c r="Q266" s="7">
        <v>152.30000000000001</v>
      </c>
      <c r="R266" s="7">
        <v>182.4</v>
      </c>
      <c r="S266" s="7">
        <v>154.69999999999999</v>
      </c>
      <c r="T266" s="7">
        <v>150</v>
      </c>
      <c r="U266" s="7">
        <v>154.1</v>
      </c>
      <c r="V266" s="7">
        <v>154.69999999999999</v>
      </c>
      <c r="W266" s="7">
        <v>144.9</v>
      </c>
      <c r="X266" s="7">
        <v>151.69999999999999</v>
      </c>
      <c r="Y266" s="7">
        <v>158.19999999999999</v>
      </c>
      <c r="Z266" s="7">
        <v>141.4</v>
      </c>
      <c r="AA266" s="7">
        <v>153.19999999999999</v>
      </c>
      <c r="AB266" s="7">
        <v>161.80000000000001</v>
      </c>
      <c r="AC266" s="7">
        <v>151.19999999999999</v>
      </c>
      <c r="AD266" s="7">
        <v>151.69999999999999</v>
      </c>
      <c r="AE266" s="7">
        <v>152.69999999999999</v>
      </c>
      <c r="AF266" s="7">
        <v>1951</v>
      </c>
      <c r="AG266" s="7">
        <v>458.79999999999995</v>
      </c>
      <c r="AH266" s="7">
        <v>451.3</v>
      </c>
      <c r="AI266" s="7">
        <v>612.6</v>
      </c>
      <c r="AJ266" s="7">
        <v>487.3</v>
      </c>
    </row>
    <row r="267" spans="1:38">
      <c r="A267" s="7" t="s">
        <v>33</v>
      </c>
      <c r="B267" s="7">
        <v>2020</v>
      </c>
      <c r="C267" s="7" t="s">
        <v>40</v>
      </c>
      <c r="D267" s="7" t="s">
        <v>181</v>
      </c>
      <c r="E267" s="7">
        <v>152.69999999999999</v>
      </c>
      <c r="F267" s="7">
        <v>197</v>
      </c>
      <c r="G267" s="7">
        <v>154.6</v>
      </c>
      <c r="H267" s="7">
        <v>153.4</v>
      </c>
      <c r="I267" s="7">
        <v>132.9</v>
      </c>
      <c r="J267" s="7">
        <v>151.80000000000001</v>
      </c>
      <c r="K267" s="7">
        <v>171.2</v>
      </c>
      <c r="L267" s="7">
        <v>152</v>
      </c>
      <c r="M267" s="7">
        <v>116.3</v>
      </c>
      <c r="N267" s="7">
        <v>158.80000000000001</v>
      </c>
      <c r="O267" s="7">
        <v>135.6</v>
      </c>
      <c r="P267" s="7">
        <v>161.69999999999999</v>
      </c>
      <c r="Q267" s="7">
        <v>157</v>
      </c>
      <c r="R267" s="7">
        <v>186.7</v>
      </c>
      <c r="S267" s="7">
        <v>149.1</v>
      </c>
      <c r="T267" s="7">
        <v>136.6</v>
      </c>
      <c r="U267" s="7">
        <v>147.19999999999999</v>
      </c>
      <c r="V267" s="7">
        <v>154.69999999999999</v>
      </c>
      <c r="W267" s="7">
        <v>137.1</v>
      </c>
      <c r="X267" s="7">
        <v>140.4</v>
      </c>
      <c r="Y267" s="7">
        <v>148.1</v>
      </c>
      <c r="Z267" s="7">
        <v>129.30000000000001</v>
      </c>
      <c r="AA267" s="7">
        <v>144.5</v>
      </c>
      <c r="AB267" s="7">
        <v>152.5</v>
      </c>
      <c r="AC267" s="7">
        <v>152.19999999999999</v>
      </c>
      <c r="AD267" s="7">
        <v>142</v>
      </c>
      <c r="AE267" s="7">
        <v>150.80000000000001</v>
      </c>
      <c r="AF267" s="7">
        <v>1994.9999999999998</v>
      </c>
      <c r="AG267" s="7">
        <v>432.9</v>
      </c>
      <c r="AH267" s="7">
        <v>432.19999999999993</v>
      </c>
      <c r="AI267" s="7">
        <v>582.09999999999991</v>
      </c>
      <c r="AJ267" s="7">
        <v>473.2</v>
      </c>
    </row>
    <row r="268" spans="1:38">
      <c r="A268" s="7" t="s">
        <v>34</v>
      </c>
      <c r="B268" s="7">
        <v>2020</v>
      </c>
      <c r="C268" s="7" t="s">
        <v>40</v>
      </c>
      <c r="D268" s="7" t="s">
        <v>181</v>
      </c>
      <c r="E268" s="7">
        <v>149.6</v>
      </c>
      <c r="F268" s="7">
        <v>192.7</v>
      </c>
      <c r="G268" s="7">
        <v>151.4</v>
      </c>
      <c r="H268" s="7">
        <v>153.30000000000001</v>
      </c>
      <c r="I268" s="7">
        <v>136.30000000000001</v>
      </c>
      <c r="J268" s="7">
        <v>147.19999999999999</v>
      </c>
      <c r="K268" s="7">
        <v>156.5</v>
      </c>
      <c r="L268" s="7">
        <v>150.9</v>
      </c>
      <c r="M268" s="7">
        <v>114.2</v>
      </c>
      <c r="N268" s="7">
        <v>159.5</v>
      </c>
      <c r="O268" s="7">
        <v>139.4</v>
      </c>
      <c r="P268" s="7">
        <v>161.80000000000001</v>
      </c>
      <c r="Q268" s="7">
        <v>154</v>
      </c>
      <c r="R268" s="7">
        <v>183.5</v>
      </c>
      <c r="S268" s="7">
        <v>152.5</v>
      </c>
      <c r="T268" s="7">
        <v>144.4</v>
      </c>
      <c r="U268" s="7">
        <v>151.4</v>
      </c>
      <c r="V268" s="7">
        <v>154.69999999999999</v>
      </c>
      <c r="W268" s="7">
        <v>141.9</v>
      </c>
      <c r="X268" s="7">
        <v>146.4</v>
      </c>
      <c r="Y268" s="7">
        <v>154.4</v>
      </c>
      <c r="Z268" s="7">
        <v>135</v>
      </c>
      <c r="AA268" s="7">
        <v>148.30000000000001</v>
      </c>
      <c r="AB268" s="7">
        <v>156.4</v>
      </c>
      <c r="AC268" s="7">
        <v>151.6</v>
      </c>
      <c r="AD268" s="7">
        <v>147</v>
      </c>
      <c r="AE268" s="7">
        <v>151.80000000000001</v>
      </c>
      <c r="AF268" s="7">
        <v>1966.8000000000002</v>
      </c>
      <c r="AG268" s="7">
        <v>448.29999999999995</v>
      </c>
      <c r="AH268" s="7">
        <v>443</v>
      </c>
      <c r="AI268" s="7">
        <v>597.4</v>
      </c>
      <c r="AJ268" s="7">
        <v>478.8</v>
      </c>
    </row>
    <row r="269" spans="1:38">
      <c r="A269" s="7" t="s">
        <v>30</v>
      </c>
      <c r="B269" s="7">
        <v>2020</v>
      </c>
      <c r="C269" s="7" t="s">
        <v>41</v>
      </c>
      <c r="D269" s="7" t="s">
        <v>182</v>
      </c>
      <c r="E269" s="7">
        <v>147.6</v>
      </c>
      <c r="F269" s="7">
        <v>187.2</v>
      </c>
      <c r="G269" s="7">
        <v>148.4</v>
      </c>
      <c r="H269" s="7">
        <v>153.30000000000001</v>
      </c>
      <c r="I269" s="7">
        <v>139.80000000000001</v>
      </c>
      <c r="J269" s="7">
        <v>146.9</v>
      </c>
      <c r="K269" s="7">
        <v>171</v>
      </c>
      <c r="L269" s="7">
        <v>149.9</v>
      </c>
      <c r="M269" s="7">
        <v>114.2</v>
      </c>
      <c r="N269" s="7">
        <v>160</v>
      </c>
      <c r="O269" s="7">
        <v>143.5</v>
      </c>
      <c r="P269" s="7">
        <v>161.5</v>
      </c>
      <c r="Q269" s="7">
        <v>155.30000000000001</v>
      </c>
      <c r="R269" s="7">
        <v>180.9</v>
      </c>
      <c r="S269" s="7">
        <v>155.1</v>
      </c>
      <c r="T269" s="7">
        <v>149.30000000000001</v>
      </c>
      <c r="U269" s="7">
        <v>154.30000000000001</v>
      </c>
      <c r="V269" s="7">
        <v>155.5</v>
      </c>
      <c r="W269" s="7">
        <v>145.80000000000001</v>
      </c>
      <c r="X269" s="7">
        <v>151.9</v>
      </c>
      <c r="Y269" s="7">
        <v>158.80000000000001</v>
      </c>
      <c r="Z269" s="7">
        <v>143.6</v>
      </c>
      <c r="AA269" s="7">
        <v>152.19999999999999</v>
      </c>
      <c r="AB269" s="7">
        <v>162.69999999999999</v>
      </c>
      <c r="AC269" s="7">
        <v>153.6</v>
      </c>
      <c r="AD269" s="7">
        <v>153</v>
      </c>
      <c r="AE269" s="7">
        <v>154.69999999999999</v>
      </c>
      <c r="AF269" s="7">
        <v>1978.6</v>
      </c>
      <c r="AG269" s="7">
        <v>458.7</v>
      </c>
      <c r="AH269" s="7">
        <v>453.20000000000005</v>
      </c>
      <c r="AI269" s="7">
        <v>618.69999999999993</v>
      </c>
      <c r="AJ269" s="7">
        <v>486.1</v>
      </c>
    </row>
    <row r="270" spans="1:38">
      <c r="A270" s="7" t="s">
        <v>33</v>
      </c>
      <c r="B270" s="7">
        <v>2020</v>
      </c>
      <c r="C270" s="7" t="s">
        <v>41</v>
      </c>
      <c r="D270" s="7" t="s">
        <v>182</v>
      </c>
      <c r="E270" s="7">
        <v>151.6</v>
      </c>
      <c r="F270" s="7">
        <v>197.8</v>
      </c>
      <c r="G270" s="7">
        <v>154.5</v>
      </c>
      <c r="H270" s="7">
        <v>153.4</v>
      </c>
      <c r="I270" s="7">
        <v>133.4</v>
      </c>
      <c r="J270" s="7">
        <v>154.5</v>
      </c>
      <c r="K270" s="7">
        <v>191.9</v>
      </c>
      <c r="L270" s="7">
        <v>151.30000000000001</v>
      </c>
      <c r="M270" s="7">
        <v>116.8</v>
      </c>
      <c r="N270" s="7">
        <v>160</v>
      </c>
      <c r="O270" s="7">
        <v>136.5</v>
      </c>
      <c r="P270" s="7">
        <v>163.30000000000001</v>
      </c>
      <c r="Q270" s="7">
        <v>159.9</v>
      </c>
      <c r="R270" s="7">
        <v>187.2</v>
      </c>
      <c r="S270" s="7">
        <v>150</v>
      </c>
      <c r="T270" s="7">
        <v>135.19999999999999</v>
      </c>
      <c r="U270" s="7">
        <v>147.80000000000001</v>
      </c>
      <c r="V270" s="7">
        <v>155.5</v>
      </c>
      <c r="W270" s="7">
        <v>138.30000000000001</v>
      </c>
      <c r="X270" s="7">
        <v>144.5</v>
      </c>
      <c r="Y270" s="7">
        <v>148.69999999999999</v>
      </c>
      <c r="Z270" s="7">
        <v>133.9</v>
      </c>
      <c r="AA270" s="7">
        <v>141.19999999999999</v>
      </c>
      <c r="AB270" s="7">
        <v>155.5</v>
      </c>
      <c r="AC270" s="7">
        <v>155.19999999999999</v>
      </c>
      <c r="AD270" s="7">
        <v>144.80000000000001</v>
      </c>
      <c r="AE270" s="7">
        <v>152.9</v>
      </c>
      <c r="AF270" s="7">
        <v>2024.8999999999999</v>
      </c>
      <c r="AG270" s="7">
        <v>433</v>
      </c>
      <c r="AH270" s="7">
        <v>438.3</v>
      </c>
      <c r="AI270" s="7">
        <v>593.29999999999995</v>
      </c>
      <c r="AJ270" s="7">
        <v>473.2</v>
      </c>
    </row>
    <row r="271" spans="1:38">
      <c r="A271" s="7" t="s">
        <v>34</v>
      </c>
      <c r="B271" s="7">
        <v>2020</v>
      </c>
      <c r="C271" s="7" t="s">
        <v>41</v>
      </c>
      <c r="D271" s="7" t="s">
        <v>182</v>
      </c>
      <c r="E271" s="7">
        <v>148.9</v>
      </c>
      <c r="F271" s="7">
        <v>190.9</v>
      </c>
      <c r="G271" s="7">
        <v>150.80000000000001</v>
      </c>
      <c r="H271" s="7">
        <v>153.30000000000001</v>
      </c>
      <c r="I271" s="7">
        <v>137.4</v>
      </c>
      <c r="J271" s="7">
        <v>150.4</v>
      </c>
      <c r="K271" s="7">
        <v>178.1</v>
      </c>
      <c r="L271" s="7">
        <v>150.4</v>
      </c>
      <c r="M271" s="7">
        <v>115.1</v>
      </c>
      <c r="N271" s="7">
        <v>160</v>
      </c>
      <c r="O271" s="7">
        <v>140.6</v>
      </c>
      <c r="P271" s="7">
        <v>162.30000000000001</v>
      </c>
      <c r="Q271" s="7">
        <v>157</v>
      </c>
      <c r="R271" s="7">
        <v>182.6</v>
      </c>
      <c r="S271" s="7">
        <v>153.1</v>
      </c>
      <c r="T271" s="7">
        <v>143.4</v>
      </c>
      <c r="U271" s="7">
        <v>151.69999999999999</v>
      </c>
      <c r="V271" s="7">
        <v>155.5</v>
      </c>
      <c r="W271" s="7">
        <v>143</v>
      </c>
      <c r="X271" s="7">
        <v>148.4</v>
      </c>
      <c r="Y271" s="7">
        <v>155</v>
      </c>
      <c r="Z271" s="7">
        <v>138.5</v>
      </c>
      <c r="AA271" s="7">
        <v>146</v>
      </c>
      <c r="AB271" s="7">
        <v>158.5</v>
      </c>
      <c r="AC271" s="7">
        <v>154.30000000000001</v>
      </c>
      <c r="AD271" s="7">
        <v>149</v>
      </c>
      <c r="AE271" s="7">
        <v>153.9</v>
      </c>
      <c r="AF271" s="7">
        <v>1995.1999999999998</v>
      </c>
      <c r="AG271" s="7">
        <v>448.2</v>
      </c>
      <c r="AH271" s="7">
        <v>446.9</v>
      </c>
      <c r="AI271" s="7">
        <v>606.29999999999995</v>
      </c>
      <c r="AJ271" s="7">
        <v>477.6</v>
      </c>
    </row>
    <row r="272" spans="1:38">
      <c r="A272" s="7" t="s">
        <v>30</v>
      </c>
      <c r="B272" s="7">
        <v>2020</v>
      </c>
      <c r="C272" s="7" t="s">
        <v>42</v>
      </c>
      <c r="D272" s="7" t="s">
        <v>183</v>
      </c>
      <c r="E272" s="7">
        <v>146.9</v>
      </c>
      <c r="F272" s="7">
        <v>183.9</v>
      </c>
      <c r="G272" s="7">
        <v>149.5</v>
      </c>
      <c r="H272" s="7">
        <v>153.4</v>
      </c>
      <c r="I272" s="7">
        <v>140.4</v>
      </c>
      <c r="J272" s="7">
        <v>147</v>
      </c>
      <c r="K272" s="7">
        <v>178.8</v>
      </c>
      <c r="L272" s="7">
        <v>149.30000000000001</v>
      </c>
      <c r="M272" s="7">
        <v>115.1</v>
      </c>
      <c r="N272" s="7">
        <v>160</v>
      </c>
      <c r="O272" s="7">
        <v>145.4</v>
      </c>
      <c r="P272" s="7">
        <v>161.6</v>
      </c>
      <c r="Q272" s="7">
        <v>156.1</v>
      </c>
      <c r="R272" s="7">
        <v>182.9</v>
      </c>
      <c r="S272" s="7">
        <v>155.4</v>
      </c>
      <c r="T272" s="7">
        <v>149.9</v>
      </c>
      <c r="U272" s="7">
        <v>154.6</v>
      </c>
      <c r="V272" s="7">
        <v>156.30000000000001</v>
      </c>
      <c r="W272" s="7">
        <v>146.4</v>
      </c>
      <c r="X272" s="7">
        <v>151.6</v>
      </c>
      <c r="Y272" s="7">
        <v>159.1</v>
      </c>
      <c r="Z272" s="7">
        <v>144.6</v>
      </c>
      <c r="AA272" s="7">
        <v>152.80000000000001</v>
      </c>
      <c r="AB272" s="7">
        <v>161.1</v>
      </c>
      <c r="AC272" s="7">
        <v>157.4</v>
      </c>
      <c r="AD272" s="7">
        <v>153.69999999999999</v>
      </c>
      <c r="AE272" s="7">
        <v>155.4</v>
      </c>
      <c r="AF272" s="7">
        <v>1987.3999999999999</v>
      </c>
      <c r="AG272" s="7">
        <v>459.9</v>
      </c>
      <c r="AH272" s="7">
        <v>454.30000000000007</v>
      </c>
      <c r="AI272" s="7">
        <v>622.19999999999993</v>
      </c>
      <c r="AJ272" s="7">
        <v>489.40000000000003</v>
      </c>
    </row>
    <row r="273" spans="1:36">
      <c r="A273" s="7" t="s">
        <v>33</v>
      </c>
      <c r="B273" s="7">
        <v>2020</v>
      </c>
      <c r="C273" s="7" t="s">
        <v>42</v>
      </c>
      <c r="D273" s="7" t="s">
        <v>183</v>
      </c>
      <c r="E273" s="7">
        <v>151.5</v>
      </c>
      <c r="F273" s="7">
        <v>193.1</v>
      </c>
      <c r="G273" s="7">
        <v>157.30000000000001</v>
      </c>
      <c r="H273" s="7">
        <v>153.9</v>
      </c>
      <c r="I273" s="7">
        <v>134.4</v>
      </c>
      <c r="J273" s="7">
        <v>155.4</v>
      </c>
      <c r="K273" s="7">
        <v>202</v>
      </c>
      <c r="L273" s="7">
        <v>150.80000000000001</v>
      </c>
      <c r="M273" s="7">
        <v>118.9</v>
      </c>
      <c r="N273" s="7">
        <v>160.9</v>
      </c>
      <c r="O273" s="7">
        <v>137.69999999999999</v>
      </c>
      <c r="P273" s="7">
        <v>164.4</v>
      </c>
      <c r="Q273" s="7">
        <v>161.30000000000001</v>
      </c>
      <c r="R273" s="7">
        <v>188.7</v>
      </c>
      <c r="S273" s="7">
        <v>150.19999999999999</v>
      </c>
      <c r="T273" s="7">
        <v>136.30000000000001</v>
      </c>
      <c r="U273" s="7">
        <v>148.1</v>
      </c>
      <c r="V273" s="7">
        <v>156.30000000000001</v>
      </c>
      <c r="W273" s="7">
        <v>137.19999999999999</v>
      </c>
      <c r="X273" s="7">
        <v>145.4</v>
      </c>
      <c r="Y273" s="7">
        <v>150</v>
      </c>
      <c r="Z273" s="7">
        <v>135.1</v>
      </c>
      <c r="AA273" s="7">
        <v>141.80000000000001</v>
      </c>
      <c r="AB273" s="7">
        <v>154.9</v>
      </c>
      <c r="AC273" s="7">
        <v>159.80000000000001</v>
      </c>
      <c r="AD273" s="7">
        <v>146</v>
      </c>
      <c r="AE273" s="7">
        <v>154</v>
      </c>
      <c r="AF273" s="7">
        <v>2041.6000000000001</v>
      </c>
      <c r="AG273" s="7">
        <v>434.6</v>
      </c>
      <c r="AH273" s="7">
        <v>438.9</v>
      </c>
      <c r="AI273" s="7">
        <v>599.79999999999995</v>
      </c>
      <c r="AJ273" s="7">
        <v>476.5</v>
      </c>
    </row>
    <row r="274" spans="1:36">
      <c r="A274" s="7" t="s">
        <v>34</v>
      </c>
      <c r="B274" s="7">
        <v>2020</v>
      </c>
      <c r="C274" s="7" t="s">
        <v>42</v>
      </c>
      <c r="D274" s="7" t="s">
        <v>183</v>
      </c>
      <c r="E274" s="7">
        <v>148.4</v>
      </c>
      <c r="F274" s="7">
        <v>187.1</v>
      </c>
      <c r="G274" s="7">
        <v>152.5</v>
      </c>
      <c r="H274" s="7">
        <v>153.6</v>
      </c>
      <c r="I274" s="7">
        <v>138.19999999999999</v>
      </c>
      <c r="J274" s="7">
        <v>150.9</v>
      </c>
      <c r="K274" s="7">
        <v>186.7</v>
      </c>
      <c r="L274" s="7">
        <v>149.80000000000001</v>
      </c>
      <c r="M274" s="7">
        <v>116.4</v>
      </c>
      <c r="N274" s="7">
        <v>160.30000000000001</v>
      </c>
      <c r="O274" s="7">
        <v>142.19999999999999</v>
      </c>
      <c r="P274" s="7">
        <v>162.9</v>
      </c>
      <c r="Q274" s="7">
        <v>158</v>
      </c>
      <c r="R274" s="7">
        <v>184.4</v>
      </c>
      <c r="S274" s="7">
        <v>153.4</v>
      </c>
      <c r="T274" s="7">
        <v>144.30000000000001</v>
      </c>
      <c r="U274" s="7">
        <v>152</v>
      </c>
      <c r="V274" s="7">
        <v>156.30000000000001</v>
      </c>
      <c r="W274" s="7">
        <v>142.9</v>
      </c>
      <c r="X274" s="7">
        <v>148.69999999999999</v>
      </c>
      <c r="Y274" s="7">
        <v>155.6</v>
      </c>
      <c r="Z274" s="7">
        <v>139.6</v>
      </c>
      <c r="AA274" s="7">
        <v>146.6</v>
      </c>
      <c r="AB274" s="7">
        <v>157.5</v>
      </c>
      <c r="AC274" s="7">
        <v>158.4</v>
      </c>
      <c r="AD274" s="7">
        <v>150</v>
      </c>
      <c r="AE274" s="7">
        <v>154.69999999999999</v>
      </c>
      <c r="AF274" s="7">
        <v>2007</v>
      </c>
      <c r="AG274" s="7">
        <v>449.70000000000005</v>
      </c>
      <c r="AH274" s="7">
        <v>447.90000000000003</v>
      </c>
      <c r="AI274" s="7">
        <v>611.1</v>
      </c>
      <c r="AJ274" s="7">
        <v>481</v>
      </c>
    </row>
    <row r="275" spans="1:36">
      <c r="A275" s="7" t="s">
        <v>30</v>
      </c>
      <c r="B275" s="7">
        <v>2020</v>
      </c>
      <c r="C275" s="7" t="s">
        <v>43</v>
      </c>
      <c r="D275" s="7" t="s">
        <v>184</v>
      </c>
      <c r="E275" s="7">
        <v>146</v>
      </c>
      <c r="F275" s="7">
        <v>186.3</v>
      </c>
      <c r="G275" s="7">
        <v>159.19999999999999</v>
      </c>
      <c r="H275" s="7">
        <v>153.6</v>
      </c>
      <c r="I275" s="7">
        <v>142.6</v>
      </c>
      <c r="J275" s="7">
        <v>147.19999999999999</v>
      </c>
      <c r="K275" s="7">
        <v>200.6</v>
      </c>
      <c r="L275" s="7">
        <v>150.30000000000001</v>
      </c>
      <c r="M275" s="7">
        <v>115.3</v>
      </c>
      <c r="N275" s="7">
        <v>160.9</v>
      </c>
      <c r="O275" s="7">
        <v>147.4</v>
      </c>
      <c r="P275" s="7">
        <v>161.9</v>
      </c>
      <c r="Q275" s="7">
        <v>159.6</v>
      </c>
      <c r="R275" s="7">
        <v>182.7</v>
      </c>
      <c r="S275" s="7">
        <v>155.69999999999999</v>
      </c>
      <c r="T275" s="7">
        <v>150.6</v>
      </c>
      <c r="U275" s="7">
        <v>155</v>
      </c>
      <c r="V275" s="7">
        <v>156.5</v>
      </c>
      <c r="W275" s="7">
        <v>146.80000000000001</v>
      </c>
      <c r="X275" s="7">
        <v>152</v>
      </c>
      <c r="Y275" s="7">
        <v>159.5</v>
      </c>
      <c r="Z275" s="7">
        <v>146.4</v>
      </c>
      <c r="AA275" s="7">
        <v>152.4</v>
      </c>
      <c r="AB275" s="7">
        <v>162.5</v>
      </c>
      <c r="AC275" s="7">
        <v>156.19999999999999</v>
      </c>
      <c r="AD275" s="7">
        <v>154.30000000000001</v>
      </c>
      <c r="AE275" s="7">
        <v>157.5</v>
      </c>
      <c r="AF275" s="7">
        <v>2030.9</v>
      </c>
      <c r="AG275" s="7">
        <v>461.29999999999995</v>
      </c>
      <c r="AH275" s="7">
        <v>455.3</v>
      </c>
      <c r="AI275" s="7">
        <v>624.59999999999991</v>
      </c>
      <c r="AJ275" s="7">
        <v>489.40000000000003</v>
      </c>
    </row>
    <row r="276" spans="1:36">
      <c r="A276" s="7" t="s">
        <v>33</v>
      </c>
      <c r="B276" s="7">
        <v>2020</v>
      </c>
      <c r="C276" s="7" t="s">
        <v>43</v>
      </c>
      <c r="D276" s="7" t="s">
        <v>184</v>
      </c>
      <c r="E276" s="7">
        <v>150.6</v>
      </c>
      <c r="F276" s="7">
        <v>193.7</v>
      </c>
      <c r="G276" s="7">
        <v>164.8</v>
      </c>
      <c r="H276" s="7">
        <v>153.69999999999999</v>
      </c>
      <c r="I276" s="7">
        <v>135.69999999999999</v>
      </c>
      <c r="J276" s="7">
        <v>155.69999999999999</v>
      </c>
      <c r="K276" s="7">
        <v>226</v>
      </c>
      <c r="L276" s="7">
        <v>152.19999999999999</v>
      </c>
      <c r="M276" s="7">
        <v>118.1</v>
      </c>
      <c r="N276" s="7">
        <v>161.30000000000001</v>
      </c>
      <c r="O276" s="7">
        <v>139.19999999999999</v>
      </c>
      <c r="P276" s="7">
        <v>164.8</v>
      </c>
      <c r="Q276" s="7">
        <v>164.4</v>
      </c>
      <c r="R276" s="7">
        <v>188.7</v>
      </c>
      <c r="S276" s="7">
        <v>150.5</v>
      </c>
      <c r="T276" s="7">
        <v>136.1</v>
      </c>
      <c r="U276" s="7">
        <v>148.30000000000001</v>
      </c>
      <c r="V276" s="7">
        <v>156.5</v>
      </c>
      <c r="W276" s="7">
        <v>137.1</v>
      </c>
      <c r="X276" s="7">
        <v>145.1</v>
      </c>
      <c r="Y276" s="7">
        <v>151</v>
      </c>
      <c r="Z276" s="7">
        <v>135.4</v>
      </c>
      <c r="AA276" s="7">
        <v>142</v>
      </c>
      <c r="AB276" s="7">
        <v>155.69999999999999</v>
      </c>
      <c r="AC276" s="7">
        <v>158.1</v>
      </c>
      <c r="AD276" s="7">
        <v>146.19999999999999</v>
      </c>
      <c r="AE276" s="7">
        <v>155.19999999999999</v>
      </c>
      <c r="AF276" s="7">
        <v>2080.1999999999998</v>
      </c>
      <c r="AG276" s="7">
        <v>434.90000000000003</v>
      </c>
      <c r="AH276" s="7">
        <v>438.70000000000005</v>
      </c>
      <c r="AI276" s="7">
        <v>600.19999999999993</v>
      </c>
      <c r="AJ276" s="7">
        <v>476.9</v>
      </c>
    </row>
    <row r="277" spans="1:36">
      <c r="A277" s="7" t="s">
        <v>34</v>
      </c>
      <c r="B277" s="7">
        <v>2020</v>
      </c>
      <c r="C277" s="7" t="s">
        <v>43</v>
      </c>
      <c r="D277" s="7" t="s">
        <v>184</v>
      </c>
      <c r="E277" s="7">
        <v>147.5</v>
      </c>
      <c r="F277" s="7">
        <v>188.9</v>
      </c>
      <c r="G277" s="7">
        <v>161.4</v>
      </c>
      <c r="H277" s="7">
        <v>153.6</v>
      </c>
      <c r="I277" s="7">
        <v>140.1</v>
      </c>
      <c r="J277" s="7">
        <v>151.19999999999999</v>
      </c>
      <c r="K277" s="7">
        <v>209.2</v>
      </c>
      <c r="L277" s="7">
        <v>150.9</v>
      </c>
      <c r="M277" s="7">
        <v>116.2</v>
      </c>
      <c r="N277" s="7">
        <v>161</v>
      </c>
      <c r="O277" s="7">
        <v>144</v>
      </c>
      <c r="P277" s="7">
        <v>163.19999999999999</v>
      </c>
      <c r="Q277" s="7">
        <v>161.4</v>
      </c>
      <c r="R277" s="7">
        <v>184.3</v>
      </c>
      <c r="S277" s="7">
        <v>153.69999999999999</v>
      </c>
      <c r="T277" s="7">
        <v>144.6</v>
      </c>
      <c r="U277" s="7">
        <v>152.30000000000001</v>
      </c>
      <c r="V277" s="7">
        <v>156.5</v>
      </c>
      <c r="W277" s="7">
        <v>143.1</v>
      </c>
      <c r="X277" s="7">
        <v>148.69999999999999</v>
      </c>
      <c r="Y277" s="7">
        <v>156.30000000000001</v>
      </c>
      <c r="Z277" s="7">
        <v>140.6</v>
      </c>
      <c r="AA277" s="7">
        <v>146.5</v>
      </c>
      <c r="AB277" s="7">
        <v>158.5</v>
      </c>
      <c r="AC277" s="7">
        <v>157</v>
      </c>
      <c r="AD277" s="7">
        <v>150.4</v>
      </c>
      <c r="AE277" s="7">
        <v>156.4</v>
      </c>
      <c r="AF277" s="7">
        <v>2048.6000000000004</v>
      </c>
      <c r="AG277" s="7">
        <v>450.59999999999997</v>
      </c>
      <c r="AH277" s="7">
        <v>448.3</v>
      </c>
      <c r="AI277" s="7">
        <v>612.4</v>
      </c>
      <c r="AJ277" s="7">
        <v>481.20000000000005</v>
      </c>
    </row>
    <row r="278" spans="1:36">
      <c r="A278" s="7" t="s">
        <v>30</v>
      </c>
      <c r="B278" s="7">
        <v>2020</v>
      </c>
      <c r="C278" s="7" t="s">
        <v>45</v>
      </c>
      <c r="D278" s="7" t="s">
        <v>185</v>
      </c>
      <c r="E278" s="7">
        <v>145.4</v>
      </c>
      <c r="F278" s="7">
        <v>188.6</v>
      </c>
      <c r="G278" s="7">
        <v>171.6</v>
      </c>
      <c r="H278" s="7">
        <v>153.80000000000001</v>
      </c>
      <c r="I278" s="7">
        <v>145.4</v>
      </c>
      <c r="J278" s="7">
        <v>146.5</v>
      </c>
      <c r="K278" s="7">
        <v>222.2</v>
      </c>
      <c r="L278" s="7">
        <v>155.9</v>
      </c>
      <c r="M278" s="7">
        <v>114.9</v>
      </c>
      <c r="N278" s="7">
        <v>162</v>
      </c>
      <c r="O278" s="7">
        <v>150</v>
      </c>
      <c r="P278" s="7">
        <v>162.69999999999999</v>
      </c>
      <c r="Q278" s="7">
        <v>163.4</v>
      </c>
      <c r="R278" s="7">
        <v>183.4</v>
      </c>
      <c r="S278" s="7">
        <v>156.30000000000001</v>
      </c>
      <c r="T278" s="7">
        <v>151</v>
      </c>
      <c r="U278" s="7">
        <v>155.5</v>
      </c>
      <c r="V278" s="7">
        <v>158</v>
      </c>
      <c r="W278" s="7">
        <v>147.5</v>
      </c>
      <c r="X278" s="7">
        <v>152.80000000000001</v>
      </c>
      <c r="Y278" s="7">
        <v>160.4</v>
      </c>
      <c r="Z278" s="7">
        <v>146.1</v>
      </c>
      <c r="AA278" s="7">
        <v>153.6</v>
      </c>
      <c r="AB278" s="7">
        <v>161.6</v>
      </c>
      <c r="AC278" s="7">
        <v>156.19999999999999</v>
      </c>
      <c r="AD278" s="7">
        <v>154.5</v>
      </c>
      <c r="AE278" s="7">
        <v>159.80000000000001</v>
      </c>
      <c r="AF278" s="7">
        <v>2082.4</v>
      </c>
      <c r="AG278" s="7">
        <v>462.8</v>
      </c>
      <c r="AH278" s="7">
        <v>458.3</v>
      </c>
      <c r="AI278" s="7">
        <v>624.29999999999995</v>
      </c>
      <c r="AJ278" s="7">
        <v>491.5</v>
      </c>
    </row>
    <row r="279" spans="1:36">
      <c r="A279" s="7" t="s">
        <v>33</v>
      </c>
      <c r="B279" s="7">
        <v>2020</v>
      </c>
      <c r="C279" s="7" t="s">
        <v>45</v>
      </c>
      <c r="D279" s="7" t="s">
        <v>185</v>
      </c>
      <c r="E279" s="7">
        <v>149.69999999999999</v>
      </c>
      <c r="F279" s="7">
        <v>195.5</v>
      </c>
      <c r="G279" s="7">
        <v>176.9</v>
      </c>
      <c r="H279" s="7">
        <v>153.9</v>
      </c>
      <c r="I279" s="7">
        <v>138</v>
      </c>
      <c r="J279" s="7">
        <v>150.5</v>
      </c>
      <c r="K279" s="7">
        <v>245.3</v>
      </c>
      <c r="L279" s="7">
        <v>158.69999999999999</v>
      </c>
      <c r="M279" s="7">
        <v>117.2</v>
      </c>
      <c r="N279" s="7">
        <v>161.4</v>
      </c>
      <c r="O279" s="7">
        <v>141.5</v>
      </c>
      <c r="P279" s="7">
        <v>165.1</v>
      </c>
      <c r="Q279" s="7">
        <v>167</v>
      </c>
      <c r="R279" s="7">
        <v>188.8</v>
      </c>
      <c r="S279" s="7">
        <v>151.1</v>
      </c>
      <c r="T279" s="7">
        <v>136.4</v>
      </c>
      <c r="U279" s="7">
        <v>148.80000000000001</v>
      </c>
      <c r="V279" s="7">
        <v>158</v>
      </c>
      <c r="W279" s="7">
        <v>137.30000000000001</v>
      </c>
      <c r="X279" s="7">
        <v>145.1</v>
      </c>
      <c r="Y279" s="7">
        <v>152</v>
      </c>
      <c r="Z279" s="7">
        <v>135.19999999999999</v>
      </c>
      <c r="AA279" s="7">
        <v>144.4</v>
      </c>
      <c r="AB279" s="7">
        <v>156.4</v>
      </c>
      <c r="AC279" s="7">
        <v>157.9</v>
      </c>
      <c r="AD279" s="7">
        <v>146.6</v>
      </c>
      <c r="AE279" s="7">
        <v>156.69999999999999</v>
      </c>
      <c r="AF279" s="7">
        <v>2120.6999999999998</v>
      </c>
      <c r="AG279" s="7">
        <v>436.3</v>
      </c>
      <c r="AH279" s="7">
        <v>440.4</v>
      </c>
      <c r="AI279" s="7">
        <v>601.5</v>
      </c>
      <c r="AJ279" s="7">
        <v>479.80000000000007</v>
      </c>
    </row>
    <row r="280" spans="1:36">
      <c r="A280" s="7" t="s">
        <v>34</v>
      </c>
      <c r="B280" s="7">
        <v>2020</v>
      </c>
      <c r="C280" s="7" t="s">
        <v>45</v>
      </c>
      <c r="D280" s="7" t="s">
        <v>185</v>
      </c>
      <c r="E280" s="7">
        <v>146.80000000000001</v>
      </c>
      <c r="F280" s="7">
        <v>191</v>
      </c>
      <c r="G280" s="7">
        <v>173.6</v>
      </c>
      <c r="H280" s="7">
        <v>153.80000000000001</v>
      </c>
      <c r="I280" s="7">
        <v>142.69999999999999</v>
      </c>
      <c r="J280" s="7">
        <v>148.4</v>
      </c>
      <c r="K280" s="7">
        <v>230</v>
      </c>
      <c r="L280" s="7">
        <v>156.80000000000001</v>
      </c>
      <c r="M280" s="7">
        <v>115.7</v>
      </c>
      <c r="N280" s="7">
        <v>161.80000000000001</v>
      </c>
      <c r="O280" s="7">
        <v>146.5</v>
      </c>
      <c r="P280" s="7">
        <v>163.80000000000001</v>
      </c>
      <c r="Q280" s="7">
        <v>164.7</v>
      </c>
      <c r="R280" s="7">
        <v>184.8</v>
      </c>
      <c r="S280" s="7">
        <v>154.30000000000001</v>
      </c>
      <c r="T280" s="7">
        <v>144.9</v>
      </c>
      <c r="U280" s="7">
        <v>152.80000000000001</v>
      </c>
      <c r="V280" s="7">
        <v>158</v>
      </c>
      <c r="W280" s="7">
        <v>143.6</v>
      </c>
      <c r="X280" s="7">
        <v>149.19999999999999</v>
      </c>
      <c r="Y280" s="7">
        <v>157.19999999999999</v>
      </c>
      <c r="Z280" s="7">
        <v>140.4</v>
      </c>
      <c r="AA280" s="7">
        <v>148.4</v>
      </c>
      <c r="AB280" s="7">
        <v>158.6</v>
      </c>
      <c r="AC280" s="7">
        <v>156.9</v>
      </c>
      <c r="AD280" s="7">
        <v>150.69999999999999</v>
      </c>
      <c r="AE280" s="7">
        <v>158.4</v>
      </c>
      <c r="AF280" s="7">
        <v>2095.6</v>
      </c>
      <c r="AG280" s="7">
        <v>452.00000000000006</v>
      </c>
      <c r="AH280" s="7">
        <v>450.8</v>
      </c>
      <c r="AI280" s="7">
        <v>613.1</v>
      </c>
      <c r="AJ280" s="7">
        <v>483.90000000000003</v>
      </c>
    </row>
    <row r="281" spans="1:36">
      <c r="A281" s="7" t="s">
        <v>30</v>
      </c>
      <c r="B281" s="7">
        <v>2020</v>
      </c>
      <c r="C281" s="7" t="s">
        <v>46</v>
      </c>
      <c r="D281" s="7" t="s">
        <v>186</v>
      </c>
      <c r="E281" s="7">
        <v>144.6</v>
      </c>
      <c r="F281" s="7">
        <v>188.5</v>
      </c>
      <c r="G281" s="7">
        <v>173.4</v>
      </c>
      <c r="H281" s="7">
        <v>154</v>
      </c>
      <c r="I281" s="7">
        <v>150</v>
      </c>
      <c r="J281" s="7">
        <v>145.9</v>
      </c>
      <c r="K281" s="7">
        <v>225.2</v>
      </c>
      <c r="L281" s="7">
        <v>159.5</v>
      </c>
      <c r="M281" s="7">
        <v>114.4</v>
      </c>
      <c r="N281" s="7">
        <v>163.5</v>
      </c>
      <c r="O281" s="7">
        <v>153.4</v>
      </c>
      <c r="P281" s="7">
        <v>163.6</v>
      </c>
      <c r="Q281" s="7">
        <v>164.5</v>
      </c>
      <c r="R281" s="7">
        <v>183.6</v>
      </c>
      <c r="S281" s="7">
        <v>157</v>
      </c>
      <c r="T281" s="7">
        <v>151.6</v>
      </c>
      <c r="U281" s="7">
        <v>156.30000000000001</v>
      </c>
      <c r="V281" s="7">
        <v>158.4</v>
      </c>
      <c r="W281" s="7">
        <v>148.69999999999999</v>
      </c>
      <c r="X281" s="7">
        <v>153.4</v>
      </c>
      <c r="Y281" s="7">
        <v>161.6</v>
      </c>
      <c r="Z281" s="7">
        <v>146.4</v>
      </c>
      <c r="AA281" s="7">
        <v>153.9</v>
      </c>
      <c r="AB281" s="7">
        <v>162.9</v>
      </c>
      <c r="AC281" s="7">
        <v>156.6</v>
      </c>
      <c r="AD281" s="7">
        <v>155.19999999999999</v>
      </c>
      <c r="AE281" s="7">
        <v>160.69999999999999</v>
      </c>
      <c r="AF281" s="7">
        <v>2100.5</v>
      </c>
      <c r="AG281" s="7">
        <v>464.90000000000003</v>
      </c>
      <c r="AH281" s="7">
        <v>460.5</v>
      </c>
      <c r="AI281" s="7">
        <v>627.5</v>
      </c>
      <c r="AJ281" s="7">
        <v>492.7</v>
      </c>
    </row>
    <row r="282" spans="1:36">
      <c r="A282" s="7" t="s">
        <v>33</v>
      </c>
      <c r="B282" s="7">
        <v>2020</v>
      </c>
      <c r="C282" s="7" t="s">
        <v>46</v>
      </c>
      <c r="D282" s="7" t="s">
        <v>186</v>
      </c>
      <c r="E282" s="7">
        <v>149</v>
      </c>
      <c r="F282" s="7">
        <v>195.7</v>
      </c>
      <c r="G282" s="7">
        <v>178.3</v>
      </c>
      <c r="H282" s="7">
        <v>154.19999999999999</v>
      </c>
      <c r="I282" s="7">
        <v>140.69999999999999</v>
      </c>
      <c r="J282" s="7">
        <v>149.69999999999999</v>
      </c>
      <c r="K282" s="7">
        <v>240.9</v>
      </c>
      <c r="L282" s="7">
        <v>161.5</v>
      </c>
      <c r="M282" s="7">
        <v>117.1</v>
      </c>
      <c r="N282" s="7">
        <v>161.9</v>
      </c>
      <c r="O282" s="7">
        <v>143.30000000000001</v>
      </c>
      <c r="P282" s="7">
        <v>166.1</v>
      </c>
      <c r="Q282" s="7">
        <v>167</v>
      </c>
      <c r="R282" s="7">
        <v>190.2</v>
      </c>
      <c r="S282" s="7">
        <v>151.9</v>
      </c>
      <c r="T282" s="7">
        <v>136.69999999999999</v>
      </c>
      <c r="U282" s="7">
        <v>149.6</v>
      </c>
      <c r="V282" s="7">
        <v>158.4</v>
      </c>
      <c r="W282" s="7">
        <v>137.9</v>
      </c>
      <c r="X282" s="7">
        <v>145.5</v>
      </c>
      <c r="Y282" s="7">
        <v>152.9</v>
      </c>
      <c r="Z282" s="7">
        <v>135.5</v>
      </c>
      <c r="AA282" s="7">
        <v>144.30000000000001</v>
      </c>
      <c r="AB282" s="7">
        <v>156.9</v>
      </c>
      <c r="AC282" s="7">
        <v>157.9</v>
      </c>
      <c r="AD282" s="7">
        <v>146.9</v>
      </c>
      <c r="AE282" s="7">
        <v>156.9</v>
      </c>
      <c r="AF282" s="7">
        <v>2125.4</v>
      </c>
      <c r="AG282" s="7">
        <v>438.20000000000005</v>
      </c>
      <c r="AH282" s="7">
        <v>441.8</v>
      </c>
      <c r="AI282" s="7">
        <v>603.19999999999993</v>
      </c>
      <c r="AJ282" s="7">
        <v>481.4</v>
      </c>
    </row>
    <row r="283" spans="1:36">
      <c r="A283" s="7" t="s">
        <v>34</v>
      </c>
      <c r="B283" s="7">
        <v>2020</v>
      </c>
      <c r="C283" s="7" t="s">
        <v>46</v>
      </c>
      <c r="D283" s="7" t="s">
        <v>186</v>
      </c>
      <c r="E283" s="7">
        <v>146</v>
      </c>
      <c r="F283" s="7">
        <v>191</v>
      </c>
      <c r="G283" s="7">
        <v>175.3</v>
      </c>
      <c r="H283" s="7">
        <v>154.1</v>
      </c>
      <c r="I283" s="7">
        <v>146.6</v>
      </c>
      <c r="J283" s="7">
        <v>147.69999999999999</v>
      </c>
      <c r="K283" s="7">
        <v>230.5</v>
      </c>
      <c r="L283" s="7">
        <v>160.19999999999999</v>
      </c>
      <c r="M283" s="7">
        <v>115.3</v>
      </c>
      <c r="N283" s="7">
        <v>163</v>
      </c>
      <c r="O283" s="7">
        <v>149.19999999999999</v>
      </c>
      <c r="P283" s="7">
        <v>164.8</v>
      </c>
      <c r="Q283" s="7">
        <v>165.4</v>
      </c>
      <c r="R283" s="7">
        <v>185.4</v>
      </c>
      <c r="S283" s="7">
        <v>155</v>
      </c>
      <c r="T283" s="7">
        <v>145.4</v>
      </c>
      <c r="U283" s="7">
        <v>153.6</v>
      </c>
      <c r="V283" s="7">
        <v>158.4</v>
      </c>
      <c r="W283" s="7">
        <v>144.6</v>
      </c>
      <c r="X283" s="7">
        <v>149.69999999999999</v>
      </c>
      <c r="Y283" s="7">
        <v>158.30000000000001</v>
      </c>
      <c r="Z283" s="7">
        <v>140.69999999999999</v>
      </c>
      <c r="AA283" s="7">
        <v>148.5</v>
      </c>
      <c r="AB283" s="7">
        <v>159.4</v>
      </c>
      <c r="AC283" s="7">
        <v>157.1</v>
      </c>
      <c r="AD283" s="7">
        <v>151.19999999999999</v>
      </c>
      <c r="AE283" s="7">
        <v>158.9</v>
      </c>
      <c r="AF283" s="7">
        <v>2109.1</v>
      </c>
      <c r="AG283" s="7">
        <v>454</v>
      </c>
      <c r="AH283" s="7">
        <v>452.7</v>
      </c>
      <c r="AI283" s="7">
        <v>615.5</v>
      </c>
      <c r="AJ283" s="7">
        <v>485.09999999999997</v>
      </c>
    </row>
    <row r="284" spans="1:36">
      <c r="A284" s="7" t="s">
        <v>30</v>
      </c>
      <c r="B284" s="7">
        <v>2021</v>
      </c>
      <c r="C284" s="7" t="s">
        <v>31</v>
      </c>
      <c r="D284" s="7" t="s">
        <v>187</v>
      </c>
      <c r="E284" s="7">
        <v>143.4</v>
      </c>
      <c r="F284" s="7">
        <v>187.5</v>
      </c>
      <c r="G284" s="7">
        <v>173.4</v>
      </c>
      <c r="H284" s="7">
        <v>154</v>
      </c>
      <c r="I284" s="7">
        <v>154.80000000000001</v>
      </c>
      <c r="J284" s="7">
        <v>147</v>
      </c>
      <c r="K284" s="7">
        <v>187.8</v>
      </c>
      <c r="L284" s="7">
        <v>159.5</v>
      </c>
      <c r="M284" s="7">
        <v>113.8</v>
      </c>
      <c r="N284" s="7">
        <v>164.5</v>
      </c>
      <c r="O284" s="7">
        <v>156.1</v>
      </c>
      <c r="P284" s="7">
        <v>164.3</v>
      </c>
      <c r="Q284" s="7">
        <v>159.6</v>
      </c>
      <c r="R284" s="7">
        <v>184.6</v>
      </c>
      <c r="S284" s="7">
        <v>157.5</v>
      </c>
      <c r="T284" s="7">
        <v>152.4</v>
      </c>
      <c r="U284" s="7">
        <v>156.80000000000001</v>
      </c>
      <c r="V284" s="7">
        <v>157.69999999999999</v>
      </c>
      <c r="W284" s="7">
        <v>150.9</v>
      </c>
      <c r="X284" s="7">
        <v>153.9</v>
      </c>
      <c r="Y284" s="7">
        <v>162.5</v>
      </c>
      <c r="Z284" s="7">
        <v>147.5</v>
      </c>
      <c r="AA284" s="7">
        <v>155.1</v>
      </c>
      <c r="AB284" s="7">
        <v>163.5</v>
      </c>
      <c r="AC284" s="7">
        <v>156.19999999999999</v>
      </c>
      <c r="AD284" s="7">
        <v>155.9</v>
      </c>
      <c r="AE284" s="7">
        <v>158.5</v>
      </c>
      <c r="AF284" s="7">
        <v>2065.6999999999998</v>
      </c>
      <c r="AG284" s="7">
        <v>466.7</v>
      </c>
      <c r="AH284" s="7">
        <v>462.5</v>
      </c>
      <c r="AI284" s="7">
        <v>629.70000000000005</v>
      </c>
      <c r="AJ284" s="7">
        <v>495.6</v>
      </c>
    </row>
    <row r="285" spans="1:36">
      <c r="A285" s="7" t="s">
        <v>33</v>
      </c>
      <c r="B285" s="7">
        <v>2021</v>
      </c>
      <c r="C285" s="7" t="s">
        <v>31</v>
      </c>
      <c r="D285" s="7" t="s">
        <v>187</v>
      </c>
      <c r="E285" s="7">
        <v>148</v>
      </c>
      <c r="F285" s="7">
        <v>194.8</v>
      </c>
      <c r="G285" s="7">
        <v>178.4</v>
      </c>
      <c r="H285" s="7">
        <v>154.4</v>
      </c>
      <c r="I285" s="7">
        <v>144.1</v>
      </c>
      <c r="J285" s="7">
        <v>152.6</v>
      </c>
      <c r="K285" s="7">
        <v>206.8</v>
      </c>
      <c r="L285" s="7">
        <v>162.1</v>
      </c>
      <c r="M285" s="7">
        <v>116.3</v>
      </c>
      <c r="N285" s="7">
        <v>163</v>
      </c>
      <c r="O285" s="7">
        <v>145.9</v>
      </c>
      <c r="P285" s="7">
        <v>167.2</v>
      </c>
      <c r="Q285" s="7">
        <v>163.4</v>
      </c>
      <c r="R285" s="7">
        <v>191.8</v>
      </c>
      <c r="S285" s="7">
        <v>152.5</v>
      </c>
      <c r="T285" s="7">
        <v>137.30000000000001</v>
      </c>
      <c r="U285" s="7">
        <v>150.19999999999999</v>
      </c>
      <c r="V285" s="7">
        <v>157.69999999999999</v>
      </c>
      <c r="W285" s="7">
        <v>142.9</v>
      </c>
      <c r="X285" s="7">
        <v>145.69999999999999</v>
      </c>
      <c r="Y285" s="7">
        <v>154.1</v>
      </c>
      <c r="Z285" s="7">
        <v>136.9</v>
      </c>
      <c r="AA285" s="7">
        <v>145.4</v>
      </c>
      <c r="AB285" s="7">
        <v>156.1</v>
      </c>
      <c r="AC285" s="7">
        <v>157.69999999999999</v>
      </c>
      <c r="AD285" s="7">
        <v>147.6</v>
      </c>
      <c r="AE285" s="7">
        <v>156</v>
      </c>
      <c r="AF285" s="7">
        <v>2097</v>
      </c>
      <c r="AG285" s="7">
        <v>440</v>
      </c>
      <c r="AH285" s="7">
        <v>446.3</v>
      </c>
      <c r="AI285" s="7">
        <v>604.79999999999995</v>
      </c>
      <c r="AJ285" s="7">
        <v>484.80000000000007</v>
      </c>
    </row>
    <row r="286" spans="1:36">
      <c r="A286" s="7" t="s">
        <v>34</v>
      </c>
      <c r="B286" s="7">
        <v>2021</v>
      </c>
      <c r="C286" s="7" t="s">
        <v>31</v>
      </c>
      <c r="D286" s="7" t="s">
        <v>187</v>
      </c>
      <c r="E286" s="7">
        <v>144.9</v>
      </c>
      <c r="F286" s="7">
        <v>190.1</v>
      </c>
      <c r="G286" s="7">
        <v>175.3</v>
      </c>
      <c r="H286" s="7">
        <v>154.1</v>
      </c>
      <c r="I286" s="7">
        <v>150.9</v>
      </c>
      <c r="J286" s="7">
        <v>149.6</v>
      </c>
      <c r="K286" s="7">
        <v>194.2</v>
      </c>
      <c r="L286" s="7">
        <v>160.4</v>
      </c>
      <c r="M286" s="7">
        <v>114.6</v>
      </c>
      <c r="N286" s="7">
        <v>164</v>
      </c>
      <c r="O286" s="7">
        <v>151.80000000000001</v>
      </c>
      <c r="P286" s="7">
        <v>165.6</v>
      </c>
      <c r="Q286" s="7">
        <v>161</v>
      </c>
      <c r="R286" s="7">
        <v>186.5</v>
      </c>
      <c r="S286" s="7">
        <v>155.5</v>
      </c>
      <c r="T286" s="7">
        <v>146.1</v>
      </c>
      <c r="U286" s="7">
        <v>154.19999999999999</v>
      </c>
      <c r="V286" s="7">
        <v>157.69999999999999</v>
      </c>
      <c r="W286" s="7">
        <v>147.9</v>
      </c>
      <c r="X286" s="7">
        <v>150</v>
      </c>
      <c r="Y286" s="7">
        <v>159.30000000000001</v>
      </c>
      <c r="Z286" s="7">
        <v>141.9</v>
      </c>
      <c r="AA286" s="7">
        <v>149.6</v>
      </c>
      <c r="AB286" s="7">
        <v>159.19999999999999</v>
      </c>
      <c r="AC286" s="7">
        <v>156.80000000000001</v>
      </c>
      <c r="AD286" s="7">
        <v>151.9</v>
      </c>
      <c r="AE286" s="7">
        <v>157.30000000000001</v>
      </c>
      <c r="AF286" s="7">
        <v>2076.5</v>
      </c>
      <c r="AG286" s="7">
        <v>455.8</v>
      </c>
      <c r="AH286" s="7">
        <v>455.6</v>
      </c>
      <c r="AI286" s="7">
        <v>617.20000000000005</v>
      </c>
      <c r="AJ286" s="7">
        <v>488</v>
      </c>
    </row>
    <row r="287" spans="1:36">
      <c r="A287" s="7" t="s">
        <v>30</v>
      </c>
      <c r="B287" s="7">
        <v>2021</v>
      </c>
      <c r="C287" s="7" t="s">
        <v>35</v>
      </c>
      <c r="D287" s="7" t="s">
        <v>188</v>
      </c>
      <c r="E287" s="7">
        <v>142.80000000000001</v>
      </c>
      <c r="F287" s="7">
        <v>184</v>
      </c>
      <c r="G287" s="7">
        <v>168</v>
      </c>
      <c r="H287" s="7">
        <v>154.4</v>
      </c>
      <c r="I287" s="7">
        <v>163</v>
      </c>
      <c r="J287" s="7">
        <v>147.80000000000001</v>
      </c>
      <c r="K287" s="7">
        <v>149.69999999999999</v>
      </c>
      <c r="L287" s="7">
        <v>158.30000000000001</v>
      </c>
      <c r="M287" s="7">
        <v>111.8</v>
      </c>
      <c r="N287" s="7">
        <v>165</v>
      </c>
      <c r="O287" s="7">
        <v>160</v>
      </c>
      <c r="P287" s="7">
        <v>165.8</v>
      </c>
      <c r="Q287" s="7">
        <v>154.69999999999999</v>
      </c>
      <c r="R287" s="7">
        <v>186.5</v>
      </c>
      <c r="S287" s="7">
        <v>159.1</v>
      </c>
      <c r="T287" s="7">
        <v>153.9</v>
      </c>
      <c r="U287" s="7">
        <v>158.4</v>
      </c>
      <c r="V287" s="7">
        <v>159.80000000000001</v>
      </c>
      <c r="W287" s="7">
        <v>154.4</v>
      </c>
      <c r="X287" s="7">
        <v>154.80000000000001</v>
      </c>
      <c r="Y287" s="7">
        <v>164.3</v>
      </c>
      <c r="Z287" s="7">
        <v>150.19999999999999</v>
      </c>
      <c r="AA287" s="7">
        <v>157</v>
      </c>
      <c r="AB287" s="7">
        <v>163.6</v>
      </c>
      <c r="AC287" s="7">
        <v>155.19999999999999</v>
      </c>
      <c r="AD287" s="7">
        <v>157.19999999999999</v>
      </c>
      <c r="AE287" s="7">
        <v>156.69999999999999</v>
      </c>
      <c r="AF287" s="7">
        <v>2025.3</v>
      </c>
      <c r="AG287" s="7">
        <v>471.4</v>
      </c>
      <c r="AH287" s="7">
        <v>469.00000000000006</v>
      </c>
      <c r="AI287" s="7">
        <v>633.29999999999995</v>
      </c>
      <c r="AJ287" s="7">
        <v>500.7</v>
      </c>
    </row>
    <row r="288" spans="1:36">
      <c r="A288" s="7" t="s">
        <v>33</v>
      </c>
      <c r="B288" s="7">
        <v>2021</v>
      </c>
      <c r="C288" s="7" t="s">
        <v>35</v>
      </c>
      <c r="D288" s="7" t="s">
        <v>188</v>
      </c>
      <c r="E288" s="7">
        <v>147.6</v>
      </c>
      <c r="F288" s="7">
        <v>191.2</v>
      </c>
      <c r="G288" s="7">
        <v>169.9</v>
      </c>
      <c r="H288" s="7">
        <v>155.1</v>
      </c>
      <c r="I288" s="7">
        <v>151.4</v>
      </c>
      <c r="J288" s="7">
        <v>154</v>
      </c>
      <c r="K288" s="7">
        <v>180.2</v>
      </c>
      <c r="L288" s="7">
        <v>159.80000000000001</v>
      </c>
      <c r="M288" s="7">
        <v>114.9</v>
      </c>
      <c r="N288" s="7">
        <v>162.5</v>
      </c>
      <c r="O288" s="7">
        <v>149.19999999999999</v>
      </c>
      <c r="P288" s="7">
        <v>169.4</v>
      </c>
      <c r="Q288" s="7">
        <v>160.80000000000001</v>
      </c>
      <c r="R288" s="7">
        <v>193.3</v>
      </c>
      <c r="S288" s="7">
        <v>154.19999999999999</v>
      </c>
      <c r="T288" s="7">
        <v>138.19999999999999</v>
      </c>
      <c r="U288" s="7">
        <v>151.80000000000001</v>
      </c>
      <c r="V288" s="7">
        <v>159.80000000000001</v>
      </c>
      <c r="W288" s="7">
        <v>149.1</v>
      </c>
      <c r="X288" s="7">
        <v>146.5</v>
      </c>
      <c r="Y288" s="7">
        <v>156.30000000000001</v>
      </c>
      <c r="Z288" s="7">
        <v>140.5</v>
      </c>
      <c r="AA288" s="7">
        <v>147.30000000000001</v>
      </c>
      <c r="AB288" s="7">
        <v>156.6</v>
      </c>
      <c r="AC288" s="7">
        <v>156.69999999999999</v>
      </c>
      <c r="AD288" s="7">
        <v>149.30000000000001</v>
      </c>
      <c r="AE288" s="7">
        <v>156.5</v>
      </c>
      <c r="AF288" s="7">
        <v>2066</v>
      </c>
      <c r="AG288" s="7">
        <v>444.2</v>
      </c>
      <c r="AH288" s="7">
        <v>455.4</v>
      </c>
      <c r="AI288" s="7">
        <v>610.09999999999991</v>
      </c>
      <c r="AJ288" s="7">
        <v>489.90000000000003</v>
      </c>
    </row>
    <row r="289" spans="1:36">
      <c r="A289" s="7" t="s">
        <v>34</v>
      </c>
      <c r="B289" s="7">
        <v>2021</v>
      </c>
      <c r="C289" s="7" t="s">
        <v>35</v>
      </c>
      <c r="D289" s="7" t="s">
        <v>188</v>
      </c>
      <c r="E289" s="7">
        <v>144.30000000000001</v>
      </c>
      <c r="F289" s="7">
        <v>186.5</v>
      </c>
      <c r="G289" s="7">
        <v>168.7</v>
      </c>
      <c r="H289" s="7">
        <v>154.69999999999999</v>
      </c>
      <c r="I289" s="7">
        <v>158.69999999999999</v>
      </c>
      <c r="J289" s="7">
        <v>150.69999999999999</v>
      </c>
      <c r="K289" s="7">
        <v>160</v>
      </c>
      <c r="L289" s="7">
        <v>158.80000000000001</v>
      </c>
      <c r="M289" s="7">
        <v>112.8</v>
      </c>
      <c r="N289" s="7">
        <v>164.2</v>
      </c>
      <c r="O289" s="7">
        <v>155.5</v>
      </c>
      <c r="P289" s="7">
        <v>167.5</v>
      </c>
      <c r="Q289" s="7">
        <v>156.9</v>
      </c>
      <c r="R289" s="7">
        <v>188.3</v>
      </c>
      <c r="S289" s="7">
        <v>157.19999999999999</v>
      </c>
      <c r="T289" s="7">
        <v>147.4</v>
      </c>
      <c r="U289" s="7">
        <v>155.80000000000001</v>
      </c>
      <c r="V289" s="7">
        <v>159.80000000000001</v>
      </c>
      <c r="W289" s="7">
        <v>152.4</v>
      </c>
      <c r="X289" s="7">
        <v>150.9</v>
      </c>
      <c r="Y289" s="7">
        <v>161.30000000000001</v>
      </c>
      <c r="Z289" s="7">
        <v>145.1</v>
      </c>
      <c r="AA289" s="7">
        <v>151.5</v>
      </c>
      <c r="AB289" s="7">
        <v>159.5</v>
      </c>
      <c r="AC289" s="7">
        <v>155.80000000000001</v>
      </c>
      <c r="AD289" s="7">
        <v>153.4</v>
      </c>
      <c r="AE289" s="7">
        <v>156.6</v>
      </c>
      <c r="AF289" s="7">
        <v>2039.3000000000002</v>
      </c>
      <c r="AG289" s="7">
        <v>460.40000000000003</v>
      </c>
      <c r="AH289" s="7">
        <v>463.1</v>
      </c>
      <c r="AI289" s="7">
        <v>621.70000000000005</v>
      </c>
      <c r="AJ289" s="7">
        <v>493.20000000000005</v>
      </c>
    </row>
    <row r="290" spans="1:36">
      <c r="A290" s="7" t="s">
        <v>30</v>
      </c>
      <c r="B290" s="7">
        <v>2021</v>
      </c>
      <c r="C290" s="7" t="s">
        <v>36</v>
      </c>
      <c r="D290" s="7" t="s">
        <v>189</v>
      </c>
      <c r="E290" s="7">
        <v>142.5</v>
      </c>
      <c r="F290" s="7">
        <v>189.4</v>
      </c>
      <c r="G290" s="7">
        <v>163.19999999999999</v>
      </c>
      <c r="H290" s="7">
        <v>154.5</v>
      </c>
      <c r="I290" s="7">
        <v>168.2</v>
      </c>
      <c r="J290" s="7">
        <v>150.5</v>
      </c>
      <c r="K290" s="7">
        <v>141</v>
      </c>
      <c r="L290" s="7">
        <v>159.19999999999999</v>
      </c>
      <c r="M290" s="7">
        <v>111.7</v>
      </c>
      <c r="N290" s="7">
        <v>164</v>
      </c>
      <c r="O290" s="7">
        <v>160.6</v>
      </c>
      <c r="P290" s="7">
        <v>166.4</v>
      </c>
      <c r="Q290" s="7">
        <v>154.5</v>
      </c>
      <c r="R290" s="7">
        <v>186.1</v>
      </c>
      <c r="S290" s="7">
        <v>159.6</v>
      </c>
      <c r="T290" s="7">
        <v>154.4</v>
      </c>
      <c r="U290" s="7">
        <v>158.9</v>
      </c>
      <c r="V290" s="7">
        <v>159.9</v>
      </c>
      <c r="W290" s="7">
        <v>156</v>
      </c>
      <c r="X290" s="7">
        <v>154.80000000000001</v>
      </c>
      <c r="Y290" s="7">
        <v>164.6</v>
      </c>
      <c r="Z290" s="7">
        <v>151.30000000000001</v>
      </c>
      <c r="AA290" s="7">
        <v>157.80000000000001</v>
      </c>
      <c r="AB290" s="7">
        <v>163.80000000000001</v>
      </c>
      <c r="AC290" s="7">
        <v>153.1</v>
      </c>
      <c r="AD290" s="7">
        <v>157.30000000000001</v>
      </c>
      <c r="AE290" s="7">
        <v>156.69999999999999</v>
      </c>
      <c r="AF290" s="7">
        <v>2025.7</v>
      </c>
      <c r="AG290" s="7">
        <v>472.9</v>
      </c>
      <c r="AH290" s="7">
        <v>470.7</v>
      </c>
      <c r="AI290" s="7">
        <v>632.79999999999995</v>
      </c>
      <c r="AJ290" s="7">
        <v>501.2</v>
      </c>
    </row>
    <row r="291" spans="1:36">
      <c r="A291" s="7" t="s">
        <v>33</v>
      </c>
      <c r="B291" s="7">
        <v>2021</v>
      </c>
      <c r="C291" s="7" t="s">
        <v>36</v>
      </c>
      <c r="D291" s="7" t="s">
        <v>189</v>
      </c>
      <c r="E291" s="7">
        <v>147.5</v>
      </c>
      <c r="F291" s="7">
        <v>197.5</v>
      </c>
      <c r="G291" s="7">
        <v>164.7</v>
      </c>
      <c r="H291" s="7">
        <v>155.6</v>
      </c>
      <c r="I291" s="7">
        <v>156.4</v>
      </c>
      <c r="J291" s="7">
        <v>157.30000000000001</v>
      </c>
      <c r="K291" s="7">
        <v>166.1</v>
      </c>
      <c r="L291" s="7">
        <v>161.1</v>
      </c>
      <c r="M291" s="7">
        <v>114.3</v>
      </c>
      <c r="N291" s="7">
        <v>162.6</v>
      </c>
      <c r="O291" s="7">
        <v>150.69999999999999</v>
      </c>
      <c r="P291" s="7">
        <v>170.3</v>
      </c>
      <c r="Q291" s="7">
        <v>160.4</v>
      </c>
      <c r="R291" s="7">
        <v>193.5</v>
      </c>
      <c r="S291" s="7">
        <v>155.1</v>
      </c>
      <c r="T291" s="7">
        <v>138.69999999999999</v>
      </c>
      <c r="U291" s="7">
        <v>152.6</v>
      </c>
      <c r="V291" s="7">
        <v>159.9</v>
      </c>
      <c r="W291" s="7">
        <v>154.80000000000001</v>
      </c>
      <c r="X291" s="7">
        <v>147.19999999999999</v>
      </c>
      <c r="Y291" s="7">
        <v>156.9</v>
      </c>
      <c r="Z291" s="7">
        <v>141.69999999999999</v>
      </c>
      <c r="AA291" s="7">
        <v>148.6</v>
      </c>
      <c r="AB291" s="7">
        <v>157.6</v>
      </c>
      <c r="AC291" s="7">
        <v>154.9</v>
      </c>
      <c r="AD291" s="7">
        <v>150</v>
      </c>
      <c r="AE291" s="7">
        <v>156.9</v>
      </c>
      <c r="AF291" s="7">
        <v>2064.4999999999995</v>
      </c>
      <c r="AG291" s="7">
        <v>446.4</v>
      </c>
      <c r="AH291" s="7">
        <v>461.90000000000003</v>
      </c>
      <c r="AI291" s="7">
        <v>611.1</v>
      </c>
      <c r="AJ291" s="7">
        <v>492.1</v>
      </c>
    </row>
    <row r="292" spans="1:36">
      <c r="A292" s="7" t="s">
        <v>34</v>
      </c>
      <c r="B292" s="7">
        <v>2021</v>
      </c>
      <c r="C292" s="7" t="s">
        <v>36</v>
      </c>
      <c r="D292" s="7" t="s">
        <v>189</v>
      </c>
      <c r="E292" s="7">
        <v>144.1</v>
      </c>
      <c r="F292" s="7">
        <v>192.2</v>
      </c>
      <c r="G292" s="7">
        <v>163.80000000000001</v>
      </c>
      <c r="H292" s="7">
        <v>154.9</v>
      </c>
      <c r="I292" s="7">
        <v>163.9</v>
      </c>
      <c r="J292" s="7">
        <v>153.69999999999999</v>
      </c>
      <c r="K292" s="7">
        <v>149.5</v>
      </c>
      <c r="L292" s="7">
        <v>159.80000000000001</v>
      </c>
      <c r="M292" s="7">
        <v>112.6</v>
      </c>
      <c r="N292" s="7">
        <v>163.5</v>
      </c>
      <c r="O292" s="7">
        <v>156.5</v>
      </c>
      <c r="P292" s="7">
        <v>168.2</v>
      </c>
      <c r="Q292" s="7">
        <v>156.69999999999999</v>
      </c>
      <c r="R292" s="7">
        <v>188.1</v>
      </c>
      <c r="S292" s="7">
        <v>157.80000000000001</v>
      </c>
      <c r="T292" s="7">
        <v>147.9</v>
      </c>
      <c r="U292" s="7">
        <v>156.4</v>
      </c>
      <c r="V292" s="7">
        <v>159.9</v>
      </c>
      <c r="W292" s="7">
        <v>155.5</v>
      </c>
      <c r="X292" s="7">
        <v>151.19999999999999</v>
      </c>
      <c r="Y292" s="7">
        <v>161.69999999999999</v>
      </c>
      <c r="Z292" s="7">
        <v>146.19999999999999</v>
      </c>
      <c r="AA292" s="7">
        <v>152.6</v>
      </c>
      <c r="AB292" s="7">
        <v>160.19999999999999</v>
      </c>
      <c r="AC292" s="7">
        <v>153.80000000000001</v>
      </c>
      <c r="AD292" s="7">
        <v>153.80000000000001</v>
      </c>
      <c r="AE292" s="7">
        <v>156.80000000000001</v>
      </c>
      <c r="AF292" s="7">
        <v>2039.3999999999999</v>
      </c>
      <c r="AG292" s="7">
        <v>462.1</v>
      </c>
      <c r="AH292" s="7">
        <v>466.59999999999997</v>
      </c>
      <c r="AI292" s="7">
        <v>621.9</v>
      </c>
      <c r="AJ292" s="7">
        <v>494.5</v>
      </c>
    </row>
    <row r="293" spans="1:36">
      <c r="A293" s="7" t="s">
        <v>30</v>
      </c>
      <c r="B293" s="7">
        <v>2021</v>
      </c>
      <c r="C293" s="7" t="s">
        <v>37</v>
      </c>
      <c r="D293" s="7" t="s">
        <v>190</v>
      </c>
      <c r="E293" s="7">
        <v>142.69999999999999</v>
      </c>
      <c r="F293" s="7">
        <v>195.5</v>
      </c>
      <c r="G293" s="7">
        <v>163.4</v>
      </c>
      <c r="H293" s="7">
        <v>155</v>
      </c>
      <c r="I293" s="7">
        <v>175.2</v>
      </c>
      <c r="J293" s="7">
        <v>160.6</v>
      </c>
      <c r="K293" s="7">
        <v>135.1</v>
      </c>
      <c r="L293" s="7">
        <v>161.1</v>
      </c>
      <c r="M293" s="7">
        <v>112.2</v>
      </c>
      <c r="N293" s="7">
        <v>164.4</v>
      </c>
      <c r="O293" s="7">
        <v>161.9</v>
      </c>
      <c r="P293" s="7">
        <v>166.8</v>
      </c>
      <c r="Q293" s="7">
        <v>155.6</v>
      </c>
      <c r="R293" s="7">
        <v>186.8</v>
      </c>
      <c r="S293" s="7">
        <v>160.69999999999999</v>
      </c>
      <c r="T293" s="7">
        <v>155.1</v>
      </c>
      <c r="U293" s="7">
        <v>159.9</v>
      </c>
      <c r="V293" s="7">
        <v>161.4</v>
      </c>
      <c r="W293" s="7">
        <v>156</v>
      </c>
      <c r="X293" s="7">
        <v>155.5</v>
      </c>
      <c r="Y293" s="7">
        <v>165.3</v>
      </c>
      <c r="Z293" s="7">
        <v>151.69999999999999</v>
      </c>
      <c r="AA293" s="7">
        <v>158.6</v>
      </c>
      <c r="AB293" s="7">
        <v>164.1</v>
      </c>
      <c r="AC293" s="7">
        <v>154.6</v>
      </c>
      <c r="AD293" s="7">
        <v>158</v>
      </c>
      <c r="AE293" s="7">
        <v>157.6</v>
      </c>
      <c r="AF293" s="7">
        <v>2049.5</v>
      </c>
      <c r="AG293" s="7">
        <v>475.69999999999993</v>
      </c>
      <c r="AH293" s="7">
        <v>472.9</v>
      </c>
      <c r="AI293" s="7">
        <v>635.70000000000005</v>
      </c>
      <c r="AJ293" s="7">
        <v>503.4</v>
      </c>
    </row>
    <row r="294" spans="1:36">
      <c r="A294" s="7" t="s">
        <v>33</v>
      </c>
      <c r="B294" s="7">
        <v>2021</v>
      </c>
      <c r="C294" s="7" t="s">
        <v>37</v>
      </c>
      <c r="D294" s="7" t="s">
        <v>190</v>
      </c>
      <c r="E294" s="7">
        <v>147.6</v>
      </c>
      <c r="F294" s="7">
        <v>202.5</v>
      </c>
      <c r="G294" s="7">
        <v>166.4</v>
      </c>
      <c r="H294" s="7">
        <v>156</v>
      </c>
      <c r="I294" s="7">
        <v>161.4</v>
      </c>
      <c r="J294" s="7">
        <v>168.8</v>
      </c>
      <c r="K294" s="7">
        <v>161.6</v>
      </c>
      <c r="L294" s="7">
        <v>162.80000000000001</v>
      </c>
      <c r="M294" s="7">
        <v>114.8</v>
      </c>
      <c r="N294" s="7">
        <v>162.80000000000001</v>
      </c>
      <c r="O294" s="7">
        <v>151.5</v>
      </c>
      <c r="P294" s="7">
        <v>171.4</v>
      </c>
      <c r="Q294" s="7">
        <v>162</v>
      </c>
      <c r="R294" s="7">
        <v>194.4</v>
      </c>
      <c r="S294" s="7">
        <v>155.9</v>
      </c>
      <c r="T294" s="7">
        <v>139.30000000000001</v>
      </c>
      <c r="U294" s="7">
        <v>153.4</v>
      </c>
      <c r="V294" s="7">
        <v>161.4</v>
      </c>
      <c r="W294" s="7">
        <v>154.9</v>
      </c>
      <c r="X294" s="7">
        <v>147.6</v>
      </c>
      <c r="Y294" s="7">
        <v>157.5</v>
      </c>
      <c r="Z294" s="7">
        <v>142.1</v>
      </c>
      <c r="AA294" s="7">
        <v>149.1</v>
      </c>
      <c r="AB294" s="7">
        <v>157.6</v>
      </c>
      <c r="AC294" s="7">
        <v>156.6</v>
      </c>
      <c r="AD294" s="7">
        <v>150.5</v>
      </c>
      <c r="AE294" s="7">
        <v>158</v>
      </c>
      <c r="AF294" s="7">
        <v>2089.6</v>
      </c>
      <c r="AG294" s="7">
        <v>448.6</v>
      </c>
      <c r="AH294" s="7">
        <v>463.9</v>
      </c>
      <c r="AI294" s="7">
        <v>613.80000000000007</v>
      </c>
      <c r="AJ294" s="7">
        <v>494</v>
      </c>
    </row>
    <row r="295" spans="1:36">
      <c r="A295" s="7" t="s">
        <v>34</v>
      </c>
      <c r="B295" s="7">
        <v>2021</v>
      </c>
      <c r="C295" s="7" t="s">
        <v>37</v>
      </c>
      <c r="D295" s="7" t="s">
        <v>190</v>
      </c>
      <c r="E295" s="7">
        <v>144.30000000000001</v>
      </c>
      <c r="F295" s="7">
        <v>198</v>
      </c>
      <c r="G295" s="7">
        <v>164.6</v>
      </c>
      <c r="H295" s="7">
        <v>155.4</v>
      </c>
      <c r="I295" s="7">
        <v>170.1</v>
      </c>
      <c r="J295" s="7">
        <v>164.4</v>
      </c>
      <c r="K295" s="7">
        <v>144.1</v>
      </c>
      <c r="L295" s="7">
        <v>161.69999999999999</v>
      </c>
      <c r="M295" s="7">
        <v>113.1</v>
      </c>
      <c r="N295" s="7">
        <v>163.9</v>
      </c>
      <c r="O295" s="7">
        <v>157.6</v>
      </c>
      <c r="P295" s="7">
        <v>168.9</v>
      </c>
      <c r="Q295" s="7">
        <v>158</v>
      </c>
      <c r="R295" s="7">
        <v>188.8</v>
      </c>
      <c r="S295" s="7">
        <v>158.80000000000001</v>
      </c>
      <c r="T295" s="7">
        <v>148.5</v>
      </c>
      <c r="U295" s="7">
        <v>157.30000000000001</v>
      </c>
      <c r="V295" s="7">
        <v>161.4</v>
      </c>
      <c r="W295" s="7">
        <v>155.6</v>
      </c>
      <c r="X295" s="7">
        <v>151.80000000000001</v>
      </c>
      <c r="Y295" s="7">
        <v>162.30000000000001</v>
      </c>
      <c r="Z295" s="7">
        <v>146.6</v>
      </c>
      <c r="AA295" s="7">
        <v>153.19999999999999</v>
      </c>
      <c r="AB295" s="7">
        <v>160.30000000000001</v>
      </c>
      <c r="AC295" s="7">
        <v>155.4</v>
      </c>
      <c r="AD295" s="7">
        <v>154.4</v>
      </c>
      <c r="AE295" s="7">
        <v>157.80000000000001</v>
      </c>
      <c r="AF295" s="7">
        <v>2064.1</v>
      </c>
      <c r="AG295" s="7">
        <v>464.6</v>
      </c>
      <c r="AH295" s="7">
        <v>468.8</v>
      </c>
      <c r="AI295" s="7">
        <v>624.6</v>
      </c>
      <c r="AJ295" s="7">
        <v>496.4</v>
      </c>
    </row>
    <row r="296" spans="1:36">
      <c r="A296" s="7" t="s">
        <v>30</v>
      </c>
      <c r="B296" s="7">
        <v>2021</v>
      </c>
      <c r="C296" s="7" t="s">
        <v>38</v>
      </c>
      <c r="D296" s="7" t="s">
        <v>191</v>
      </c>
      <c r="E296" s="7">
        <v>145.1</v>
      </c>
      <c r="F296" s="7">
        <v>198.5</v>
      </c>
      <c r="G296" s="7">
        <v>168.6</v>
      </c>
      <c r="H296" s="7">
        <v>155.80000000000001</v>
      </c>
      <c r="I296" s="7">
        <v>184.4</v>
      </c>
      <c r="J296" s="7">
        <v>162.30000000000001</v>
      </c>
      <c r="K296" s="7">
        <v>138.4</v>
      </c>
      <c r="L296" s="7">
        <v>165.1</v>
      </c>
      <c r="M296" s="7">
        <v>114.3</v>
      </c>
      <c r="N296" s="7">
        <v>169.7</v>
      </c>
      <c r="O296" s="7">
        <v>164.6</v>
      </c>
      <c r="P296" s="7">
        <v>169.8</v>
      </c>
      <c r="Q296" s="7">
        <v>158.69999999999999</v>
      </c>
      <c r="R296" s="7">
        <v>189.6</v>
      </c>
      <c r="S296" s="7">
        <v>165.3</v>
      </c>
      <c r="T296" s="7">
        <v>160.6</v>
      </c>
      <c r="U296" s="7">
        <v>164.5</v>
      </c>
      <c r="V296" s="7">
        <v>161.6</v>
      </c>
      <c r="W296" s="7">
        <v>161.69999999999999</v>
      </c>
      <c r="X296" s="7">
        <v>158.80000000000001</v>
      </c>
      <c r="Y296" s="7">
        <v>169.1</v>
      </c>
      <c r="Z296" s="7">
        <v>153.19999999999999</v>
      </c>
      <c r="AA296" s="7">
        <v>160</v>
      </c>
      <c r="AB296" s="7">
        <v>167.6</v>
      </c>
      <c r="AC296" s="7">
        <v>159.30000000000001</v>
      </c>
      <c r="AD296" s="7">
        <v>161.1</v>
      </c>
      <c r="AE296" s="7">
        <v>161.1</v>
      </c>
      <c r="AF296" s="7">
        <v>2095.2999999999997</v>
      </c>
      <c r="AG296" s="7">
        <v>490.4</v>
      </c>
      <c r="AH296" s="7">
        <v>482.09999999999997</v>
      </c>
      <c r="AI296" s="7">
        <v>649.20000000000005</v>
      </c>
      <c r="AJ296" s="7">
        <v>510.70000000000005</v>
      </c>
    </row>
    <row r="297" spans="1:36">
      <c r="A297" s="7" t="s">
        <v>33</v>
      </c>
      <c r="B297" s="7">
        <v>2021</v>
      </c>
      <c r="C297" s="7" t="s">
        <v>38</v>
      </c>
      <c r="D297" s="7" t="s">
        <v>191</v>
      </c>
      <c r="E297" s="7">
        <v>148.80000000000001</v>
      </c>
      <c r="F297" s="7">
        <v>204.3</v>
      </c>
      <c r="G297" s="7">
        <v>173</v>
      </c>
      <c r="H297" s="7">
        <v>156.5</v>
      </c>
      <c r="I297" s="7">
        <v>168.8</v>
      </c>
      <c r="J297" s="7">
        <v>172.5</v>
      </c>
      <c r="K297" s="7">
        <v>166.5</v>
      </c>
      <c r="L297" s="7">
        <v>165.9</v>
      </c>
      <c r="M297" s="7">
        <v>115.9</v>
      </c>
      <c r="N297" s="7">
        <v>165.2</v>
      </c>
      <c r="O297" s="7">
        <v>152</v>
      </c>
      <c r="P297" s="7">
        <v>171.1</v>
      </c>
      <c r="Q297" s="7">
        <v>164.2</v>
      </c>
      <c r="R297" s="7">
        <v>198.2</v>
      </c>
      <c r="S297" s="7">
        <v>156.5</v>
      </c>
      <c r="T297" s="7">
        <v>140.19999999999999</v>
      </c>
      <c r="U297" s="7">
        <v>154.1</v>
      </c>
      <c r="V297" s="7">
        <v>161.6</v>
      </c>
      <c r="W297" s="7">
        <v>155.5</v>
      </c>
      <c r="X297" s="7">
        <v>150.1</v>
      </c>
      <c r="Y297" s="7">
        <v>160.4</v>
      </c>
      <c r="Z297" s="7">
        <v>145</v>
      </c>
      <c r="AA297" s="7">
        <v>152.6</v>
      </c>
      <c r="AB297" s="7">
        <v>156.6</v>
      </c>
      <c r="AC297" s="7">
        <v>157.5</v>
      </c>
      <c r="AD297" s="7">
        <v>152.30000000000001</v>
      </c>
      <c r="AE297" s="7">
        <v>159.5</v>
      </c>
      <c r="AF297" s="7">
        <v>2124.7000000000003</v>
      </c>
      <c r="AG297" s="7">
        <v>450.79999999999995</v>
      </c>
      <c r="AH297" s="7">
        <v>467.20000000000005</v>
      </c>
      <c r="AI297" s="7">
        <v>619.5</v>
      </c>
      <c r="AJ297" s="7">
        <v>503.09999999999997</v>
      </c>
    </row>
    <row r="298" spans="1:36">
      <c r="A298" s="7" t="s">
        <v>34</v>
      </c>
      <c r="B298" s="7">
        <v>2021</v>
      </c>
      <c r="C298" s="7" t="s">
        <v>38</v>
      </c>
      <c r="D298" s="7" t="s">
        <v>191</v>
      </c>
      <c r="E298" s="7">
        <v>146.30000000000001</v>
      </c>
      <c r="F298" s="7">
        <v>200.5</v>
      </c>
      <c r="G298" s="7">
        <v>170.3</v>
      </c>
      <c r="H298" s="7">
        <v>156.1</v>
      </c>
      <c r="I298" s="7">
        <v>178.7</v>
      </c>
      <c r="J298" s="7">
        <v>167.1</v>
      </c>
      <c r="K298" s="7">
        <v>147.9</v>
      </c>
      <c r="L298" s="7">
        <v>165.4</v>
      </c>
      <c r="M298" s="7">
        <v>114.8</v>
      </c>
      <c r="N298" s="7">
        <v>168.2</v>
      </c>
      <c r="O298" s="7">
        <v>159.30000000000001</v>
      </c>
      <c r="P298" s="7">
        <v>170.4</v>
      </c>
      <c r="Q298" s="7">
        <v>160.69999999999999</v>
      </c>
      <c r="R298" s="7">
        <v>191.9</v>
      </c>
      <c r="S298" s="7">
        <v>161.80000000000001</v>
      </c>
      <c r="T298" s="7">
        <v>152.1</v>
      </c>
      <c r="U298" s="7">
        <v>160.4</v>
      </c>
      <c r="V298" s="7">
        <v>161.6</v>
      </c>
      <c r="W298" s="7">
        <v>159.4</v>
      </c>
      <c r="X298" s="7">
        <v>154.69999999999999</v>
      </c>
      <c r="Y298" s="7">
        <v>165.8</v>
      </c>
      <c r="Z298" s="7">
        <v>148.9</v>
      </c>
      <c r="AA298" s="7">
        <v>155.80000000000001</v>
      </c>
      <c r="AB298" s="7">
        <v>161.19999999999999</v>
      </c>
      <c r="AC298" s="7">
        <v>158.6</v>
      </c>
      <c r="AD298" s="7">
        <v>156.80000000000001</v>
      </c>
      <c r="AE298" s="7">
        <v>160.4</v>
      </c>
      <c r="AF298" s="7">
        <v>2105.7000000000003</v>
      </c>
      <c r="AG298" s="7">
        <v>474.29999999999995</v>
      </c>
      <c r="AH298" s="7">
        <v>475.7</v>
      </c>
      <c r="AI298" s="7">
        <v>634.5</v>
      </c>
      <c r="AJ298" s="7">
        <v>504.50000000000006</v>
      </c>
    </row>
    <row r="299" spans="1:36">
      <c r="A299" s="7" t="s">
        <v>30</v>
      </c>
      <c r="B299" s="7">
        <v>2021</v>
      </c>
      <c r="C299" s="7" t="s">
        <v>39</v>
      </c>
      <c r="D299" s="7" t="s">
        <v>192</v>
      </c>
      <c r="E299" s="7">
        <v>145.6</v>
      </c>
      <c r="F299" s="7">
        <v>200.1</v>
      </c>
      <c r="G299" s="7">
        <v>179.3</v>
      </c>
      <c r="H299" s="7">
        <v>156.1</v>
      </c>
      <c r="I299" s="7">
        <v>190.4</v>
      </c>
      <c r="J299" s="7">
        <v>158.6</v>
      </c>
      <c r="K299" s="7">
        <v>144.69999999999999</v>
      </c>
      <c r="L299" s="7">
        <v>165.5</v>
      </c>
      <c r="M299" s="7">
        <v>114.6</v>
      </c>
      <c r="N299" s="7">
        <v>170</v>
      </c>
      <c r="O299" s="7">
        <v>165.5</v>
      </c>
      <c r="P299" s="7">
        <v>171.7</v>
      </c>
      <c r="Q299" s="7">
        <v>160.5</v>
      </c>
      <c r="R299" s="7">
        <v>189.1</v>
      </c>
      <c r="S299" s="7">
        <v>165.3</v>
      </c>
      <c r="T299" s="7">
        <v>159.9</v>
      </c>
      <c r="U299" s="7">
        <v>164.6</v>
      </c>
      <c r="V299" s="7">
        <v>160.5</v>
      </c>
      <c r="W299" s="7">
        <v>162.1</v>
      </c>
      <c r="X299" s="7">
        <v>159.19999999999999</v>
      </c>
      <c r="Y299" s="7">
        <v>169.7</v>
      </c>
      <c r="Z299" s="7">
        <v>154.19999999999999</v>
      </c>
      <c r="AA299" s="7">
        <v>160.4</v>
      </c>
      <c r="AB299" s="7">
        <v>166.8</v>
      </c>
      <c r="AC299" s="7">
        <v>159.4</v>
      </c>
      <c r="AD299" s="7">
        <v>161.5</v>
      </c>
      <c r="AE299" s="7">
        <v>162.1</v>
      </c>
      <c r="AF299" s="7">
        <v>2122.6</v>
      </c>
      <c r="AG299" s="7">
        <v>489.80000000000007</v>
      </c>
      <c r="AH299" s="7">
        <v>481.8</v>
      </c>
      <c r="AI299" s="7">
        <v>650.1</v>
      </c>
      <c r="AJ299" s="7">
        <v>511</v>
      </c>
    </row>
    <row r="300" spans="1:36">
      <c r="A300" s="7" t="s">
        <v>33</v>
      </c>
      <c r="B300" s="7">
        <v>2021</v>
      </c>
      <c r="C300" s="7" t="s">
        <v>39</v>
      </c>
      <c r="D300" s="7" t="s">
        <v>192</v>
      </c>
      <c r="E300" s="7">
        <v>149.19999999999999</v>
      </c>
      <c r="F300" s="7">
        <v>205.5</v>
      </c>
      <c r="G300" s="7">
        <v>182.8</v>
      </c>
      <c r="H300" s="7">
        <v>156.5</v>
      </c>
      <c r="I300" s="7">
        <v>172.2</v>
      </c>
      <c r="J300" s="7">
        <v>171.5</v>
      </c>
      <c r="K300" s="7">
        <v>176.2</v>
      </c>
      <c r="L300" s="7">
        <v>166.9</v>
      </c>
      <c r="M300" s="7">
        <v>116.1</v>
      </c>
      <c r="N300" s="7">
        <v>165.5</v>
      </c>
      <c r="O300" s="7">
        <v>152.30000000000001</v>
      </c>
      <c r="P300" s="7">
        <v>173.3</v>
      </c>
      <c r="Q300" s="7">
        <v>166.2</v>
      </c>
      <c r="R300" s="7">
        <v>195.6</v>
      </c>
      <c r="S300" s="7">
        <v>157.30000000000001</v>
      </c>
      <c r="T300" s="7">
        <v>140.5</v>
      </c>
      <c r="U300" s="7">
        <v>154.80000000000001</v>
      </c>
      <c r="V300" s="7">
        <v>160.5</v>
      </c>
      <c r="W300" s="7">
        <v>156.1</v>
      </c>
      <c r="X300" s="7">
        <v>149.80000000000001</v>
      </c>
      <c r="Y300" s="7">
        <v>160.80000000000001</v>
      </c>
      <c r="Z300" s="7">
        <v>147.5</v>
      </c>
      <c r="AA300" s="7">
        <v>150.69999999999999</v>
      </c>
      <c r="AB300" s="7">
        <v>158.1</v>
      </c>
      <c r="AC300" s="7">
        <v>158</v>
      </c>
      <c r="AD300" s="7">
        <v>153.4</v>
      </c>
      <c r="AE300" s="7">
        <v>160.4</v>
      </c>
      <c r="AF300" s="7">
        <v>2154.1999999999998</v>
      </c>
      <c r="AG300" s="7">
        <v>452.6</v>
      </c>
      <c r="AH300" s="7">
        <v>466.40000000000003</v>
      </c>
      <c r="AI300" s="7">
        <v>624.4</v>
      </c>
      <c r="AJ300" s="7">
        <v>499.69999999999993</v>
      </c>
    </row>
    <row r="301" spans="1:36">
      <c r="A301" s="7" t="s">
        <v>34</v>
      </c>
      <c r="B301" s="7">
        <v>2021</v>
      </c>
      <c r="C301" s="7" t="s">
        <v>39</v>
      </c>
      <c r="D301" s="7" t="s">
        <v>192</v>
      </c>
      <c r="E301" s="7">
        <v>146.69999999999999</v>
      </c>
      <c r="F301" s="7">
        <v>202</v>
      </c>
      <c r="G301" s="7">
        <v>180.7</v>
      </c>
      <c r="H301" s="7">
        <v>156.19999999999999</v>
      </c>
      <c r="I301" s="7">
        <v>183.7</v>
      </c>
      <c r="J301" s="7">
        <v>164.6</v>
      </c>
      <c r="K301" s="7">
        <v>155.4</v>
      </c>
      <c r="L301" s="7">
        <v>166</v>
      </c>
      <c r="M301" s="7">
        <v>115.1</v>
      </c>
      <c r="N301" s="7">
        <v>168.5</v>
      </c>
      <c r="O301" s="7">
        <v>160</v>
      </c>
      <c r="P301" s="7">
        <v>172.4</v>
      </c>
      <c r="Q301" s="7">
        <v>162.6</v>
      </c>
      <c r="R301" s="7">
        <v>190.8</v>
      </c>
      <c r="S301" s="7">
        <v>162.19999999999999</v>
      </c>
      <c r="T301" s="7">
        <v>151.80000000000001</v>
      </c>
      <c r="U301" s="7">
        <v>160.69999999999999</v>
      </c>
      <c r="V301" s="7">
        <v>160.5</v>
      </c>
      <c r="W301" s="7">
        <v>159.80000000000001</v>
      </c>
      <c r="X301" s="7">
        <v>154.80000000000001</v>
      </c>
      <c r="Y301" s="7">
        <v>166.3</v>
      </c>
      <c r="Z301" s="7">
        <v>150.69999999999999</v>
      </c>
      <c r="AA301" s="7">
        <v>154.9</v>
      </c>
      <c r="AB301" s="7">
        <v>161.69999999999999</v>
      </c>
      <c r="AC301" s="7">
        <v>158.80000000000001</v>
      </c>
      <c r="AD301" s="7">
        <v>157.6</v>
      </c>
      <c r="AE301" s="7">
        <v>161.30000000000001</v>
      </c>
      <c r="AF301" s="7">
        <v>2133.9</v>
      </c>
      <c r="AG301" s="7">
        <v>474.7</v>
      </c>
      <c r="AH301" s="7">
        <v>475.1</v>
      </c>
      <c r="AI301" s="7">
        <v>637.5</v>
      </c>
      <c r="AJ301" s="7">
        <v>503.30000000000007</v>
      </c>
    </row>
    <row r="302" spans="1:36">
      <c r="A302" s="7" t="s">
        <v>30</v>
      </c>
      <c r="B302" s="7">
        <v>2021</v>
      </c>
      <c r="C302" s="7" t="s">
        <v>40</v>
      </c>
      <c r="D302" s="7" t="s">
        <v>193</v>
      </c>
      <c r="E302" s="7">
        <v>145.1</v>
      </c>
      <c r="F302" s="7">
        <v>204.5</v>
      </c>
      <c r="G302" s="7">
        <v>180.4</v>
      </c>
      <c r="H302" s="7">
        <v>157.1</v>
      </c>
      <c r="I302" s="7">
        <v>188.7</v>
      </c>
      <c r="J302" s="7">
        <v>157.69999999999999</v>
      </c>
      <c r="K302" s="7">
        <v>152.80000000000001</v>
      </c>
      <c r="L302" s="7">
        <v>163.6</v>
      </c>
      <c r="M302" s="7">
        <v>113.9</v>
      </c>
      <c r="N302" s="7">
        <v>169.7</v>
      </c>
      <c r="O302" s="7">
        <v>166.2</v>
      </c>
      <c r="P302" s="7">
        <v>171</v>
      </c>
      <c r="Q302" s="7">
        <v>161.69999999999999</v>
      </c>
      <c r="R302" s="7">
        <v>189.7</v>
      </c>
      <c r="S302" s="7">
        <v>166</v>
      </c>
      <c r="T302" s="7">
        <v>161.1</v>
      </c>
      <c r="U302" s="7">
        <v>165.3</v>
      </c>
      <c r="V302" s="7">
        <v>161.5</v>
      </c>
      <c r="W302" s="7">
        <v>162.5</v>
      </c>
      <c r="X302" s="7">
        <v>160.30000000000001</v>
      </c>
      <c r="Y302" s="7">
        <v>170.4</v>
      </c>
      <c r="Z302" s="7">
        <v>157.1</v>
      </c>
      <c r="AA302" s="7">
        <v>160.69999999999999</v>
      </c>
      <c r="AB302" s="7">
        <v>167.2</v>
      </c>
      <c r="AC302" s="7">
        <v>160.4</v>
      </c>
      <c r="AD302" s="7">
        <v>162.80000000000001</v>
      </c>
      <c r="AE302" s="7">
        <v>163.19999999999999</v>
      </c>
      <c r="AF302" s="7">
        <v>2132.4</v>
      </c>
      <c r="AG302" s="7">
        <v>492.40000000000003</v>
      </c>
      <c r="AH302" s="7">
        <v>484.3</v>
      </c>
      <c r="AI302" s="7">
        <v>655.1</v>
      </c>
      <c r="AJ302" s="7">
        <v>513.20000000000005</v>
      </c>
    </row>
    <row r="303" spans="1:36">
      <c r="A303" s="7" t="s">
        <v>33</v>
      </c>
      <c r="B303" s="7">
        <v>2021</v>
      </c>
      <c r="C303" s="7" t="s">
        <v>40</v>
      </c>
      <c r="D303" s="7" t="s">
        <v>193</v>
      </c>
      <c r="E303" s="7">
        <v>149.1</v>
      </c>
      <c r="F303" s="7">
        <v>210.9</v>
      </c>
      <c r="G303" s="7">
        <v>185</v>
      </c>
      <c r="H303" s="7">
        <v>158.19999999999999</v>
      </c>
      <c r="I303" s="7">
        <v>170.6</v>
      </c>
      <c r="J303" s="7">
        <v>170.9</v>
      </c>
      <c r="K303" s="7">
        <v>186.4</v>
      </c>
      <c r="L303" s="7">
        <v>164.7</v>
      </c>
      <c r="M303" s="7">
        <v>115.7</v>
      </c>
      <c r="N303" s="7">
        <v>165.5</v>
      </c>
      <c r="O303" s="7">
        <v>153.4</v>
      </c>
      <c r="P303" s="7">
        <v>173.5</v>
      </c>
      <c r="Q303" s="7">
        <v>167.9</v>
      </c>
      <c r="R303" s="7">
        <v>195.5</v>
      </c>
      <c r="S303" s="7">
        <v>157.9</v>
      </c>
      <c r="T303" s="7">
        <v>141.9</v>
      </c>
      <c r="U303" s="7">
        <v>155.5</v>
      </c>
      <c r="V303" s="7">
        <v>161.5</v>
      </c>
      <c r="W303" s="7">
        <v>157.69999999999999</v>
      </c>
      <c r="X303" s="7">
        <v>150.69999999999999</v>
      </c>
      <c r="Y303" s="7">
        <v>161.5</v>
      </c>
      <c r="Z303" s="7">
        <v>149.5</v>
      </c>
      <c r="AA303" s="7">
        <v>151.19999999999999</v>
      </c>
      <c r="AB303" s="7">
        <v>160.30000000000001</v>
      </c>
      <c r="AC303" s="7">
        <v>159.6</v>
      </c>
      <c r="AD303" s="7">
        <v>155</v>
      </c>
      <c r="AE303" s="7">
        <v>161.80000000000001</v>
      </c>
      <c r="AF303" s="7">
        <v>2171.8000000000002</v>
      </c>
      <c r="AG303" s="7">
        <v>455.3</v>
      </c>
      <c r="AH303" s="7">
        <v>469.9</v>
      </c>
      <c r="AI303" s="7">
        <v>630.9</v>
      </c>
      <c r="AJ303" s="7">
        <v>501.7</v>
      </c>
    </row>
    <row r="304" spans="1:36">
      <c r="A304" s="7" t="s">
        <v>34</v>
      </c>
      <c r="B304" s="7">
        <v>2021</v>
      </c>
      <c r="C304" s="7" t="s">
        <v>40</v>
      </c>
      <c r="D304" s="7" t="s">
        <v>193</v>
      </c>
      <c r="E304" s="7">
        <v>146.4</v>
      </c>
      <c r="F304" s="7">
        <v>206.8</v>
      </c>
      <c r="G304" s="7">
        <v>182.2</v>
      </c>
      <c r="H304" s="7">
        <v>157.5</v>
      </c>
      <c r="I304" s="7">
        <v>182.1</v>
      </c>
      <c r="J304" s="7">
        <v>163.9</v>
      </c>
      <c r="K304" s="7">
        <v>164.2</v>
      </c>
      <c r="L304" s="7">
        <v>164</v>
      </c>
      <c r="M304" s="7">
        <v>114.5</v>
      </c>
      <c r="N304" s="7">
        <v>168.3</v>
      </c>
      <c r="O304" s="7">
        <v>160.9</v>
      </c>
      <c r="P304" s="7">
        <v>172.2</v>
      </c>
      <c r="Q304" s="7">
        <v>164</v>
      </c>
      <c r="R304" s="7">
        <v>191.2</v>
      </c>
      <c r="S304" s="7">
        <v>162.80000000000001</v>
      </c>
      <c r="T304" s="7">
        <v>153.1</v>
      </c>
      <c r="U304" s="7">
        <v>161.4</v>
      </c>
      <c r="V304" s="7">
        <v>161.5</v>
      </c>
      <c r="W304" s="7">
        <v>160.69999999999999</v>
      </c>
      <c r="X304" s="7">
        <v>155.80000000000001</v>
      </c>
      <c r="Y304" s="7">
        <v>167</v>
      </c>
      <c r="Z304" s="7">
        <v>153.1</v>
      </c>
      <c r="AA304" s="7">
        <v>155.30000000000001</v>
      </c>
      <c r="AB304" s="7">
        <v>163.19999999999999</v>
      </c>
      <c r="AC304" s="7">
        <v>160.1</v>
      </c>
      <c r="AD304" s="7">
        <v>159</v>
      </c>
      <c r="AE304" s="7">
        <v>162.5</v>
      </c>
      <c r="AF304" s="7">
        <v>2147</v>
      </c>
      <c r="AG304" s="7">
        <v>477.29999999999995</v>
      </c>
      <c r="AH304" s="7">
        <v>478</v>
      </c>
      <c r="AI304" s="7">
        <v>643.4</v>
      </c>
      <c r="AJ304" s="7">
        <v>505.5</v>
      </c>
    </row>
    <row r="305" spans="1:36">
      <c r="A305" s="7" t="s">
        <v>30</v>
      </c>
      <c r="B305" s="7">
        <v>2021</v>
      </c>
      <c r="C305" s="7" t="s">
        <v>41</v>
      </c>
      <c r="D305" s="7" t="s">
        <v>194</v>
      </c>
      <c r="E305" s="7">
        <v>144.9</v>
      </c>
      <c r="F305" s="7">
        <v>202.3</v>
      </c>
      <c r="G305" s="7">
        <v>176.5</v>
      </c>
      <c r="H305" s="7">
        <v>157.5</v>
      </c>
      <c r="I305" s="7">
        <v>190.9</v>
      </c>
      <c r="J305" s="7">
        <v>155.69999999999999</v>
      </c>
      <c r="K305" s="7">
        <v>153.9</v>
      </c>
      <c r="L305" s="7">
        <v>162.80000000000001</v>
      </c>
      <c r="M305" s="7">
        <v>115.2</v>
      </c>
      <c r="N305" s="7">
        <v>169.8</v>
      </c>
      <c r="O305" s="7">
        <v>167.6</v>
      </c>
      <c r="P305" s="7">
        <v>171.9</v>
      </c>
      <c r="Q305" s="7">
        <v>161.80000000000001</v>
      </c>
      <c r="R305" s="7">
        <v>190.2</v>
      </c>
      <c r="S305" s="7">
        <v>167</v>
      </c>
      <c r="T305" s="7">
        <v>162.6</v>
      </c>
      <c r="U305" s="7">
        <v>166.3</v>
      </c>
      <c r="V305" s="7">
        <v>162.1</v>
      </c>
      <c r="W305" s="7">
        <v>163.1</v>
      </c>
      <c r="X305" s="7">
        <v>160.9</v>
      </c>
      <c r="Y305" s="7">
        <v>171.1</v>
      </c>
      <c r="Z305" s="7">
        <v>157.69999999999999</v>
      </c>
      <c r="AA305" s="7">
        <v>161.1</v>
      </c>
      <c r="AB305" s="7">
        <v>167.5</v>
      </c>
      <c r="AC305" s="7">
        <v>160.30000000000001</v>
      </c>
      <c r="AD305" s="7">
        <v>163.30000000000001</v>
      </c>
      <c r="AE305" s="7">
        <v>163.6</v>
      </c>
      <c r="AF305" s="7">
        <v>2130.8000000000002</v>
      </c>
      <c r="AG305" s="7">
        <v>495.90000000000003</v>
      </c>
      <c r="AH305" s="7">
        <v>486.1</v>
      </c>
      <c r="AI305" s="7">
        <v>656.59999999999991</v>
      </c>
      <c r="AJ305" s="7">
        <v>514.59999999999991</v>
      </c>
    </row>
    <row r="306" spans="1:36">
      <c r="A306" s="7" t="s">
        <v>33</v>
      </c>
      <c r="B306" s="7">
        <v>2021</v>
      </c>
      <c r="C306" s="7" t="s">
        <v>41</v>
      </c>
      <c r="D306" s="7" t="s">
        <v>194</v>
      </c>
      <c r="E306" s="7">
        <v>149.30000000000001</v>
      </c>
      <c r="F306" s="7">
        <v>207.4</v>
      </c>
      <c r="G306" s="7">
        <v>174.1</v>
      </c>
      <c r="H306" s="7">
        <v>159.19999999999999</v>
      </c>
      <c r="I306" s="7">
        <v>175</v>
      </c>
      <c r="J306" s="7">
        <v>161.30000000000001</v>
      </c>
      <c r="K306" s="7">
        <v>183.3</v>
      </c>
      <c r="L306" s="7">
        <v>164.5</v>
      </c>
      <c r="M306" s="7">
        <v>120.4</v>
      </c>
      <c r="N306" s="7">
        <v>166.2</v>
      </c>
      <c r="O306" s="7">
        <v>154.80000000000001</v>
      </c>
      <c r="P306" s="7">
        <v>175.1</v>
      </c>
      <c r="Q306" s="7">
        <v>167.3</v>
      </c>
      <c r="R306" s="7">
        <v>196.5</v>
      </c>
      <c r="S306" s="7">
        <v>159.80000000000001</v>
      </c>
      <c r="T306" s="7">
        <v>143.6</v>
      </c>
      <c r="U306" s="7">
        <v>157.30000000000001</v>
      </c>
      <c r="V306" s="7">
        <v>162.1</v>
      </c>
      <c r="W306" s="7">
        <v>160.69999999999999</v>
      </c>
      <c r="X306" s="7">
        <v>153.19999999999999</v>
      </c>
      <c r="Y306" s="7">
        <v>162.80000000000001</v>
      </c>
      <c r="Z306" s="7">
        <v>150.4</v>
      </c>
      <c r="AA306" s="7">
        <v>153.69999999999999</v>
      </c>
      <c r="AB306" s="7">
        <v>160.4</v>
      </c>
      <c r="AC306" s="7">
        <v>159.6</v>
      </c>
      <c r="AD306" s="7">
        <v>156</v>
      </c>
      <c r="AE306" s="7">
        <v>162.30000000000001</v>
      </c>
      <c r="AF306" s="7">
        <v>2157.9</v>
      </c>
      <c r="AG306" s="7">
        <v>460.7</v>
      </c>
      <c r="AH306" s="7">
        <v>475.99999999999994</v>
      </c>
      <c r="AI306" s="7">
        <v>633.20000000000005</v>
      </c>
      <c r="AJ306" s="7">
        <v>506.2</v>
      </c>
    </row>
    <row r="307" spans="1:36">
      <c r="A307" s="7" t="s">
        <v>34</v>
      </c>
      <c r="B307" s="7">
        <v>2021</v>
      </c>
      <c r="C307" s="7" t="s">
        <v>41</v>
      </c>
      <c r="D307" s="7" t="s">
        <v>194</v>
      </c>
      <c r="E307" s="7">
        <v>146.6</v>
      </c>
      <c r="F307" s="7">
        <v>204</v>
      </c>
      <c r="G307" s="7">
        <v>172.8</v>
      </c>
      <c r="H307" s="7">
        <v>158.4</v>
      </c>
      <c r="I307" s="7">
        <v>188</v>
      </c>
      <c r="J307" s="7">
        <v>156.80000000000001</v>
      </c>
      <c r="K307" s="7">
        <v>162.19999999999999</v>
      </c>
      <c r="L307" s="7">
        <v>164.1</v>
      </c>
      <c r="M307" s="7">
        <v>119.7</v>
      </c>
      <c r="N307" s="7">
        <v>168.8</v>
      </c>
      <c r="O307" s="7">
        <v>162.69999999999999</v>
      </c>
      <c r="P307" s="7">
        <v>173.9</v>
      </c>
      <c r="Q307" s="7">
        <v>164</v>
      </c>
      <c r="R307" s="7">
        <v>192.1</v>
      </c>
      <c r="S307" s="7">
        <v>164.5</v>
      </c>
      <c r="T307" s="7">
        <v>155.30000000000001</v>
      </c>
      <c r="U307" s="7">
        <v>163.19999999999999</v>
      </c>
      <c r="V307" s="7">
        <v>162.1</v>
      </c>
      <c r="W307" s="7">
        <v>162.6</v>
      </c>
      <c r="X307" s="7">
        <v>157.5</v>
      </c>
      <c r="Y307" s="7">
        <v>168.4</v>
      </c>
      <c r="Z307" s="7">
        <v>154</v>
      </c>
      <c r="AA307" s="7">
        <v>157.6</v>
      </c>
      <c r="AB307" s="7">
        <v>163.80000000000001</v>
      </c>
      <c r="AC307" s="7">
        <v>160</v>
      </c>
      <c r="AD307" s="7">
        <v>160</v>
      </c>
      <c r="AE307" s="7">
        <v>163.19999999999999</v>
      </c>
      <c r="AF307" s="7">
        <v>2142</v>
      </c>
      <c r="AG307" s="7">
        <v>483</v>
      </c>
      <c r="AH307" s="7">
        <v>482.2</v>
      </c>
      <c r="AI307" s="7">
        <v>646.20000000000005</v>
      </c>
      <c r="AJ307" s="7">
        <v>509.7</v>
      </c>
    </row>
    <row r="308" spans="1:36">
      <c r="A308" s="7" t="s">
        <v>30</v>
      </c>
      <c r="B308" s="7">
        <v>2021</v>
      </c>
      <c r="C308" s="7" t="s">
        <v>42</v>
      </c>
      <c r="D308" s="7" t="s">
        <v>195</v>
      </c>
      <c r="E308" s="7">
        <v>145.4</v>
      </c>
      <c r="F308" s="7">
        <v>202.1</v>
      </c>
      <c r="G308" s="7">
        <v>172</v>
      </c>
      <c r="H308" s="7">
        <v>158</v>
      </c>
      <c r="I308" s="7">
        <v>195.5</v>
      </c>
      <c r="J308" s="7">
        <v>152.69999999999999</v>
      </c>
      <c r="K308" s="7">
        <v>151.4</v>
      </c>
      <c r="L308" s="7">
        <v>163.9</v>
      </c>
      <c r="M308" s="7">
        <v>119.3</v>
      </c>
      <c r="N308" s="7">
        <v>170.1</v>
      </c>
      <c r="O308" s="7">
        <v>168.3</v>
      </c>
      <c r="P308" s="7">
        <v>172.8</v>
      </c>
      <c r="Q308" s="7">
        <v>162.1</v>
      </c>
      <c r="R308" s="7">
        <v>190.5</v>
      </c>
      <c r="S308" s="7">
        <v>167.7</v>
      </c>
      <c r="T308" s="7">
        <v>163.6</v>
      </c>
      <c r="U308" s="7">
        <v>167.1</v>
      </c>
      <c r="V308" s="7">
        <v>162.1</v>
      </c>
      <c r="W308" s="7">
        <v>163.69999999999999</v>
      </c>
      <c r="X308" s="7">
        <v>161.30000000000001</v>
      </c>
      <c r="Y308" s="7">
        <v>171.9</v>
      </c>
      <c r="Z308" s="7">
        <v>157.80000000000001</v>
      </c>
      <c r="AA308" s="7">
        <v>162.69999999999999</v>
      </c>
      <c r="AB308" s="7">
        <v>168.5</v>
      </c>
      <c r="AC308" s="7">
        <v>160.19999999999999</v>
      </c>
      <c r="AD308" s="7">
        <v>163.80000000000001</v>
      </c>
      <c r="AE308" s="7">
        <v>164</v>
      </c>
      <c r="AF308" s="7">
        <v>2133.6</v>
      </c>
      <c r="AG308" s="7">
        <v>498.4</v>
      </c>
      <c r="AH308" s="7">
        <v>487.09999999999997</v>
      </c>
      <c r="AI308" s="7">
        <v>658.40000000000009</v>
      </c>
      <c r="AJ308" s="7">
        <v>517</v>
      </c>
    </row>
    <row r="309" spans="1:36">
      <c r="A309" s="7" t="s">
        <v>33</v>
      </c>
      <c r="B309" s="7">
        <v>2021</v>
      </c>
      <c r="C309" s="7" t="s">
        <v>42</v>
      </c>
      <c r="D309" s="7" t="s">
        <v>195</v>
      </c>
      <c r="E309" s="7">
        <v>149.30000000000001</v>
      </c>
      <c r="F309" s="7">
        <v>207.4</v>
      </c>
      <c r="G309" s="7">
        <v>174.1</v>
      </c>
      <c r="H309" s="7">
        <v>159.1</v>
      </c>
      <c r="I309" s="7">
        <v>175</v>
      </c>
      <c r="J309" s="7">
        <v>161.19999999999999</v>
      </c>
      <c r="K309" s="7">
        <v>183.5</v>
      </c>
      <c r="L309" s="7">
        <v>164.5</v>
      </c>
      <c r="M309" s="7">
        <v>120.4</v>
      </c>
      <c r="N309" s="7">
        <v>166.2</v>
      </c>
      <c r="O309" s="7">
        <v>154.80000000000001</v>
      </c>
      <c r="P309" s="7">
        <v>175.1</v>
      </c>
      <c r="Q309" s="7">
        <v>167.3</v>
      </c>
      <c r="R309" s="7">
        <v>196.5</v>
      </c>
      <c r="S309" s="7">
        <v>159.80000000000001</v>
      </c>
      <c r="T309" s="7">
        <v>143.6</v>
      </c>
      <c r="U309" s="7">
        <v>157.4</v>
      </c>
      <c r="V309" s="7">
        <v>162.1</v>
      </c>
      <c r="W309" s="7">
        <v>160.80000000000001</v>
      </c>
      <c r="X309" s="7">
        <v>153.30000000000001</v>
      </c>
      <c r="Y309" s="7">
        <v>162.80000000000001</v>
      </c>
      <c r="Z309" s="7">
        <v>150.5</v>
      </c>
      <c r="AA309" s="7">
        <v>153.9</v>
      </c>
      <c r="AB309" s="7">
        <v>160.30000000000001</v>
      </c>
      <c r="AC309" s="7">
        <v>159.6</v>
      </c>
      <c r="AD309" s="7">
        <v>156</v>
      </c>
      <c r="AE309" s="7">
        <v>162.30000000000001</v>
      </c>
      <c r="AF309" s="7">
        <v>2157.9</v>
      </c>
      <c r="AG309" s="7">
        <v>460.79999999999995</v>
      </c>
      <c r="AH309" s="7">
        <v>476.2</v>
      </c>
      <c r="AI309" s="7">
        <v>633.20000000000005</v>
      </c>
      <c r="AJ309" s="7">
        <v>506.4</v>
      </c>
    </row>
    <row r="310" spans="1:36">
      <c r="A310" s="7" t="s">
        <v>34</v>
      </c>
      <c r="B310" s="7">
        <v>2021</v>
      </c>
      <c r="C310" s="7" t="s">
        <v>42</v>
      </c>
      <c r="D310" s="7" t="s">
        <v>195</v>
      </c>
      <c r="E310" s="7">
        <v>146.6</v>
      </c>
      <c r="F310" s="7">
        <v>204</v>
      </c>
      <c r="G310" s="7">
        <v>172.8</v>
      </c>
      <c r="H310" s="7">
        <v>158.4</v>
      </c>
      <c r="I310" s="7">
        <v>188</v>
      </c>
      <c r="J310" s="7">
        <v>156.69999999999999</v>
      </c>
      <c r="K310" s="7">
        <v>162.30000000000001</v>
      </c>
      <c r="L310" s="7">
        <v>164.1</v>
      </c>
      <c r="M310" s="7">
        <v>119.7</v>
      </c>
      <c r="N310" s="7">
        <v>168.8</v>
      </c>
      <c r="O310" s="7">
        <v>162.69999999999999</v>
      </c>
      <c r="P310" s="7">
        <v>173.9</v>
      </c>
      <c r="Q310" s="7">
        <v>164</v>
      </c>
      <c r="R310" s="7">
        <v>192.1</v>
      </c>
      <c r="S310" s="7">
        <v>164.6</v>
      </c>
      <c r="T310" s="7">
        <v>155.30000000000001</v>
      </c>
      <c r="U310" s="7">
        <v>163.30000000000001</v>
      </c>
      <c r="V310" s="7">
        <v>162.1</v>
      </c>
      <c r="W310" s="7">
        <v>162.6</v>
      </c>
      <c r="X310" s="7">
        <v>157.5</v>
      </c>
      <c r="Y310" s="7">
        <v>168.4</v>
      </c>
      <c r="Z310" s="7">
        <v>154</v>
      </c>
      <c r="AA310" s="7">
        <v>157.69999999999999</v>
      </c>
      <c r="AB310" s="7">
        <v>163.69999999999999</v>
      </c>
      <c r="AC310" s="7">
        <v>160</v>
      </c>
      <c r="AD310" s="7">
        <v>160</v>
      </c>
      <c r="AE310" s="7">
        <v>163.19999999999999</v>
      </c>
      <c r="AF310" s="7">
        <v>2142</v>
      </c>
      <c r="AG310" s="7">
        <v>483.2</v>
      </c>
      <c r="AH310" s="7">
        <v>482.2</v>
      </c>
      <c r="AI310" s="7">
        <v>646.09999999999991</v>
      </c>
      <c r="AJ310" s="7">
        <v>509.79999999999995</v>
      </c>
    </row>
    <row r="311" spans="1:36">
      <c r="A311" s="7" t="s">
        <v>30</v>
      </c>
      <c r="B311" s="7">
        <v>2021</v>
      </c>
      <c r="C311" s="7" t="s">
        <v>43</v>
      </c>
      <c r="D311" s="7" t="s">
        <v>196</v>
      </c>
      <c r="E311" s="7">
        <v>146.1</v>
      </c>
      <c r="F311" s="7">
        <v>202.5</v>
      </c>
      <c r="G311" s="7">
        <v>170.1</v>
      </c>
      <c r="H311" s="7">
        <v>158.4</v>
      </c>
      <c r="I311" s="7">
        <v>198.8</v>
      </c>
      <c r="J311" s="7">
        <v>152.6</v>
      </c>
      <c r="K311" s="7">
        <v>170.4</v>
      </c>
      <c r="L311" s="7">
        <v>165.2</v>
      </c>
      <c r="M311" s="7">
        <v>121.6</v>
      </c>
      <c r="N311" s="7">
        <v>170.6</v>
      </c>
      <c r="O311" s="7">
        <v>168.8</v>
      </c>
      <c r="P311" s="7">
        <v>173.6</v>
      </c>
      <c r="Q311" s="7">
        <v>165.5</v>
      </c>
      <c r="R311" s="7">
        <v>191.2</v>
      </c>
      <c r="S311" s="7">
        <v>168.9</v>
      </c>
      <c r="T311" s="7">
        <v>164.8</v>
      </c>
      <c r="U311" s="7">
        <v>168.3</v>
      </c>
      <c r="V311" s="7">
        <v>163.6</v>
      </c>
      <c r="W311" s="7">
        <v>165.5</v>
      </c>
      <c r="X311" s="7">
        <v>162</v>
      </c>
      <c r="Y311" s="7">
        <v>172.5</v>
      </c>
      <c r="Z311" s="7">
        <v>159.5</v>
      </c>
      <c r="AA311" s="7">
        <v>163.19999999999999</v>
      </c>
      <c r="AB311" s="7">
        <v>169</v>
      </c>
      <c r="AC311" s="7">
        <v>161.1</v>
      </c>
      <c r="AD311" s="7">
        <v>164.7</v>
      </c>
      <c r="AE311" s="7">
        <v>166.3</v>
      </c>
      <c r="AF311" s="7">
        <v>2164.1999999999998</v>
      </c>
      <c r="AG311" s="7">
        <v>502.00000000000006</v>
      </c>
      <c r="AH311" s="7">
        <v>491.1</v>
      </c>
      <c r="AI311" s="7">
        <v>662.1</v>
      </c>
      <c r="AJ311" s="7">
        <v>519.09999999999991</v>
      </c>
    </row>
    <row r="312" spans="1:36">
      <c r="A312" s="7" t="s">
        <v>33</v>
      </c>
      <c r="B312" s="7">
        <v>2021</v>
      </c>
      <c r="C312" s="7" t="s">
        <v>43</v>
      </c>
      <c r="D312" s="7" t="s">
        <v>196</v>
      </c>
      <c r="E312" s="7">
        <v>150.1</v>
      </c>
      <c r="F312" s="7">
        <v>208.4</v>
      </c>
      <c r="G312" s="7">
        <v>173</v>
      </c>
      <c r="H312" s="7">
        <v>159.19999999999999</v>
      </c>
      <c r="I312" s="7">
        <v>176.6</v>
      </c>
      <c r="J312" s="7">
        <v>159.30000000000001</v>
      </c>
      <c r="K312" s="7">
        <v>214.4</v>
      </c>
      <c r="L312" s="7">
        <v>165.3</v>
      </c>
      <c r="M312" s="7">
        <v>122.5</v>
      </c>
      <c r="N312" s="7">
        <v>166.8</v>
      </c>
      <c r="O312" s="7">
        <v>155.4</v>
      </c>
      <c r="P312" s="7">
        <v>175.9</v>
      </c>
      <c r="Q312" s="7">
        <v>171.5</v>
      </c>
      <c r="R312" s="7">
        <v>197</v>
      </c>
      <c r="S312" s="7">
        <v>160.80000000000001</v>
      </c>
      <c r="T312" s="7">
        <v>144.4</v>
      </c>
      <c r="U312" s="7">
        <v>158.30000000000001</v>
      </c>
      <c r="V312" s="7">
        <v>163.6</v>
      </c>
      <c r="W312" s="7">
        <v>162.19999999999999</v>
      </c>
      <c r="X312" s="7">
        <v>154.30000000000001</v>
      </c>
      <c r="Y312" s="7">
        <v>163.5</v>
      </c>
      <c r="Z312" s="7">
        <v>152.19999999999999</v>
      </c>
      <c r="AA312" s="7">
        <v>155.1</v>
      </c>
      <c r="AB312" s="7">
        <v>160.30000000000001</v>
      </c>
      <c r="AC312" s="7">
        <v>160.30000000000001</v>
      </c>
      <c r="AD312" s="7">
        <v>157</v>
      </c>
      <c r="AE312" s="7">
        <v>164.6</v>
      </c>
      <c r="AF312" s="7">
        <v>2198.4000000000005</v>
      </c>
      <c r="AG312" s="7">
        <v>463.50000000000006</v>
      </c>
      <c r="AH312" s="7">
        <v>480.09999999999997</v>
      </c>
      <c r="AI312" s="7">
        <v>636.29999999999995</v>
      </c>
      <c r="AJ312" s="7">
        <v>509.1</v>
      </c>
    </row>
    <row r="313" spans="1:36">
      <c r="A313" s="7" t="s">
        <v>34</v>
      </c>
      <c r="B313" s="7">
        <v>2021</v>
      </c>
      <c r="C313" s="7" t="s">
        <v>43</v>
      </c>
      <c r="D313" s="7" t="s">
        <v>196</v>
      </c>
      <c r="E313" s="7">
        <v>147.4</v>
      </c>
      <c r="F313" s="7">
        <v>204.6</v>
      </c>
      <c r="G313" s="7">
        <v>171.2</v>
      </c>
      <c r="H313" s="7">
        <v>158.69999999999999</v>
      </c>
      <c r="I313" s="7">
        <v>190.6</v>
      </c>
      <c r="J313" s="7">
        <v>155.69999999999999</v>
      </c>
      <c r="K313" s="7">
        <v>185.3</v>
      </c>
      <c r="L313" s="7">
        <v>165.2</v>
      </c>
      <c r="M313" s="7">
        <v>121.9</v>
      </c>
      <c r="N313" s="7">
        <v>169.3</v>
      </c>
      <c r="O313" s="7">
        <v>163.19999999999999</v>
      </c>
      <c r="P313" s="7">
        <v>174.7</v>
      </c>
      <c r="Q313" s="7">
        <v>167.7</v>
      </c>
      <c r="R313" s="7">
        <v>192.7</v>
      </c>
      <c r="S313" s="7">
        <v>165.7</v>
      </c>
      <c r="T313" s="7">
        <v>156.30000000000001</v>
      </c>
      <c r="U313" s="7">
        <v>164.3</v>
      </c>
      <c r="V313" s="7">
        <v>163.6</v>
      </c>
      <c r="W313" s="7">
        <v>164.2</v>
      </c>
      <c r="X313" s="7">
        <v>158.4</v>
      </c>
      <c r="Y313" s="7">
        <v>169.1</v>
      </c>
      <c r="Z313" s="7">
        <v>155.69999999999999</v>
      </c>
      <c r="AA313" s="7">
        <v>158.6</v>
      </c>
      <c r="AB313" s="7">
        <v>163.9</v>
      </c>
      <c r="AC313" s="7">
        <v>160.80000000000001</v>
      </c>
      <c r="AD313" s="7">
        <v>161</v>
      </c>
      <c r="AE313" s="7">
        <v>165.5</v>
      </c>
      <c r="AF313" s="7">
        <v>2175.5</v>
      </c>
      <c r="AG313" s="7">
        <v>486.3</v>
      </c>
      <c r="AH313" s="7">
        <v>486.19999999999993</v>
      </c>
      <c r="AI313" s="7">
        <v>649.5</v>
      </c>
      <c r="AJ313" s="7">
        <v>512.29999999999995</v>
      </c>
    </row>
    <row r="314" spans="1:36">
      <c r="A314" s="7" t="s">
        <v>30</v>
      </c>
      <c r="B314" s="7">
        <v>2021</v>
      </c>
      <c r="C314" s="7" t="s">
        <v>45</v>
      </c>
      <c r="D314" s="7" t="s">
        <v>197</v>
      </c>
      <c r="E314" s="7">
        <v>146.9</v>
      </c>
      <c r="F314" s="7">
        <v>199.8</v>
      </c>
      <c r="G314" s="7">
        <v>171.5</v>
      </c>
      <c r="H314" s="7">
        <v>159.1</v>
      </c>
      <c r="I314" s="7">
        <v>198.4</v>
      </c>
      <c r="J314" s="7">
        <v>153.19999999999999</v>
      </c>
      <c r="K314" s="7">
        <v>183.9</v>
      </c>
      <c r="L314" s="7">
        <v>165.4</v>
      </c>
      <c r="M314" s="7">
        <v>122.1</v>
      </c>
      <c r="N314" s="7">
        <v>170.8</v>
      </c>
      <c r="O314" s="7">
        <v>169.1</v>
      </c>
      <c r="P314" s="7">
        <v>174.3</v>
      </c>
      <c r="Q314" s="7">
        <v>167.5</v>
      </c>
      <c r="R314" s="7">
        <v>191.4</v>
      </c>
      <c r="S314" s="7">
        <v>170.4</v>
      </c>
      <c r="T314" s="7">
        <v>166</v>
      </c>
      <c r="U314" s="7">
        <v>169.8</v>
      </c>
      <c r="V314" s="7">
        <v>164.2</v>
      </c>
      <c r="W314" s="7">
        <v>165.3</v>
      </c>
      <c r="X314" s="7">
        <v>162.9</v>
      </c>
      <c r="Y314" s="7">
        <v>173.4</v>
      </c>
      <c r="Z314" s="7">
        <v>158.9</v>
      </c>
      <c r="AA314" s="7">
        <v>163.80000000000001</v>
      </c>
      <c r="AB314" s="7">
        <v>169.3</v>
      </c>
      <c r="AC314" s="7">
        <v>162.4</v>
      </c>
      <c r="AD314" s="7">
        <v>165.2</v>
      </c>
      <c r="AE314" s="7">
        <v>167.6</v>
      </c>
      <c r="AF314" s="7">
        <v>2182</v>
      </c>
      <c r="AG314" s="7">
        <v>506.2</v>
      </c>
      <c r="AH314" s="7">
        <v>492.4</v>
      </c>
      <c r="AI314" s="7">
        <v>664</v>
      </c>
      <c r="AJ314" s="7">
        <v>520.40000000000009</v>
      </c>
    </row>
    <row r="315" spans="1:36">
      <c r="A315" s="7" t="s">
        <v>33</v>
      </c>
      <c r="B315" s="7">
        <v>2021</v>
      </c>
      <c r="C315" s="7" t="s">
        <v>45</v>
      </c>
      <c r="D315" s="7" t="s">
        <v>197</v>
      </c>
      <c r="E315" s="7">
        <v>151</v>
      </c>
      <c r="F315" s="7">
        <v>204.9</v>
      </c>
      <c r="G315" s="7">
        <v>175.4</v>
      </c>
      <c r="H315" s="7">
        <v>159.6</v>
      </c>
      <c r="I315" s="7">
        <v>175.8</v>
      </c>
      <c r="J315" s="7">
        <v>160.30000000000001</v>
      </c>
      <c r="K315" s="7">
        <v>229.1</v>
      </c>
      <c r="L315" s="7">
        <v>165.1</v>
      </c>
      <c r="M315" s="7">
        <v>123.1</v>
      </c>
      <c r="N315" s="7">
        <v>167.2</v>
      </c>
      <c r="O315" s="7">
        <v>156.1</v>
      </c>
      <c r="P315" s="7">
        <v>176.8</v>
      </c>
      <c r="Q315" s="7">
        <v>173.5</v>
      </c>
      <c r="R315" s="7">
        <v>197</v>
      </c>
      <c r="S315" s="7">
        <v>162.30000000000001</v>
      </c>
      <c r="T315" s="7">
        <v>145.30000000000001</v>
      </c>
      <c r="U315" s="7">
        <v>159.69999999999999</v>
      </c>
      <c r="V315" s="7">
        <v>164.2</v>
      </c>
      <c r="W315" s="7">
        <v>161.6</v>
      </c>
      <c r="X315" s="7">
        <v>155.19999999999999</v>
      </c>
      <c r="Y315" s="7">
        <v>164.2</v>
      </c>
      <c r="Z315" s="7">
        <v>151.19999999999999</v>
      </c>
      <c r="AA315" s="7">
        <v>156.69999999999999</v>
      </c>
      <c r="AB315" s="7">
        <v>160.80000000000001</v>
      </c>
      <c r="AC315" s="7">
        <v>161.80000000000001</v>
      </c>
      <c r="AD315" s="7">
        <v>157.30000000000001</v>
      </c>
      <c r="AE315" s="7">
        <v>165.6</v>
      </c>
      <c r="AF315" s="7">
        <v>2217.8999999999996</v>
      </c>
      <c r="AG315" s="7">
        <v>467.3</v>
      </c>
      <c r="AH315" s="7">
        <v>480.99999999999994</v>
      </c>
      <c r="AI315" s="7">
        <v>638</v>
      </c>
      <c r="AJ315" s="7">
        <v>511</v>
      </c>
    </row>
    <row r="316" spans="1:36">
      <c r="A316" s="7" t="s">
        <v>34</v>
      </c>
      <c r="B316" s="7">
        <v>2021</v>
      </c>
      <c r="C316" s="7" t="s">
        <v>45</v>
      </c>
      <c r="D316" s="7" t="s">
        <v>197</v>
      </c>
      <c r="E316" s="7">
        <v>148.19999999999999</v>
      </c>
      <c r="F316" s="7">
        <v>201.6</v>
      </c>
      <c r="G316" s="7">
        <v>173</v>
      </c>
      <c r="H316" s="7">
        <v>159.30000000000001</v>
      </c>
      <c r="I316" s="7">
        <v>190.1</v>
      </c>
      <c r="J316" s="7">
        <v>156.5</v>
      </c>
      <c r="K316" s="7">
        <v>199.2</v>
      </c>
      <c r="L316" s="7">
        <v>165.3</v>
      </c>
      <c r="M316" s="7">
        <v>122.4</v>
      </c>
      <c r="N316" s="7">
        <v>169.6</v>
      </c>
      <c r="O316" s="7">
        <v>163.69999999999999</v>
      </c>
      <c r="P316" s="7">
        <v>175.5</v>
      </c>
      <c r="Q316" s="7">
        <v>169.7</v>
      </c>
      <c r="R316" s="7">
        <v>192.9</v>
      </c>
      <c r="S316" s="7">
        <v>167.2</v>
      </c>
      <c r="T316" s="7">
        <v>157.4</v>
      </c>
      <c r="U316" s="7">
        <v>165.8</v>
      </c>
      <c r="V316" s="7">
        <v>164.2</v>
      </c>
      <c r="W316" s="7">
        <v>163.9</v>
      </c>
      <c r="X316" s="7">
        <v>159.30000000000001</v>
      </c>
      <c r="Y316" s="7">
        <v>169.9</v>
      </c>
      <c r="Z316" s="7">
        <v>154.80000000000001</v>
      </c>
      <c r="AA316" s="7">
        <v>159.80000000000001</v>
      </c>
      <c r="AB316" s="7">
        <v>164.3</v>
      </c>
      <c r="AC316" s="7">
        <v>162.19999999999999</v>
      </c>
      <c r="AD316" s="7">
        <v>161.4</v>
      </c>
      <c r="AE316" s="7">
        <v>166.7</v>
      </c>
      <c r="AF316" s="7">
        <v>2194.1</v>
      </c>
      <c r="AG316" s="7">
        <v>490.40000000000003</v>
      </c>
      <c r="AH316" s="7">
        <v>487.40000000000003</v>
      </c>
      <c r="AI316" s="7">
        <v>651.20000000000005</v>
      </c>
      <c r="AJ316" s="7">
        <v>514.1</v>
      </c>
    </row>
    <row r="317" spans="1:36">
      <c r="A317" s="7" t="s">
        <v>30</v>
      </c>
      <c r="B317" s="7">
        <v>2021</v>
      </c>
      <c r="C317" s="7" t="s">
        <v>46</v>
      </c>
      <c r="D317" s="7" t="s">
        <v>198</v>
      </c>
      <c r="E317" s="7">
        <v>147.4</v>
      </c>
      <c r="F317" s="7">
        <v>197</v>
      </c>
      <c r="G317" s="7">
        <v>176.5</v>
      </c>
      <c r="H317" s="7">
        <v>159.80000000000001</v>
      </c>
      <c r="I317" s="7">
        <v>195.8</v>
      </c>
      <c r="J317" s="7">
        <v>152</v>
      </c>
      <c r="K317" s="7">
        <v>172.3</v>
      </c>
      <c r="L317" s="7">
        <v>164.5</v>
      </c>
      <c r="M317" s="7">
        <v>120.6</v>
      </c>
      <c r="N317" s="7">
        <v>171.7</v>
      </c>
      <c r="O317" s="7">
        <v>169.7</v>
      </c>
      <c r="P317" s="7">
        <v>175.1</v>
      </c>
      <c r="Q317" s="7">
        <v>165.8</v>
      </c>
      <c r="R317" s="7">
        <v>190.8</v>
      </c>
      <c r="S317" s="7">
        <v>171.8</v>
      </c>
      <c r="T317" s="7">
        <v>167.3</v>
      </c>
      <c r="U317" s="7">
        <v>171.2</v>
      </c>
      <c r="V317" s="7">
        <v>163.4</v>
      </c>
      <c r="W317" s="7">
        <v>165.6</v>
      </c>
      <c r="X317" s="7">
        <v>163.9</v>
      </c>
      <c r="Y317" s="7">
        <v>174</v>
      </c>
      <c r="Z317" s="7">
        <v>160.1</v>
      </c>
      <c r="AA317" s="7">
        <v>164.5</v>
      </c>
      <c r="AB317" s="7">
        <v>169.7</v>
      </c>
      <c r="AC317" s="7">
        <v>162.80000000000001</v>
      </c>
      <c r="AD317" s="7">
        <v>166</v>
      </c>
      <c r="AE317" s="7">
        <v>167</v>
      </c>
      <c r="AF317" s="7">
        <v>2168.1999999999998</v>
      </c>
      <c r="AG317" s="7">
        <v>510.3</v>
      </c>
      <c r="AH317" s="7">
        <v>492.9</v>
      </c>
      <c r="AI317" s="7">
        <v>666.6</v>
      </c>
      <c r="AJ317" s="7">
        <v>521.29999999999995</v>
      </c>
    </row>
    <row r="318" spans="1:36">
      <c r="A318" s="7" t="s">
        <v>33</v>
      </c>
      <c r="B318" s="7">
        <v>2021</v>
      </c>
      <c r="C318" s="7" t="s">
        <v>46</v>
      </c>
      <c r="D318" s="7" t="s">
        <v>198</v>
      </c>
      <c r="E318" s="7">
        <v>151.6</v>
      </c>
      <c r="F318" s="7">
        <v>202.2</v>
      </c>
      <c r="G318" s="7">
        <v>180</v>
      </c>
      <c r="H318" s="7">
        <v>160</v>
      </c>
      <c r="I318" s="7">
        <v>173.5</v>
      </c>
      <c r="J318" s="7">
        <v>158.30000000000001</v>
      </c>
      <c r="K318" s="7">
        <v>219.5</v>
      </c>
      <c r="L318" s="7">
        <v>164.2</v>
      </c>
      <c r="M318" s="7">
        <v>121.9</v>
      </c>
      <c r="N318" s="7">
        <v>168.2</v>
      </c>
      <c r="O318" s="7">
        <v>156.5</v>
      </c>
      <c r="P318" s="7">
        <v>178.2</v>
      </c>
      <c r="Q318" s="7">
        <v>172.2</v>
      </c>
      <c r="R318" s="7">
        <v>196.8</v>
      </c>
      <c r="S318" s="7">
        <v>163.30000000000001</v>
      </c>
      <c r="T318" s="7">
        <v>146.69999999999999</v>
      </c>
      <c r="U318" s="7">
        <v>160.69999999999999</v>
      </c>
      <c r="V318" s="7">
        <v>163.4</v>
      </c>
      <c r="W318" s="7">
        <v>161.69999999999999</v>
      </c>
      <c r="X318" s="7">
        <v>156</v>
      </c>
      <c r="Y318" s="7">
        <v>165.1</v>
      </c>
      <c r="Z318" s="7">
        <v>151.80000000000001</v>
      </c>
      <c r="AA318" s="7">
        <v>157.6</v>
      </c>
      <c r="AB318" s="7">
        <v>160.6</v>
      </c>
      <c r="AC318" s="7">
        <v>162.4</v>
      </c>
      <c r="AD318" s="7">
        <v>157.80000000000001</v>
      </c>
      <c r="AE318" s="7">
        <v>165.2</v>
      </c>
      <c r="AF318" s="7">
        <v>2206.3000000000002</v>
      </c>
      <c r="AG318" s="7">
        <v>470.7</v>
      </c>
      <c r="AH318" s="7">
        <v>481.1</v>
      </c>
      <c r="AI318" s="7">
        <v>639.9</v>
      </c>
      <c r="AJ318" s="7">
        <v>512.20000000000005</v>
      </c>
    </row>
    <row r="319" spans="1:36">
      <c r="A319" s="7" t="s">
        <v>34</v>
      </c>
      <c r="B319" s="7">
        <v>2021</v>
      </c>
      <c r="C319" s="7" t="s">
        <v>46</v>
      </c>
      <c r="D319" s="7" t="s">
        <v>198</v>
      </c>
      <c r="E319" s="7">
        <v>148.69999999999999</v>
      </c>
      <c r="F319" s="7">
        <v>198.8</v>
      </c>
      <c r="G319" s="7">
        <v>177.9</v>
      </c>
      <c r="H319" s="7">
        <v>159.9</v>
      </c>
      <c r="I319" s="7">
        <v>187.6</v>
      </c>
      <c r="J319" s="7">
        <v>154.9</v>
      </c>
      <c r="K319" s="7">
        <v>188.3</v>
      </c>
      <c r="L319" s="7">
        <v>164.4</v>
      </c>
      <c r="M319" s="7">
        <v>121</v>
      </c>
      <c r="N319" s="7">
        <v>170.5</v>
      </c>
      <c r="O319" s="7">
        <v>164.2</v>
      </c>
      <c r="P319" s="7">
        <v>176.5</v>
      </c>
      <c r="Q319" s="7">
        <v>168.2</v>
      </c>
      <c r="R319" s="7">
        <v>192.4</v>
      </c>
      <c r="S319" s="7">
        <v>168.5</v>
      </c>
      <c r="T319" s="7">
        <v>158.69999999999999</v>
      </c>
      <c r="U319" s="7">
        <v>167</v>
      </c>
      <c r="V319" s="7">
        <v>163.4</v>
      </c>
      <c r="W319" s="7">
        <v>164.1</v>
      </c>
      <c r="X319" s="7">
        <v>160.19999999999999</v>
      </c>
      <c r="Y319" s="7">
        <v>170.6</v>
      </c>
      <c r="Z319" s="7">
        <v>155.69999999999999</v>
      </c>
      <c r="AA319" s="7">
        <v>160.6</v>
      </c>
      <c r="AB319" s="7">
        <v>164.4</v>
      </c>
      <c r="AC319" s="7">
        <v>162.6</v>
      </c>
      <c r="AD319" s="7">
        <v>162</v>
      </c>
      <c r="AE319" s="7">
        <v>166.2</v>
      </c>
      <c r="AF319" s="7">
        <v>2180.9</v>
      </c>
      <c r="AG319" s="7">
        <v>494.2</v>
      </c>
      <c r="AH319" s="7">
        <v>487.7</v>
      </c>
      <c r="AI319" s="7">
        <v>653.29999999999995</v>
      </c>
      <c r="AJ319" s="7">
        <v>515</v>
      </c>
    </row>
    <row r="320" spans="1:36">
      <c r="A320" s="7" t="s">
        <v>30</v>
      </c>
      <c r="B320" s="7">
        <v>2022</v>
      </c>
      <c r="C320" s="7" t="s">
        <v>31</v>
      </c>
      <c r="D320" s="7" t="s">
        <v>199</v>
      </c>
      <c r="E320" s="7">
        <v>148.30000000000001</v>
      </c>
      <c r="F320" s="7">
        <v>196.9</v>
      </c>
      <c r="G320" s="7">
        <v>178</v>
      </c>
      <c r="H320" s="7">
        <v>160.5</v>
      </c>
      <c r="I320" s="7">
        <v>192.6</v>
      </c>
      <c r="J320" s="7">
        <v>151.19999999999999</v>
      </c>
      <c r="K320" s="7">
        <v>159.19999999999999</v>
      </c>
      <c r="L320" s="7">
        <v>164</v>
      </c>
      <c r="M320" s="7">
        <v>119.3</v>
      </c>
      <c r="N320" s="7">
        <v>173.3</v>
      </c>
      <c r="O320" s="7">
        <v>169.8</v>
      </c>
      <c r="P320" s="7">
        <v>175.8</v>
      </c>
      <c r="Q320" s="7">
        <v>164.1</v>
      </c>
      <c r="R320" s="7">
        <v>190.7</v>
      </c>
      <c r="S320" s="7">
        <v>173.2</v>
      </c>
      <c r="T320" s="7">
        <v>169.3</v>
      </c>
      <c r="U320" s="7">
        <v>172.7</v>
      </c>
      <c r="V320" s="7">
        <v>164.5</v>
      </c>
      <c r="W320" s="7">
        <v>165.8</v>
      </c>
      <c r="X320" s="7">
        <v>164.9</v>
      </c>
      <c r="Y320" s="7">
        <v>174.7</v>
      </c>
      <c r="Z320" s="7">
        <v>160.80000000000001</v>
      </c>
      <c r="AA320" s="7">
        <v>164.9</v>
      </c>
      <c r="AB320" s="7">
        <v>169.9</v>
      </c>
      <c r="AC320" s="7">
        <v>163.19999999999999</v>
      </c>
      <c r="AD320" s="7">
        <v>166.6</v>
      </c>
      <c r="AE320" s="7">
        <v>166.4</v>
      </c>
      <c r="AF320" s="7">
        <v>2153</v>
      </c>
      <c r="AG320" s="7">
        <v>515.20000000000005</v>
      </c>
      <c r="AH320" s="7">
        <v>495.20000000000005</v>
      </c>
      <c r="AI320" s="7">
        <v>668.59999999999991</v>
      </c>
      <c r="AJ320" s="7">
        <v>522.20000000000005</v>
      </c>
    </row>
    <row r="321" spans="1:36">
      <c r="A321" s="7" t="s">
        <v>33</v>
      </c>
      <c r="B321" s="7">
        <v>2022</v>
      </c>
      <c r="C321" s="7" t="s">
        <v>31</v>
      </c>
      <c r="D321" s="7" t="s">
        <v>199</v>
      </c>
      <c r="E321" s="7">
        <v>152.19999999999999</v>
      </c>
      <c r="F321" s="7">
        <v>202.1</v>
      </c>
      <c r="G321" s="7">
        <v>180.1</v>
      </c>
      <c r="H321" s="7">
        <v>160.4</v>
      </c>
      <c r="I321" s="7">
        <v>171</v>
      </c>
      <c r="J321" s="7">
        <v>156.5</v>
      </c>
      <c r="K321" s="7">
        <v>203.6</v>
      </c>
      <c r="L321" s="7">
        <v>163.80000000000001</v>
      </c>
      <c r="M321" s="7">
        <v>121.3</v>
      </c>
      <c r="N321" s="7">
        <v>169.8</v>
      </c>
      <c r="O321" s="7">
        <v>156.6</v>
      </c>
      <c r="P321" s="7">
        <v>179</v>
      </c>
      <c r="Q321" s="7">
        <v>170.3</v>
      </c>
      <c r="R321" s="7">
        <v>196.4</v>
      </c>
      <c r="S321" s="7">
        <v>164.7</v>
      </c>
      <c r="T321" s="7">
        <v>148.5</v>
      </c>
      <c r="U321" s="7">
        <v>162.19999999999999</v>
      </c>
      <c r="V321" s="7">
        <v>164.5</v>
      </c>
      <c r="W321" s="7">
        <v>161.6</v>
      </c>
      <c r="X321" s="7">
        <v>156.80000000000001</v>
      </c>
      <c r="Y321" s="7">
        <v>166.1</v>
      </c>
      <c r="Z321" s="7">
        <v>152.69999999999999</v>
      </c>
      <c r="AA321" s="7">
        <v>158.4</v>
      </c>
      <c r="AB321" s="7">
        <v>161</v>
      </c>
      <c r="AC321" s="7">
        <v>162.80000000000001</v>
      </c>
      <c r="AD321" s="7">
        <v>158.6</v>
      </c>
      <c r="AE321" s="7">
        <v>165</v>
      </c>
      <c r="AF321" s="7">
        <v>2186.6999999999998</v>
      </c>
      <c r="AG321" s="7">
        <v>475.4</v>
      </c>
      <c r="AH321" s="7">
        <v>482.90000000000003</v>
      </c>
      <c r="AI321" s="7">
        <v>642.59999999999991</v>
      </c>
      <c r="AJ321" s="7">
        <v>513.4</v>
      </c>
    </row>
    <row r="322" spans="1:36">
      <c r="A322" s="7" t="s">
        <v>34</v>
      </c>
      <c r="B322" s="7">
        <v>2022</v>
      </c>
      <c r="C322" s="7" t="s">
        <v>31</v>
      </c>
      <c r="D322" s="7" t="s">
        <v>199</v>
      </c>
      <c r="E322" s="7">
        <v>149.5</v>
      </c>
      <c r="F322" s="7">
        <v>198.7</v>
      </c>
      <c r="G322" s="7">
        <v>178.8</v>
      </c>
      <c r="H322" s="7">
        <v>160.5</v>
      </c>
      <c r="I322" s="7">
        <v>184.7</v>
      </c>
      <c r="J322" s="7">
        <v>153.69999999999999</v>
      </c>
      <c r="K322" s="7">
        <v>174.3</v>
      </c>
      <c r="L322" s="7">
        <v>163.9</v>
      </c>
      <c r="M322" s="7">
        <v>120</v>
      </c>
      <c r="N322" s="7">
        <v>172.1</v>
      </c>
      <c r="O322" s="7">
        <v>164.3</v>
      </c>
      <c r="P322" s="7">
        <v>177.3</v>
      </c>
      <c r="Q322" s="7">
        <v>166.4</v>
      </c>
      <c r="R322" s="7">
        <v>192.2</v>
      </c>
      <c r="S322" s="7">
        <v>169.9</v>
      </c>
      <c r="T322" s="7">
        <v>160.69999999999999</v>
      </c>
      <c r="U322" s="7">
        <v>168.5</v>
      </c>
      <c r="V322" s="7">
        <v>164.5</v>
      </c>
      <c r="W322" s="7">
        <v>164.2</v>
      </c>
      <c r="X322" s="7">
        <v>161.1</v>
      </c>
      <c r="Y322" s="7">
        <v>171.4</v>
      </c>
      <c r="Z322" s="7">
        <v>156.5</v>
      </c>
      <c r="AA322" s="7">
        <v>161.19999999999999</v>
      </c>
      <c r="AB322" s="7">
        <v>164.7</v>
      </c>
      <c r="AC322" s="7">
        <v>163</v>
      </c>
      <c r="AD322" s="7">
        <v>162.69999999999999</v>
      </c>
      <c r="AE322" s="7">
        <v>165.7</v>
      </c>
      <c r="AF322" s="7">
        <v>2164.1999999999998</v>
      </c>
      <c r="AG322" s="7">
        <v>499.1</v>
      </c>
      <c r="AH322" s="7">
        <v>489.79999999999995</v>
      </c>
      <c r="AI322" s="7">
        <v>655.59999999999991</v>
      </c>
      <c r="AJ322" s="7">
        <v>516.09999999999991</v>
      </c>
    </row>
    <row r="323" spans="1:36">
      <c r="A323" s="7" t="s">
        <v>30</v>
      </c>
      <c r="B323" s="7">
        <v>2022</v>
      </c>
      <c r="C323" s="7" t="s">
        <v>35</v>
      </c>
      <c r="D323" s="7" t="s">
        <v>200</v>
      </c>
      <c r="E323" s="7">
        <v>148.80000000000001</v>
      </c>
      <c r="F323" s="7">
        <v>198.1</v>
      </c>
      <c r="G323" s="7">
        <v>175.5</v>
      </c>
      <c r="H323" s="7">
        <v>160.69999999999999</v>
      </c>
      <c r="I323" s="7">
        <v>192.6</v>
      </c>
      <c r="J323" s="7">
        <v>151.4</v>
      </c>
      <c r="K323" s="7">
        <v>155.19999999999999</v>
      </c>
      <c r="L323" s="7">
        <v>163.9</v>
      </c>
      <c r="M323" s="7">
        <v>118.1</v>
      </c>
      <c r="N323" s="7">
        <v>175.4</v>
      </c>
      <c r="O323" s="7">
        <v>170.5</v>
      </c>
      <c r="P323" s="7">
        <v>176.3</v>
      </c>
      <c r="Q323" s="7">
        <v>163.9</v>
      </c>
      <c r="R323" s="7">
        <v>191.5</v>
      </c>
      <c r="S323" s="7">
        <v>174.1</v>
      </c>
      <c r="T323" s="7">
        <v>171</v>
      </c>
      <c r="U323" s="7">
        <v>173.7</v>
      </c>
      <c r="V323" s="7">
        <v>165.5</v>
      </c>
      <c r="W323" s="7">
        <v>167.4</v>
      </c>
      <c r="X323" s="7">
        <v>165.7</v>
      </c>
      <c r="Y323" s="7">
        <v>175.3</v>
      </c>
      <c r="Z323" s="7">
        <v>161.19999999999999</v>
      </c>
      <c r="AA323" s="7">
        <v>165.5</v>
      </c>
      <c r="AB323" s="7">
        <v>170.3</v>
      </c>
      <c r="AC323" s="7">
        <v>164.5</v>
      </c>
      <c r="AD323" s="7">
        <v>167.3</v>
      </c>
      <c r="AE323" s="7">
        <v>166.7</v>
      </c>
      <c r="AF323" s="7">
        <v>2150.4</v>
      </c>
      <c r="AG323" s="7">
        <v>518.79999999999995</v>
      </c>
      <c r="AH323" s="7">
        <v>498.59999999999997</v>
      </c>
      <c r="AI323" s="7">
        <v>671.3</v>
      </c>
      <c r="AJ323" s="7">
        <v>524.29999999999995</v>
      </c>
    </row>
    <row r="324" spans="1:36">
      <c r="A324" s="7" t="s">
        <v>33</v>
      </c>
      <c r="B324" s="7">
        <v>2022</v>
      </c>
      <c r="C324" s="7" t="s">
        <v>35</v>
      </c>
      <c r="D324" s="7" t="s">
        <v>200</v>
      </c>
      <c r="E324" s="7">
        <v>152.5</v>
      </c>
      <c r="F324" s="7">
        <v>205.2</v>
      </c>
      <c r="G324" s="7">
        <v>176.4</v>
      </c>
      <c r="H324" s="7">
        <v>160.6</v>
      </c>
      <c r="I324" s="7">
        <v>171.5</v>
      </c>
      <c r="J324" s="7">
        <v>156.4</v>
      </c>
      <c r="K324" s="7">
        <v>198</v>
      </c>
      <c r="L324" s="7">
        <v>163.19999999999999</v>
      </c>
      <c r="M324" s="7">
        <v>120.6</v>
      </c>
      <c r="N324" s="7">
        <v>172.2</v>
      </c>
      <c r="O324" s="7">
        <v>156.69999999999999</v>
      </c>
      <c r="P324" s="7">
        <v>180</v>
      </c>
      <c r="Q324" s="7">
        <v>170.2</v>
      </c>
      <c r="R324" s="7">
        <v>196.5</v>
      </c>
      <c r="S324" s="7">
        <v>165.7</v>
      </c>
      <c r="T324" s="7">
        <v>150.4</v>
      </c>
      <c r="U324" s="7">
        <v>163.4</v>
      </c>
      <c r="V324" s="7">
        <v>165.5</v>
      </c>
      <c r="W324" s="7">
        <v>163</v>
      </c>
      <c r="X324" s="7">
        <v>157.4</v>
      </c>
      <c r="Y324" s="7">
        <v>167.2</v>
      </c>
      <c r="Z324" s="7">
        <v>153.1</v>
      </c>
      <c r="AA324" s="7">
        <v>159.5</v>
      </c>
      <c r="AB324" s="7">
        <v>162</v>
      </c>
      <c r="AC324" s="7">
        <v>164.2</v>
      </c>
      <c r="AD324" s="7">
        <v>159.4</v>
      </c>
      <c r="AE324" s="7">
        <v>165.5</v>
      </c>
      <c r="AF324" s="7">
        <v>2183.5</v>
      </c>
      <c r="AG324" s="7">
        <v>479.5</v>
      </c>
      <c r="AH324" s="7">
        <v>485.9</v>
      </c>
      <c r="AI324" s="7">
        <v>646.5</v>
      </c>
      <c r="AJ324" s="7">
        <v>515.4</v>
      </c>
    </row>
    <row r="325" spans="1:36">
      <c r="A325" s="7" t="s">
        <v>34</v>
      </c>
      <c r="B325" s="7">
        <v>2022</v>
      </c>
      <c r="C325" s="7" t="s">
        <v>35</v>
      </c>
      <c r="D325" s="7" t="s">
        <v>200</v>
      </c>
      <c r="E325" s="7">
        <v>150</v>
      </c>
      <c r="F325" s="7">
        <v>200.6</v>
      </c>
      <c r="G325" s="7">
        <v>175.8</v>
      </c>
      <c r="H325" s="7">
        <v>160.69999999999999</v>
      </c>
      <c r="I325" s="7">
        <v>184.9</v>
      </c>
      <c r="J325" s="7">
        <v>153.69999999999999</v>
      </c>
      <c r="K325" s="7">
        <v>169.7</v>
      </c>
      <c r="L325" s="7">
        <v>163.69999999999999</v>
      </c>
      <c r="M325" s="7">
        <v>118.9</v>
      </c>
      <c r="N325" s="7">
        <v>174.3</v>
      </c>
      <c r="O325" s="7">
        <v>164.7</v>
      </c>
      <c r="P325" s="7">
        <v>178</v>
      </c>
      <c r="Q325" s="7">
        <v>166.2</v>
      </c>
      <c r="R325" s="7">
        <v>192.8</v>
      </c>
      <c r="S325" s="7">
        <v>170.8</v>
      </c>
      <c r="T325" s="7">
        <v>162.4</v>
      </c>
      <c r="U325" s="7">
        <v>169.6</v>
      </c>
      <c r="V325" s="7">
        <v>165.5</v>
      </c>
      <c r="W325" s="7">
        <v>165.7</v>
      </c>
      <c r="X325" s="7">
        <v>161.80000000000001</v>
      </c>
      <c r="Y325" s="7">
        <v>172.2</v>
      </c>
      <c r="Z325" s="7">
        <v>156.9</v>
      </c>
      <c r="AA325" s="7">
        <v>162.1</v>
      </c>
      <c r="AB325" s="7">
        <v>165.4</v>
      </c>
      <c r="AC325" s="7">
        <v>164.4</v>
      </c>
      <c r="AD325" s="7">
        <v>163.5</v>
      </c>
      <c r="AE325" s="7">
        <v>166.1</v>
      </c>
      <c r="AF325" s="7">
        <v>2161.2000000000003</v>
      </c>
      <c r="AG325" s="7">
        <v>502.80000000000007</v>
      </c>
      <c r="AH325" s="7">
        <v>493</v>
      </c>
      <c r="AI325" s="7">
        <v>658.9</v>
      </c>
      <c r="AJ325" s="7">
        <v>518.4</v>
      </c>
    </row>
    <row r="326" spans="1:36">
      <c r="A326" s="7" t="s">
        <v>30</v>
      </c>
      <c r="B326" s="7">
        <v>2022</v>
      </c>
      <c r="C326" s="7" t="s">
        <v>36</v>
      </c>
      <c r="D326" s="7" t="s">
        <v>201</v>
      </c>
      <c r="E326" s="7">
        <v>150.19999999999999</v>
      </c>
      <c r="F326" s="7">
        <v>208</v>
      </c>
      <c r="G326" s="7">
        <v>167.9</v>
      </c>
      <c r="H326" s="7">
        <v>162</v>
      </c>
      <c r="I326" s="7">
        <v>203.1</v>
      </c>
      <c r="J326" s="7">
        <v>155.9</v>
      </c>
      <c r="K326" s="7">
        <v>155.80000000000001</v>
      </c>
      <c r="L326" s="7">
        <v>164.2</v>
      </c>
      <c r="M326" s="7">
        <v>118.1</v>
      </c>
      <c r="N326" s="7">
        <v>178.7</v>
      </c>
      <c r="O326" s="7">
        <v>171.2</v>
      </c>
      <c r="P326" s="7">
        <v>177.4</v>
      </c>
      <c r="Q326" s="7">
        <v>166.6</v>
      </c>
      <c r="R326" s="7">
        <v>192.3</v>
      </c>
      <c r="S326" s="7">
        <v>175.4</v>
      </c>
      <c r="T326" s="7">
        <v>173.2</v>
      </c>
      <c r="U326" s="7">
        <v>175.1</v>
      </c>
      <c r="V326" s="7">
        <v>165.3</v>
      </c>
      <c r="W326" s="7">
        <v>168.9</v>
      </c>
      <c r="X326" s="7">
        <v>166.5</v>
      </c>
      <c r="Y326" s="7">
        <v>176</v>
      </c>
      <c r="Z326" s="7">
        <v>162</v>
      </c>
      <c r="AA326" s="7">
        <v>166.6</v>
      </c>
      <c r="AB326" s="7">
        <v>170.6</v>
      </c>
      <c r="AC326" s="7">
        <v>167.4</v>
      </c>
      <c r="AD326" s="7">
        <v>168.3</v>
      </c>
      <c r="AE326" s="7">
        <v>168.7</v>
      </c>
      <c r="AF326" s="7">
        <v>2179.1000000000004</v>
      </c>
      <c r="AG326" s="7">
        <v>523.70000000000005</v>
      </c>
      <c r="AH326" s="7">
        <v>500.70000000000005</v>
      </c>
      <c r="AI326" s="7">
        <v>676</v>
      </c>
      <c r="AJ326" s="7">
        <v>527.20000000000005</v>
      </c>
    </row>
    <row r="327" spans="1:36">
      <c r="A327" s="7" t="s">
        <v>33</v>
      </c>
      <c r="B327" s="7">
        <v>2022</v>
      </c>
      <c r="C327" s="7" t="s">
        <v>36</v>
      </c>
      <c r="D327" s="7" t="s">
        <v>201</v>
      </c>
      <c r="E327" s="7">
        <v>153.69999999999999</v>
      </c>
      <c r="F327" s="7">
        <v>215.8</v>
      </c>
      <c r="G327" s="7">
        <v>167.7</v>
      </c>
      <c r="H327" s="7">
        <v>162.6</v>
      </c>
      <c r="I327" s="7">
        <v>180</v>
      </c>
      <c r="J327" s="7">
        <v>159.6</v>
      </c>
      <c r="K327" s="7">
        <v>188.4</v>
      </c>
      <c r="L327" s="7">
        <v>163.4</v>
      </c>
      <c r="M327" s="7">
        <v>120.3</v>
      </c>
      <c r="N327" s="7">
        <v>174.7</v>
      </c>
      <c r="O327" s="7">
        <v>157.1</v>
      </c>
      <c r="P327" s="7">
        <v>181.5</v>
      </c>
      <c r="Q327" s="7">
        <v>171.5</v>
      </c>
      <c r="R327" s="7">
        <v>197.5</v>
      </c>
      <c r="S327" s="7">
        <v>167.1</v>
      </c>
      <c r="T327" s="7">
        <v>152.6</v>
      </c>
      <c r="U327" s="7">
        <v>164.9</v>
      </c>
      <c r="V327" s="7">
        <v>165.3</v>
      </c>
      <c r="W327" s="7">
        <v>164.5</v>
      </c>
      <c r="X327" s="7">
        <v>158.6</v>
      </c>
      <c r="Y327" s="7">
        <v>168.2</v>
      </c>
      <c r="Z327" s="7">
        <v>154.19999999999999</v>
      </c>
      <c r="AA327" s="7">
        <v>160.80000000000001</v>
      </c>
      <c r="AB327" s="7">
        <v>162.69999999999999</v>
      </c>
      <c r="AC327" s="7">
        <v>166.8</v>
      </c>
      <c r="AD327" s="7">
        <v>160.6</v>
      </c>
      <c r="AE327" s="7">
        <v>166.5</v>
      </c>
      <c r="AF327" s="7">
        <v>2196.3000000000002</v>
      </c>
      <c r="AG327" s="7">
        <v>484.6</v>
      </c>
      <c r="AH327" s="7">
        <v>488.4</v>
      </c>
      <c r="AI327" s="7">
        <v>651.9</v>
      </c>
      <c r="AJ327" s="7">
        <v>518.9</v>
      </c>
    </row>
    <row r="328" spans="1:36">
      <c r="A328" s="7" t="s">
        <v>34</v>
      </c>
      <c r="B328" s="7">
        <v>2022</v>
      </c>
      <c r="C328" s="7" t="s">
        <v>36</v>
      </c>
      <c r="D328" s="7" t="s">
        <v>201</v>
      </c>
      <c r="E328" s="7">
        <v>151.30000000000001</v>
      </c>
      <c r="F328" s="7">
        <v>210.7</v>
      </c>
      <c r="G328" s="7">
        <v>167.8</v>
      </c>
      <c r="H328" s="7">
        <v>162.19999999999999</v>
      </c>
      <c r="I328" s="7">
        <v>194.6</v>
      </c>
      <c r="J328" s="7">
        <v>157.6</v>
      </c>
      <c r="K328" s="7">
        <v>166.9</v>
      </c>
      <c r="L328" s="7">
        <v>163.9</v>
      </c>
      <c r="M328" s="7">
        <v>118.8</v>
      </c>
      <c r="N328" s="7">
        <v>177.4</v>
      </c>
      <c r="O328" s="7">
        <v>165.3</v>
      </c>
      <c r="P328" s="7">
        <v>179.3</v>
      </c>
      <c r="Q328" s="7">
        <v>168.4</v>
      </c>
      <c r="R328" s="7">
        <v>193.7</v>
      </c>
      <c r="S328" s="7">
        <v>172.1</v>
      </c>
      <c r="T328" s="7">
        <v>164.6</v>
      </c>
      <c r="U328" s="7">
        <v>171.1</v>
      </c>
      <c r="V328" s="7">
        <v>165.3</v>
      </c>
      <c r="W328" s="7">
        <v>167.2</v>
      </c>
      <c r="X328" s="7">
        <v>162.80000000000001</v>
      </c>
      <c r="Y328" s="7">
        <v>173</v>
      </c>
      <c r="Z328" s="7">
        <v>157.9</v>
      </c>
      <c r="AA328" s="7">
        <v>163.30000000000001</v>
      </c>
      <c r="AB328" s="7">
        <v>166</v>
      </c>
      <c r="AC328" s="7">
        <v>167.2</v>
      </c>
      <c r="AD328" s="7">
        <v>164.6</v>
      </c>
      <c r="AE328" s="7">
        <v>167.7</v>
      </c>
      <c r="AF328" s="7">
        <v>2184.2000000000003</v>
      </c>
      <c r="AG328" s="7">
        <v>507.79999999999995</v>
      </c>
      <c r="AH328" s="7">
        <v>495.3</v>
      </c>
      <c r="AI328" s="7">
        <v>664.09999999999991</v>
      </c>
      <c r="AJ328" s="7">
        <v>521.6</v>
      </c>
    </row>
    <row r="329" spans="1:36">
      <c r="A329" s="7" t="s">
        <v>30</v>
      </c>
      <c r="B329" s="7">
        <v>2022</v>
      </c>
      <c r="C329" s="7" t="s">
        <v>37</v>
      </c>
      <c r="D329" s="7" t="s">
        <v>202</v>
      </c>
      <c r="E329" s="7">
        <v>151.80000000000001</v>
      </c>
      <c r="F329" s="7">
        <v>209.7</v>
      </c>
      <c r="G329" s="7">
        <v>164.5</v>
      </c>
      <c r="H329" s="7">
        <v>163.80000000000001</v>
      </c>
      <c r="I329" s="7">
        <v>207.4</v>
      </c>
      <c r="J329" s="7">
        <v>169.7</v>
      </c>
      <c r="K329" s="7">
        <v>153.6</v>
      </c>
      <c r="L329" s="7">
        <v>165.1</v>
      </c>
      <c r="M329" s="7">
        <v>118.2</v>
      </c>
      <c r="N329" s="7">
        <v>182.9</v>
      </c>
      <c r="O329" s="7">
        <v>172.4</v>
      </c>
      <c r="P329" s="7">
        <v>178.9</v>
      </c>
      <c r="Q329" s="7">
        <v>168.6</v>
      </c>
      <c r="R329" s="7">
        <v>192.8</v>
      </c>
      <c r="S329" s="7">
        <v>177.5</v>
      </c>
      <c r="T329" s="7">
        <v>175.1</v>
      </c>
      <c r="U329" s="7">
        <v>177.1</v>
      </c>
      <c r="V329" s="7">
        <v>167</v>
      </c>
      <c r="W329" s="7">
        <v>173.3</v>
      </c>
      <c r="X329" s="7">
        <v>167.7</v>
      </c>
      <c r="Y329" s="7">
        <v>177</v>
      </c>
      <c r="Z329" s="7">
        <v>166.2</v>
      </c>
      <c r="AA329" s="7">
        <v>167.2</v>
      </c>
      <c r="AB329" s="7">
        <v>170.9</v>
      </c>
      <c r="AC329" s="7">
        <v>169</v>
      </c>
      <c r="AD329" s="7">
        <v>170.2</v>
      </c>
      <c r="AE329" s="7">
        <v>170.8</v>
      </c>
      <c r="AF329" s="7">
        <v>2206.6</v>
      </c>
      <c r="AG329" s="7">
        <v>529.70000000000005</v>
      </c>
      <c r="AH329" s="7">
        <v>508</v>
      </c>
      <c r="AI329" s="7">
        <v>683.1</v>
      </c>
      <c r="AJ329" s="7">
        <v>530.20000000000005</v>
      </c>
    </row>
    <row r="330" spans="1:36">
      <c r="A330" s="7" t="s">
        <v>33</v>
      </c>
      <c r="B330" s="7">
        <v>2022</v>
      </c>
      <c r="C330" s="7" t="s">
        <v>37</v>
      </c>
      <c r="D330" s="7" t="s">
        <v>202</v>
      </c>
      <c r="E330" s="7">
        <v>155.4</v>
      </c>
      <c r="F330" s="7">
        <v>215.8</v>
      </c>
      <c r="G330" s="7">
        <v>164.6</v>
      </c>
      <c r="H330" s="7">
        <v>164.2</v>
      </c>
      <c r="I330" s="7">
        <v>186</v>
      </c>
      <c r="J330" s="7">
        <v>175.9</v>
      </c>
      <c r="K330" s="7">
        <v>190.7</v>
      </c>
      <c r="L330" s="7">
        <v>164</v>
      </c>
      <c r="M330" s="7">
        <v>120.5</v>
      </c>
      <c r="N330" s="7">
        <v>178</v>
      </c>
      <c r="O330" s="7">
        <v>157.5</v>
      </c>
      <c r="P330" s="7">
        <v>183.3</v>
      </c>
      <c r="Q330" s="7">
        <v>174.5</v>
      </c>
      <c r="R330" s="7">
        <v>197.1</v>
      </c>
      <c r="S330" s="7">
        <v>168.4</v>
      </c>
      <c r="T330" s="7">
        <v>154.5</v>
      </c>
      <c r="U330" s="7">
        <v>166.3</v>
      </c>
      <c r="V330" s="7">
        <v>167</v>
      </c>
      <c r="W330" s="7">
        <v>170.5</v>
      </c>
      <c r="X330" s="7">
        <v>159.80000000000001</v>
      </c>
      <c r="Y330" s="7">
        <v>169</v>
      </c>
      <c r="Z330" s="7">
        <v>159.30000000000001</v>
      </c>
      <c r="AA330" s="7">
        <v>162.19999999999999</v>
      </c>
      <c r="AB330" s="7">
        <v>164</v>
      </c>
      <c r="AC330" s="7">
        <v>168.4</v>
      </c>
      <c r="AD330" s="7">
        <v>163.1</v>
      </c>
      <c r="AE330" s="7">
        <v>169.2</v>
      </c>
      <c r="AF330" s="7">
        <v>2230.4</v>
      </c>
      <c r="AG330" s="7">
        <v>489.2</v>
      </c>
      <c r="AH330" s="7">
        <v>497.3</v>
      </c>
      <c r="AI330" s="7">
        <v>660.7</v>
      </c>
      <c r="AJ330" s="7">
        <v>522.4</v>
      </c>
    </row>
    <row r="331" spans="1:36">
      <c r="A331" s="7" t="s">
        <v>34</v>
      </c>
      <c r="B331" s="7">
        <v>2022</v>
      </c>
      <c r="C331" s="7" t="s">
        <v>37</v>
      </c>
      <c r="D331" s="7" t="s">
        <v>202</v>
      </c>
      <c r="E331" s="7">
        <v>152.9</v>
      </c>
      <c r="F331" s="7">
        <v>211.8</v>
      </c>
      <c r="G331" s="7">
        <v>164.5</v>
      </c>
      <c r="H331" s="7">
        <v>163.9</v>
      </c>
      <c r="I331" s="7">
        <v>199.5</v>
      </c>
      <c r="J331" s="7">
        <v>172.6</v>
      </c>
      <c r="K331" s="7">
        <v>166.2</v>
      </c>
      <c r="L331" s="7">
        <v>164.7</v>
      </c>
      <c r="M331" s="7">
        <v>119</v>
      </c>
      <c r="N331" s="7">
        <v>181.3</v>
      </c>
      <c r="O331" s="7">
        <v>166.2</v>
      </c>
      <c r="P331" s="7">
        <v>180.9</v>
      </c>
      <c r="Q331" s="7">
        <v>170.8</v>
      </c>
      <c r="R331" s="7">
        <v>193.9</v>
      </c>
      <c r="S331" s="7">
        <v>173.9</v>
      </c>
      <c r="T331" s="7">
        <v>166.5</v>
      </c>
      <c r="U331" s="7">
        <v>172.8</v>
      </c>
      <c r="V331" s="7">
        <v>167</v>
      </c>
      <c r="W331" s="7">
        <v>172.2</v>
      </c>
      <c r="X331" s="7">
        <v>164</v>
      </c>
      <c r="Y331" s="7">
        <v>174</v>
      </c>
      <c r="Z331" s="7">
        <v>162.6</v>
      </c>
      <c r="AA331" s="7">
        <v>164.4</v>
      </c>
      <c r="AB331" s="7">
        <v>166.9</v>
      </c>
      <c r="AC331" s="7">
        <v>168.8</v>
      </c>
      <c r="AD331" s="7">
        <v>166.8</v>
      </c>
      <c r="AE331" s="7">
        <v>170.1</v>
      </c>
      <c r="AF331" s="7">
        <v>2214.3000000000002</v>
      </c>
      <c r="AG331" s="7">
        <v>513.20000000000005</v>
      </c>
      <c r="AH331" s="7">
        <v>503.2</v>
      </c>
      <c r="AI331" s="7">
        <v>672.3</v>
      </c>
      <c r="AJ331" s="7">
        <v>525.1</v>
      </c>
    </row>
    <row r="332" spans="1:36">
      <c r="A332" s="7" t="s">
        <v>30</v>
      </c>
      <c r="B332" s="7">
        <v>2022</v>
      </c>
      <c r="C332" s="7" t="s">
        <v>38</v>
      </c>
      <c r="D332" s="7" t="s">
        <v>203</v>
      </c>
      <c r="E332" s="7">
        <v>152.9</v>
      </c>
      <c r="F332" s="7">
        <v>214.7</v>
      </c>
      <c r="G332" s="7">
        <v>161.4</v>
      </c>
      <c r="H332" s="7">
        <v>164.6</v>
      </c>
      <c r="I332" s="7">
        <v>209.9</v>
      </c>
      <c r="J332" s="7">
        <v>168</v>
      </c>
      <c r="K332" s="7">
        <v>160.4</v>
      </c>
      <c r="L332" s="7">
        <v>165</v>
      </c>
      <c r="M332" s="7">
        <v>118.9</v>
      </c>
      <c r="N332" s="7">
        <v>186.6</v>
      </c>
      <c r="O332" s="7">
        <v>173.2</v>
      </c>
      <c r="P332" s="7">
        <v>180.4</v>
      </c>
      <c r="Q332" s="7">
        <v>170.8</v>
      </c>
      <c r="R332" s="7">
        <v>192.9</v>
      </c>
      <c r="S332" s="7">
        <v>179.3</v>
      </c>
      <c r="T332" s="7">
        <v>177.2</v>
      </c>
      <c r="U332" s="7">
        <v>179</v>
      </c>
      <c r="V332" s="7">
        <v>167.5</v>
      </c>
      <c r="W332" s="7">
        <v>175.3</v>
      </c>
      <c r="X332" s="7">
        <v>168.9</v>
      </c>
      <c r="Y332" s="7">
        <v>177.7</v>
      </c>
      <c r="Z332" s="7">
        <v>167.1</v>
      </c>
      <c r="AA332" s="7">
        <v>167.6</v>
      </c>
      <c r="AB332" s="7">
        <v>171.8</v>
      </c>
      <c r="AC332" s="7">
        <v>168.5</v>
      </c>
      <c r="AD332" s="7">
        <v>170.9</v>
      </c>
      <c r="AE332" s="7">
        <v>172.5</v>
      </c>
      <c r="AF332" s="7">
        <v>2226.8000000000002</v>
      </c>
      <c r="AG332" s="7">
        <v>535.5</v>
      </c>
      <c r="AH332" s="7">
        <v>511.70000000000005</v>
      </c>
      <c r="AI332" s="7">
        <v>685.09999999999991</v>
      </c>
      <c r="AJ332" s="7">
        <v>531.4</v>
      </c>
    </row>
    <row r="333" spans="1:36">
      <c r="A333" s="7" t="s">
        <v>33</v>
      </c>
      <c r="B333" s="7">
        <v>2022</v>
      </c>
      <c r="C333" s="7" t="s">
        <v>38</v>
      </c>
      <c r="D333" s="7" t="s">
        <v>203</v>
      </c>
      <c r="E333" s="7">
        <v>156.69999999999999</v>
      </c>
      <c r="F333" s="7">
        <v>221.2</v>
      </c>
      <c r="G333" s="7">
        <v>164.1</v>
      </c>
      <c r="H333" s="7">
        <v>165.4</v>
      </c>
      <c r="I333" s="7">
        <v>189.5</v>
      </c>
      <c r="J333" s="7">
        <v>174.5</v>
      </c>
      <c r="K333" s="7">
        <v>203.2</v>
      </c>
      <c r="L333" s="7">
        <v>164.1</v>
      </c>
      <c r="M333" s="7">
        <v>121.2</v>
      </c>
      <c r="N333" s="7">
        <v>181.4</v>
      </c>
      <c r="O333" s="7">
        <v>158.5</v>
      </c>
      <c r="P333" s="7">
        <v>184.9</v>
      </c>
      <c r="Q333" s="7">
        <v>177.5</v>
      </c>
      <c r="R333" s="7">
        <v>197.5</v>
      </c>
      <c r="S333" s="7">
        <v>170</v>
      </c>
      <c r="T333" s="7">
        <v>155.9</v>
      </c>
      <c r="U333" s="7">
        <v>167.8</v>
      </c>
      <c r="V333" s="7">
        <v>167.5</v>
      </c>
      <c r="W333" s="7">
        <v>173.5</v>
      </c>
      <c r="X333" s="7">
        <v>161.1</v>
      </c>
      <c r="Y333" s="7">
        <v>170.1</v>
      </c>
      <c r="Z333" s="7">
        <v>159.4</v>
      </c>
      <c r="AA333" s="7">
        <v>163.19999999999999</v>
      </c>
      <c r="AB333" s="7">
        <v>165.2</v>
      </c>
      <c r="AC333" s="7">
        <v>168.2</v>
      </c>
      <c r="AD333" s="7">
        <v>163.80000000000001</v>
      </c>
      <c r="AE333" s="7">
        <v>170.8</v>
      </c>
      <c r="AF333" s="7">
        <v>2262.2000000000003</v>
      </c>
      <c r="AG333" s="7">
        <v>493.7</v>
      </c>
      <c r="AH333" s="7">
        <v>502.1</v>
      </c>
      <c r="AI333" s="7">
        <v>662.9</v>
      </c>
      <c r="AJ333" s="7">
        <v>524.5</v>
      </c>
    </row>
    <row r="334" spans="1:36">
      <c r="A334" s="7" t="s">
        <v>34</v>
      </c>
      <c r="B334" s="7">
        <v>2022</v>
      </c>
      <c r="C334" s="7" t="s">
        <v>38</v>
      </c>
      <c r="D334" s="7" t="s">
        <v>203</v>
      </c>
      <c r="E334" s="7">
        <v>154.1</v>
      </c>
      <c r="F334" s="7">
        <v>217</v>
      </c>
      <c r="G334" s="7">
        <v>162.4</v>
      </c>
      <c r="H334" s="7">
        <v>164.9</v>
      </c>
      <c r="I334" s="7">
        <v>202.4</v>
      </c>
      <c r="J334" s="7">
        <v>171</v>
      </c>
      <c r="K334" s="7">
        <v>174.9</v>
      </c>
      <c r="L334" s="7">
        <v>164.7</v>
      </c>
      <c r="M334" s="7">
        <v>119.7</v>
      </c>
      <c r="N334" s="7">
        <v>184.9</v>
      </c>
      <c r="O334" s="7">
        <v>167.1</v>
      </c>
      <c r="P334" s="7">
        <v>182.5</v>
      </c>
      <c r="Q334" s="7">
        <v>173.3</v>
      </c>
      <c r="R334" s="7">
        <v>194.1</v>
      </c>
      <c r="S334" s="7">
        <v>175.6</v>
      </c>
      <c r="T334" s="7">
        <v>168.4</v>
      </c>
      <c r="U334" s="7">
        <v>174.6</v>
      </c>
      <c r="V334" s="7">
        <v>167.5</v>
      </c>
      <c r="W334" s="7">
        <v>174.6</v>
      </c>
      <c r="X334" s="7">
        <v>165.2</v>
      </c>
      <c r="Y334" s="7">
        <v>174.8</v>
      </c>
      <c r="Z334" s="7">
        <v>163</v>
      </c>
      <c r="AA334" s="7">
        <v>165.1</v>
      </c>
      <c r="AB334" s="7">
        <v>167.9</v>
      </c>
      <c r="AC334" s="7">
        <v>168.4</v>
      </c>
      <c r="AD334" s="7">
        <v>167.5</v>
      </c>
      <c r="AE334" s="7">
        <v>171.7</v>
      </c>
      <c r="AF334" s="7">
        <v>2238.9000000000005</v>
      </c>
      <c r="AG334" s="7">
        <v>518.6</v>
      </c>
      <c r="AH334" s="7">
        <v>507.3</v>
      </c>
      <c r="AI334" s="7">
        <v>674.1</v>
      </c>
      <c r="AJ334" s="7">
        <v>526.70000000000005</v>
      </c>
    </row>
    <row r="335" spans="1:36">
      <c r="A335" s="7" t="s">
        <v>30</v>
      </c>
      <c r="B335" s="7">
        <v>2022</v>
      </c>
      <c r="C335" s="7" t="s">
        <v>39</v>
      </c>
      <c r="D335" s="7" t="s">
        <v>204</v>
      </c>
      <c r="E335" s="7">
        <v>153.80000000000001</v>
      </c>
      <c r="F335" s="7">
        <v>217.2</v>
      </c>
      <c r="G335" s="7">
        <v>169.6</v>
      </c>
      <c r="H335" s="7">
        <v>165.4</v>
      </c>
      <c r="I335" s="7">
        <v>208.1</v>
      </c>
      <c r="J335" s="7">
        <v>165.8</v>
      </c>
      <c r="K335" s="7">
        <v>167.3</v>
      </c>
      <c r="L335" s="7">
        <v>164.6</v>
      </c>
      <c r="M335" s="7">
        <v>119.1</v>
      </c>
      <c r="N335" s="7">
        <v>188.9</v>
      </c>
      <c r="O335" s="7">
        <v>174.2</v>
      </c>
      <c r="P335" s="7">
        <v>181.9</v>
      </c>
      <c r="Q335" s="7">
        <v>172.4</v>
      </c>
      <c r="R335" s="7">
        <v>192.9</v>
      </c>
      <c r="S335" s="7">
        <v>180.7</v>
      </c>
      <c r="T335" s="7">
        <v>178.7</v>
      </c>
      <c r="U335" s="7">
        <v>180.4</v>
      </c>
      <c r="V335" s="7">
        <v>166.8</v>
      </c>
      <c r="W335" s="7">
        <v>176.7</v>
      </c>
      <c r="X335" s="7">
        <v>170.3</v>
      </c>
      <c r="Y335" s="7">
        <v>178.2</v>
      </c>
      <c r="Z335" s="7">
        <v>165.5</v>
      </c>
      <c r="AA335" s="7">
        <v>168</v>
      </c>
      <c r="AB335" s="7">
        <v>172.6</v>
      </c>
      <c r="AC335" s="7">
        <v>169.5</v>
      </c>
      <c r="AD335" s="7">
        <v>171</v>
      </c>
      <c r="AE335" s="7">
        <v>173.6</v>
      </c>
      <c r="AF335" s="7">
        <v>2248.3000000000002</v>
      </c>
      <c r="AG335" s="7">
        <v>539.79999999999995</v>
      </c>
      <c r="AH335" s="7">
        <v>513.79999999999995</v>
      </c>
      <c r="AI335" s="7">
        <v>685.8</v>
      </c>
      <c r="AJ335" s="7">
        <v>531.9</v>
      </c>
    </row>
    <row r="336" spans="1:36">
      <c r="A336" s="7" t="s">
        <v>33</v>
      </c>
      <c r="B336" s="7">
        <v>2022</v>
      </c>
      <c r="C336" s="7" t="s">
        <v>39</v>
      </c>
      <c r="D336" s="7" t="s">
        <v>204</v>
      </c>
      <c r="E336" s="7">
        <v>157.5</v>
      </c>
      <c r="F336" s="7">
        <v>223.4</v>
      </c>
      <c r="G336" s="7">
        <v>172.8</v>
      </c>
      <c r="H336" s="7">
        <v>166.4</v>
      </c>
      <c r="I336" s="7">
        <v>188.6</v>
      </c>
      <c r="J336" s="7">
        <v>174.1</v>
      </c>
      <c r="K336" s="7">
        <v>211.5</v>
      </c>
      <c r="L336" s="7">
        <v>163.6</v>
      </c>
      <c r="M336" s="7">
        <v>121.4</v>
      </c>
      <c r="N336" s="7">
        <v>183.5</v>
      </c>
      <c r="O336" s="7">
        <v>159.1</v>
      </c>
      <c r="P336" s="7">
        <v>186.3</v>
      </c>
      <c r="Q336" s="7">
        <v>179.3</v>
      </c>
      <c r="R336" s="7">
        <v>198.3</v>
      </c>
      <c r="S336" s="7">
        <v>171.6</v>
      </c>
      <c r="T336" s="7">
        <v>157.4</v>
      </c>
      <c r="U336" s="7">
        <v>169.4</v>
      </c>
      <c r="V336" s="7">
        <v>166.8</v>
      </c>
      <c r="W336" s="7">
        <v>174.9</v>
      </c>
      <c r="X336" s="7">
        <v>162.1</v>
      </c>
      <c r="Y336" s="7">
        <v>170.9</v>
      </c>
      <c r="Z336" s="7">
        <v>157.19999999999999</v>
      </c>
      <c r="AA336" s="7">
        <v>164.1</v>
      </c>
      <c r="AB336" s="7">
        <v>166.5</v>
      </c>
      <c r="AC336" s="7">
        <v>169.2</v>
      </c>
      <c r="AD336" s="7">
        <v>163.80000000000001</v>
      </c>
      <c r="AE336" s="7">
        <v>171.4</v>
      </c>
      <c r="AF336" s="7">
        <v>2287.5</v>
      </c>
      <c r="AG336" s="7">
        <v>498.4</v>
      </c>
      <c r="AH336" s="7">
        <v>503.80000000000007</v>
      </c>
      <c r="AI336" s="7">
        <v>663.8</v>
      </c>
      <c r="AJ336" s="7">
        <v>526.20000000000005</v>
      </c>
    </row>
    <row r="337" spans="1:36">
      <c r="A337" s="7" t="s">
        <v>34</v>
      </c>
      <c r="B337" s="7">
        <v>2022</v>
      </c>
      <c r="C337" s="7" t="s">
        <v>39</v>
      </c>
      <c r="D337" s="7" t="s">
        <v>204</v>
      </c>
      <c r="E337" s="7">
        <v>155</v>
      </c>
      <c r="F337" s="7">
        <v>219.4</v>
      </c>
      <c r="G337" s="7">
        <v>170.8</v>
      </c>
      <c r="H337" s="7">
        <v>165.8</v>
      </c>
      <c r="I337" s="7">
        <v>200.9</v>
      </c>
      <c r="J337" s="7">
        <v>169.7</v>
      </c>
      <c r="K337" s="7">
        <v>182.3</v>
      </c>
      <c r="L337" s="7">
        <v>164.3</v>
      </c>
      <c r="M337" s="7">
        <v>119.9</v>
      </c>
      <c r="N337" s="7">
        <v>187.1</v>
      </c>
      <c r="O337" s="7">
        <v>167.9</v>
      </c>
      <c r="P337" s="7">
        <v>183.9</v>
      </c>
      <c r="Q337" s="7">
        <v>174.9</v>
      </c>
      <c r="R337" s="7">
        <v>194.3</v>
      </c>
      <c r="S337" s="7">
        <v>177.1</v>
      </c>
      <c r="T337" s="7">
        <v>169.9</v>
      </c>
      <c r="U337" s="7">
        <v>176</v>
      </c>
      <c r="V337" s="7">
        <v>166.8</v>
      </c>
      <c r="W337" s="7">
        <v>176</v>
      </c>
      <c r="X337" s="7">
        <v>166.4</v>
      </c>
      <c r="Y337" s="7">
        <v>175.4</v>
      </c>
      <c r="Z337" s="7">
        <v>161.1</v>
      </c>
      <c r="AA337" s="7">
        <v>165.8</v>
      </c>
      <c r="AB337" s="7">
        <v>169</v>
      </c>
      <c r="AC337" s="7">
        <v>169.4</v>
      </c>
      <c r="AD337" s="7">
        <v>167.5</v>
      </c>
      <c r="AE337" s="7">
        <v>172.6</v>
      </c>
      <c r="AF337" s="7">
        <v>2261.9</v>
      </c>
      <c r="AG337" s="7">
        <v>523</v>
      </c>
      <c r="AH337" s="7">
        <v>509.20000000000005</v>
      </c>
      <c r="AI337" s="7">
        <v>674.9</v>
      </c>
      <c r="AJ337" s="7">
        <v>527.6</v>
      </c>
    </row>
    <row r="338" spans="1:36">
      <c r="A338" s="7" t="s">
        <v>30</v>
      </c>
      <c r="B338" s="7">
        <v>2022</v>
      </c>
      <c r="C338" s="7" t="s">
        <v>40</v>
      </c>
      <c r="D338" s="7" t="s">
        <v>205</v>
      </c>
      <c r="E338" s="7">
        <v>155.19999999999999</v>
      </c>
      <c r="F338" s="7">
        <v>210.8</v>
      </c>
      <c r="G338" s="7">
        <v>174.3</v>
      </c>
      <c r="H338" s="7">
        <v>166.3</v>
      </c>
      <c r="I338" s="7">
        <v>202.2</v>
      </c>
      <c r="J338" s="7">
        <v>169.6</v>
      </c>
      <c r="K338" s="7">
        <v>168.6</v>
      </c>
      <c r="L338" s="7">
        <v>164.4</v>
      </c>
      <c r="M338" s="7">
        <v>119.2</v>
      </c>
      <c r="N338" s="7">
        <v>191.8</v>
      </c>
      <c r="O338" s="7">
        <v>174.5</v>
      </c>
      <c r="P338" s="7">
        <v>183.1</v>
      </c>
      <c r="Q338" s="7">
        <v>172.5</v>
      </c>
      <c r="R338" s="7">
        <v>193.2</v>
      </c>
      <c r="S338" s="7">
        <v>182</v>
      </c>
      <c r="T338" s="7">
        <v>180.3</v>
      </c>
      <c r="U338" s="7">
        <v>181.7</v>
      </c>
      <c r="V338" s="7">
        <v>167.8</v>
      </c>
      <c r="W338" s="7">
        <v>179.6</v>
      </c>
      <c r="X338" s="7">
        <v>171.3</v>
      </c>
      <c r="Y338" s="7">
        <v>178.8</v>
      </c>
      <c r="Z338" s="7">
        <v>166.3</v>
      </c>
      <c r="AA338" s="7">
        <v>168.6</v>
      </c>
      <c r="AB338" s="7">
        <v>174.7</v>
      </c>
      <c r="AC338" s="7">
        <v>169.7</v>
      </c>
      <c r="AD338" s="7">
        <v>171.8</v>
      </c>
      <c r="AE338" s="7">
        <v>174.3</v>
      </c>
      <c r="AF338" s="7">
        <v>2252.5</v>
      </c>
      <c r="AG338" s="7">
        <v>544</v>
      </c>
      <c r="AH338" s="7">
        <v>518.70000000000005</v>
      </c>
      <c r="AI338" s="7">
        <v>689.5</v>
      </c>
      <c r="AJ338" s="7">
        <v>533.59999999999991</v>
      </c>
    </row>
    <row r="339" spans="1:36">
      <c r="A339" s="7" t="s">
        <v>33</v>
      </c>
      <c r="B339" s="7">
        <v>2022</v>
      </c>
      <c r="C339" s="7" t="s">
        <v>40</v>
      </c>
      <c r="D339" s="7" t="s">
        <v>205</v>
      </c>
      <c r="E339" s="7">
        <v>159.30000000000001</v>
      </c>
      <c r="F339" s="7">
        <v>217.1</v>
      </c>
      <c r="G339" s="7">
        <v>176.6</v>
      </c>
      <c r="H339" s="7">
        <v>167.1</v>
      </c>
      <c r="I339" s="7">
        <v>184.8</v>
      </c>
      <c r="J339" s="7">
        <v>179.5</v>
      </c>
      <c r="K339" s="7">
        <v>208.5</v>
      </c>
      <c r="L339" s="7">
        <v>164</v>
      </c>
      <c r="M339" s="7">
        <v>121.5</v>
      </c>
      <c r="N339" s="7">
        <v>186.3</v>
      </c>
      <c r="O339" s="7">
        <v>159.80000000000001</v>
      </c>
      <c r="P339" s="7">
        <v>187.7</v>
      </c>
      <c r="Q339" s="7">
        <v>179.4</v>
      </c>
      <c r="R339" s="7">
        <v>198.6</v>
      </c>
      <c r="S339" s="7">
        <v>172.7</v>
      </c>
      <c r="T339" s="7">
        <v>158.69999999999999</v>
      </c>
      <c r="U339" s="7">
        <v>170.6</v>
      </c>
      <c r="V339" s="7">
        <v>167.8</v>
      </c>
      <c r="W339" s="7">
        <v>179.5</v>
      </c>
      <c r="X339" s="7">
        <v>163.1</v>
      </c>
      <c r="Y339" s="7">
        <v>171.7</v>
      </c>
      <c r="Z339" s="7">
        <v>157.4</v>
      </c>
      <c r="AA339" s="7">
        <v>164.6</v>
      </c>
      <c r="AB339" s="7">
        <v>169.1</v>
      </c>
      <c r="AC339" s="7">
        <v>169.8</v>
      </c>
      <c r="AD339" s="7">
        <v>164.7</v>
      </c>
      <c r="AE339" s="7">
        <v>172.3</v>
      </c>
      <c r="AF339" s="7">
        <v>2291.6</v>
      </c>
      <c r="AG339" s="7">
        <v>502</v>
      </c>
      <c r="AH339" s="7">
        <v>510.4</v>
      </c>
      <c r="AI339" s="7">
        <v>668</v>
      </c>
      <c r="AJ339" s="7">
        <v>527.9</v>
      </c>
    </row>
    <row r="340" spans="1:36">
      <c r="A340" s="7" t="s">
        <v>34</v>
      </c>
      <c r="B340" s="7">
        <v>2022</v>
      </c>
      <c r="C340" s="7" t="s">
        <v>40</v>
      </c>
      <c r="D340" s="7" t="s">
        <v>205</v>
      </c>
      <c r="E340" s="7">
        <v>156.5</v>
      </c>
      <c r="F340" s="7">
        <v>213</v>
      </c>
      <c r="G340" s="7">
        <v>175.2</v>
      </c>
      <c r="H340" s="7">
        <v>166.6</v>
      </c>
      <c r="I340" s="7">
        <v>195.8</v>
      </c>
      <c r="J340" s="7">
        <v>174.2</v>
      </c>
      <c r="K340" s="7">
        <v>182.1</v>
      </c>
      <c r="L340" s="7">
        <v>164.3</v>
      </c>
      <c r="M340" s="7">
        <v>120</v>
      </c>
      <c r="N340" s="7">
        <v>190</v>
      </c>
      <c r="O340" s="7">
        <v>168.4</v>
      </c>
      <c r="P340" s="7">
        <v>185.2</v>
      </c>
      <c r="Q340" s="7">
        <v>175</v>
      </c>
      <c r="R340" s="7">
        <v>194.6</v>
      </c>
      <c r="S340" s="7">
        <v>178.3</v>
      </c>
      <c r="T340" s="7">
        <v>171.3</v>
      </c>
      <c r="U340" s="7">
        <v>177.3</v>
      </c>
      <c r="V340" s="7">
        <v>167.8</v>
      </c>
      <c r="W340" s="7">
        <v>179.6</v>
      </c>
      <c r="X340" s="7">
        <v>167.4</v>
      </c>
      <c r="Y340" s="7">
        <v>176.1</v>
      </c>
      <c r="Z340" s="7">
        <v>161.6</v>
      </c>
      <c r="AA340" s="7">
        <v>166.3</v>
      </c>
      <c r="AB340" s="7">
        <v>171.4</v>
      </c>
      <c r="AC340" s="7">
        <v>169.7</v>
      </c>
      <c r="AD340" s="7">
        <v>168.4</v>
      </c>
      <c r="AE340" s="7">
        <v>173.4</v>
      </c>
      <c r="AF340" s="7">
        <v>2266.3000000000002</v>
      </c>
      <c r="AG340" s="7">
        <v>526.90000000000009</v>
      </c>
      <c r="AH340" s="7">
        <v>514.79999999999995</v>
      </c>
      <c r="AI340" s="7">
        <v>678.8</v>
      </c>
      <c r="AJ340" s="7">
        <v>529.29999999999995</v>
      </c>
    </row>
    <row r="341" spans="1:36">
      <c r="A341" s="7" t="s">
        <v>30</v>
      </c>
      <c r="B341" s="7">
        <v>2022</v>
      </c>
      <c r="C341" s="7" t="s">
        <v>41</v>
      </c>
      <c r="D341" s="7" t="s">
        <v>206</v>
      </c>
      <c r="E341" s="7">
        <v>159.5</v>
      </c>
      <c r="F341" s="7">
        <v>204.1</v>
      </c>
      <c r="G341" s="7">
        <v>168.3</v>
      </c>
      <c r="H341" s="7">
        <v>167.9</v>
      </c>
      <c r="I341" s="7">
        <v>198.1</v>
      </c>
      <c r="J341" s="7">
        <v>169.2</v>
      </c>
      <c r="K341" s="7">
        <v>173.1</v>
      </c>
      <c r="L341" s="7">
        <v>167.1</v>
      </c>
      <c r="M341" s="7">
        <v>120.2</v>
      </c>
      <c r="N341" s="7">
        <v>195.6</v>
      </c>
      <c r="O341" s="7">
        <v>174.8</v>
      </c>
      <c r="P341" s="7">
        <v>184</v>
      </c>
      <c r="Q341" s="7">
        <v>173.9</v>
      </c>
      <c r="R341" s="7">
        <v>193.7</v>
      </c>
      <c r="S341" s="7">
        <v>183.2</v>
      </c>
      <c r="T341" s="7">
        <v>181.7</v>
      </c>
      <c r="U341" s="7">
        <v>183</v>
      </c>
      <c r="V341" s="7">
        <v>169</v>
      </c>
      <c r="W341" s="7">
        <v>179.1</v>
      </c>
      <c r="X341" s="7">
        <v>172.3</v>
      </c>
      <c r="Y341" s="7">
        <v>179.4</v>
      </c>
      <c r="Z341" s="7">
        <v>166.6</v>
      </c>
      <c r="AA341" s="7">
        <v>169.3</v>
      </c>
      <c r="AB341" s="7">
        <v>175.7</v>
      </c>
      <c r="AC341" s="7">
        <v>171.1</v>
      </c>
      <c r="AD341" s="7">
        <v>172.6</v>
      </c>
      <c r="AE341" s="7">
        <v>175.3</v>
      </c>
      <c r="AF341" s="7">
        <v>2255.7999999999997</v>
      </c>
      <c r="AG341" s="7">
        <v>547.9</v>
      </c>
      <c r="AH341" s="7">
        <v>520.40000000000009</v>
      </c>
      <c r="AI341" s="7">
        <v>692.80000000000007</v>
      </c>
      <c r="AJ341" s="7">
        <v>535.6</v>
      </c>
    </row>
    <row r="342" spans="1:36">
      <c r="A342" s="7" t="s">
        <v>33</v>
      </c>
      <c r="B342" s="7">
        <v>2022</v>
      </c>
      <c r="C342" s="7" t="s">
        <v>41</v>
      </c>
      <c r="D342" s="7" t="s">
        <v>206</v>
      </c>
      <c r="E342" s="7">
        <v>162.1</v>
      </c>
      <c r="F342" s="7">
        <v>210.9</v>
      </c>
      <c r="G342" s="7">
        <v>170.6</v>
      </c>
      <c r="H342" s="7">
        <v>168.4</v>
      </c>
      <c r="I342" s="7">
        <v>182.5</v>
      </c>
      <c r="J342" s="7">
        <v>177.1</v>
      </c>
      <c r="K342" s="7">
        <v>213.1</v>
      </c>
      <c r="L342" s="7">
        <v>167.3</v>
      </c>
      <c r="M342" s="7">
        <v>122.2</v>
      </c>
      <c r="N342" s="7">
        <v>189.7</v>
      </c>
      <c r="O342" s="7">
        <v>160.5</v>
      </c>
      <c r="P342" s="7">
        <v>188.9</v>
      </c>
      <c r="Q342" s="7">
        <v>180.4</v>
      </c>
      <c r="R342" s="7">
        <v>198.7</v>
      </c>
      <c r="S342" s="7">
        <v>173.7</v>
      </c>
      <c r="T342" s="7">
        <v>160</v>
      </c>
      <c r="U342" s="7">
        <v>171.6</v>
      </c>
      <c r="V342" s="7">
        <v>169</v>
      </c>
      <c r="W342" s="7">
        <v>178.4</v>
      </c>
      <c r="X342" s="7">
        <v>164.2</v>
      </c>
      <c r="Y342" s="7">
        <v>172.6</v>
      </c>
      <c r="Z342" s="7">
        <v>157.69999999999999</v>
      </c>
      <c r="AA342" s="7">
        <v>165.1</v>
      </c>
      <c r="AB342" s="7">
        <v>169.9</v>
      </c>
      <c r="AC342" s="7">
        <v>171.4</v>
      </c>
      <c r="AD342" s="7">
        <v>165.4</v>
      </c>
      <c r="AE342" s="7">
        <v>173.1</v>
      </c>
      <c r="AF342" s="7">
        <v>2293.6999999999998</v>
      </c>
      <c r="AG342" s="7">
        <v>505.29999999999995</v>
      </c>
      <c r="AH342" s="7">
        <v>511.59999999999997</v>
      </c>
      <c r="AI342" s="7">
        <v>671.59999999999991</v>
      </c>
      <c r="AJ342" s="7">
        <v>529.19999999999993</v>
      </c>
    </row>
    <row r="343" spans="1:36">
      <c r="A343" s="7" t="s">
        <v>34</v>
      </c>
      <c r="B343" s="7">
        <v>2022</v>
      </c>
      <c r="C343" s="7" t="s">
        <v>41</v>
      </c>
      <c r="D343" s="7" t="s">
        <v>206</v>
      </c>
      <c r="E343" s="7">
        <v>160.30000000000001</v>
      </c>
      <c r="F343" s="7">
        <v>206.5</v>
      </c>
      <c r="G343" s="7">
        <v>169.2</v>
      </c>
      <c r="H343" s="7">
        <v>168.1</v>
      </c>
      <c r="I343" s="7">
        <v>192.4</v>
      </c>
      <c r="J343" s="7">
        <v>172.9</v>
      </c>
      <c r="K343" s="7">
        <v>186.7</v>
      </c>
      <c r="L343" s="7">
        <v>167.2</v>
      </c>
      <c r="M343" s="7">
        <v>120.9</v>
      </c>
      <c r="N343" s="7">
        <v>193.6</v>
      </c>
      <c r="O343" s="7">
        <v>168.8</v>
      </c>
      <c r="P343" s="7">
        <v>186.3</v>
      </c>
      <c r="Q343" s="7">
        <v>176.3</v>
      </c>
      <c r="R343" s="7">
        <v>195</v>
      </c>
      <c r="S343" s="7">
        <v>179.5</v>
      </c>
      <c r="T343" s="7">
        <v>172.7</v>
      </c>
      <c r="U343" s="7">
        <v>178.5</v>
      </c>
      <c r="V343" s="7">
        <v>169</v>
      </c>
      <c r="W343" s="7">
        <v>178.8</v>
      </c>
      <c r="X343" s="7">
        <v>168.5</v>
      </c>
      <c r="Y343" s="7">
        <v>176.8</v>
      </c>
      <c r="Z343" s="7">
        <v>161.9</v>
      </c>
      <c r="AA343" s="7">
        <v>166.9</v>
      </c>
      <c r="AB343" s="7">
        <v>172.3</v>
      </c>
      <c r="AC343" s="7">
        <v>171.2</v>
      </c>
      <c r="AD343" s="7">
        <v>169.1</v>
      </c>
      <c r="AE343" s="7">
        <v>174.3</v>
      </c>
      <c r="AF343" s="7">
        <v>2269.2000000000003</v>
      </c>
      <c r="AG343" s="7">
        <v>530.70000000000005</v>
      </c>
      <c r="AH343" s="7">
        <v>516.29999999999995</v>
      </c>
      <c r="AI343" s="7">
        <v>682.2</v>
      </c>
      <c r="AJ343" s="7">
        <v>531</v>
      </c>
    </row>
    <row r="344" spans="1:36">
      <c r="A344" s="7" t="s">
        <v>30</v>
      </c>
      <c r="B344" s="7">
        <v>2022</v>
      </c>
      <c r="C344" s="7" t="s">
        <v>42</v>
      </c>
      <c r="D344" s="7" t="s">
        <v>207</v>
      </c>
      <c r="E344" s="7">
        <v>162.9</v>
      </c>
      <c r="F344" s="7">
        <v>206.7</v>
      </c>
      <c r="G344" s="7">
        <v>169</v>
      </c>
      <c r="H344" s="7">
        <v>169.5</v>
      </c>
      <c r="I344" s="7">
        <v>194.1</v>
      </c>
      <c r="J344" s="7">
        <v>164.1</v>
      </c>
      <c r="K344" s="7">
        <v>176.9</v>
      </c>
      <c r="L344" s="7">
        <v>169</v>
      </c>
      <c r="M344" s="7">
        <v>120.8</v>
      </c>
      <c r="N344" s="7">
        <v>199.1</v>
      </c>
      <c r="O344" s="7">
        <v>175.4</v>
      </c>
      <c r="P344" s="7">
        <v>184.8</v>
      </c>
      <c r="Q344" s="7">
        <v>175.5</v>
      </c>
      <c r="R344" s="7">
        <v>194.5</v>
      </c>
      <c r="S344" s="7">
        <v>184.7</v>
      </c>
      <c r="T344" s="7">
        <v>183.3</v>
      </c>
      <c r="U344" s="7">
        <v>184.5</v>
      </c>
      <c r="V344" s="7">
        <v>169.5</v>
      </c>
      <c r="W344" s="7">
        <v>179.7</v>
      </c>
      <c r="X344" s="7">
        <v>173.6</v>
      </c>
      <c r="Y344" s="7">
        <v>180.2</v>
      </c>
      <c r="Z344" s="7">
        <v>166.9</v>
      </c>
      <c r="AA344" s="7">
        <v>170</v>
      </c>
      <c r="AB344" s="7">
        <v>176.2</v>
      </c>
      <c r="AC344" s="7">
        <v>170.8</v>
      </c>
      <c r="AD344" s="7">
        <v>173.1</v>
      </c>
      <c r="AE344" s="7">
        <v>176.4</v>
      </c>
      <c r="AF344" s="7">
        <v>2267.8000000000002</v>
      </c>
      <c r="AG344" s="7">
        <v>552.5</v>
      </c>
      <c r="AH344" s="7">
        <v>522.79999999999995</v>
      </c>
      <c r="AI344" s="7">
        <v>694.09999999999991</v>
      </c>
      <c r="AJ344" s="7">
        <v>537.6</v>
      </c>
    </row>
    <row r="345" spans="1:36">
      <c r="A345" s="7" t="s">
        <v>33</v>
      </c>
      <c r="B345" s="7">
        <v>2022</v>
      </c>
      <c r="C345" s="7" t="s">
        <v>42</v>
      </c>
      <c r="D345" s="7" t="s">
        <v>207</v>
      </c>
      <c r="E345" s="7">
        <v>164.9</v>
      </c>
      <c r="F345" s="7">
        <v>213.7</v>
      </c>
      <c r="G345" s="7">
        <v>170.9</v>
      </c>
      <c r="H345" s="7">
        <v>170.1</v>
      </c>
      <c r="I345" s="7">
        <v>179.3</v>
      </c>
      <c r="J345" s="7">
        <v>167.5</v>
      </c>
      <c r="K345" s="7">
        <v>220.8</v>
      </c>
      <c r="L345" s="7">
        <v>169.2</v>
      </c>
      <c r="M345" s="7">
        <v>123.1</v>
      </c>
      <c r="N345" s="7">
        <v>193.6</v>
      </c>
      <c r="O345" s="7">
        <v>161.1</v>
      </c>
      <c r="P345" s="7">
        <v>190.4</v>
      </c>
      <c r="Q345" s="7">
        <v>181.8</v>
      </c>
      <c r="R345" s="7">
        <v>199.7</v>
      </c>
      <c r="S345" s="7">
        <v>175</v>
      </c>
      <c r="T345" s="7">
        <v>161.69999999999999</v>
      </c>
      <c r="U345" s="7">
        <v>173</v>
      </c>
      <c r="V345" s="7">
        <v>169.5</v>
      </c>
      <c r="W345" s="7">
        <v>179.2</v>
      </c>
      <c r="X345" s="7">
        <v>165</v>
      </c>
      <c r="Y345" s="7">
        <v>173.8</v>
      </c>
      <c r="Z345" s="7">
        <v>158.19999999999999</v>
      </c>
      <c r="AA345" s="7">
        <v>165.8</v>
      </c>
      <c r="AB345" s="7">
        <v>170.9</v>
      </c>
      <c r="AC345" s="7">
        <v>171.1</v>
      </c>
      <c r="AD345" s="7">
        <v>166.1</v>
      </c>
      <c r="AE345" s="7">
        <v>174.1</v>
      </c>
      <c r="AF345" s="7">
        <v>2306.4</v>
      </c>
      <c r="AG345" s="7">
        <v>509.7</v>
      </c>
      <c r="AH345" s="7">
        <v>513.70000000000005</v>
      </c>
      <c r="AI345" s="7">
        <v>674</v>
      </c>
      <c r="AJ345" s="7">
        <v>531.6</v>
      </c>
    </row>
    <row r="346" spans="1:36">
      <c r="A346" s="7" t="s">
        <v>34</v>
      </c>
      <c r="B346" s="7">
        <v>2022</v>
      </c>
      <c r="C346" s="7" t="s">
        <v>42</v>
      </c>
      <c r="D346" s="7" t="s">
        <v>207</v>
      </c>
      <c r="E346" s="7">
        <v>163.5</v>
      </c>
      <c r="F346" s="7">
        <v>209.2</v>
      </c>
      <c r="G346" s="7">
        <v>169.7</v>
      </c>
      <c r="H346" s="7">
        <v>169.7</v>
      </c>
      <c r="I346" s="7">
        <v>188.7</v>
      </c>
      <c r="J346" s="7">
        <v>165.7</v>
      </c>
      <c r="K346" s="7">
        <v>191.8</v>
      </c>
      <c r="L346" s="7">
        <v>169.1</v>
      </c>
      <c r="M346" s="7">
        <v>121.6</v>
      </c>
      <c r="N346" s="7">
        <v>197.3</v>
      </c>
      <c r="O346" s="7">
        <v>169.4</v>
      </c>
      <c r="P346" s="7">
        <v>187.4</v>
      </c>
      <c r="Q346" s="7">
        <v>177.8</v>
      </c>
      <c r="R346" s="7">
        <v>195.9</v>
      </c>
      <c r="S346" s="7">
        <v>180.9</v>
      </c>
      <c r="T346" s="7">
        <v>174.3</v>
      </c>
      <c r="U346" s="7">
        <v>179.9</v>
      </c>
      <c r="V346" s="7">
        <v>169.5</v>
      </c>
      <c r="W346" s="7">
        <v>179.5</v>
      </c>
      <c r="X346" s="7">
        <v>169.5</v>
      </c>
      <c r="Y346" s="7">
        <v>177.8</v>
      </c>
      <c r="Z346" s="7">
        <v>162.30000000000001</v>
      </c>
      <c r="AA346" s="7">
        <v>167.6</v>
      </c>
      <c r="AB346" s="7">
        <v>173.1</v>
      </c>
      <c r="AC346" s="7">
        <v>170.9</v>
      </c>
      <c r="AD346" s="7">
        <v>169.7</v>
      </c>
      <c r="AE346" s="7">
        <v>175.3</v>
      </c>
      <c r="AF346" s="7">
        <v>2280.9</v>
      </c>
      <c r="AG346" s="7">
        <v>535.1</v>
      </c>
      <c r="AH346" s="7">
        <v>518.5</v>
      </c>
      <c r="AI346" s="7">
        <v>684.1</v>
      </c>
      <c r="AJ346" s="7">
        <v>533.20000000000005</v>
      </c>
    </row>
    <row r="347" spans="1:36">
      <c r="A347" s="7" t="s">
        <v>30</v>
      </c>
      <c r="B347" s="7">
        <v>2022</v>
      </c>
      <c r="C347" s="7" t="s">
        <v>43</v>
      </c>
      <c r="D347" s="7" t="s">
        <v>208</v>
      </c>
      <c r="E347" s="7">
        <v>164.7</v>
      </c>
      <c r="F347" s="7">
        <v>208.8</v>
      </c>
      <c r="G347" s="7">
        <v>170.3</v>
      </c>
      <c r="H347" s="7">
        <v>170.9</v>
      </c>
      <c r="I347" s="7">
        <v>191.6</v>
      </c>
      <c r="J347" s="7">
        <v>162.19999999999999</v>
      </c>
      <c r="K347" s="7">
        <v>184.8</v>
      </c>
      <c r="L347" s="7">
        <v>169.7</v>
      </c>
      <c r="M347" s="7">
        <v>121.1</v>
      </c>
      <c r="N347" s="7">
        <v>201.6</v>
      </c>
      <c r="O347" s="7">
        <v>175.8</v>
      </c>
      <c r="P347" s="7">
        <v>185.6</v>
      </c>
      <c r="Q347" s="7">
        <v>177.4</v>
      </c>
      <c r="R347" s="7">
        <v>194.9</v>
      </c>
      <c r="S347" s="7">
        <v>186.1</v>
      </c>
      <c r="T347" s="7">
        <v>184.4</v>
      </c>
      <c r="U347" s="7">
        <v>185.9</v>
      </c>
      <c r="V347" s="7">
        <v>171.2</v>
      </c>
      <c r="W347" s="7">
        <v>180.8</v>
      </c>
      <c r="X347" s="7">
        <v>174.4</v>
      </c>
      <c r="Y347" s="7">
        <v>181.2</v>
      </c>
      <c r="Z347" s="7">
        <v>167.4</v>
      </c>
      <c r="AA347" s="7">
        <v>170.6</v>
      </c>
      <c r="AB347" s="7">
        <v>176.5</v>
      </c>
      <c r="AC347" s="7">
        <v>172</v>
      </c>
      <c r="AD347" s="7">
        <v>173.9</v>
      </c>
      <c r="AE347" s="7">
        <v>177.9</v>
      </c>
      <c r="AF347" s="7">
        <v>2284.5</v>
      </c>
      <c r="AG347" s="7">
        <v>556.4</v>
      </c>
      <c r="AH347" s="7">
        <v>526.4</v>
      </c>
      <c r="AI347" s="7">
        <v>697.1</v>
      </c>
      <c r="AJ347" s="7">
        <v>539.4</v>
      </c>
    </row>
    <row r="348" spans="1:36">
      <c r="A348" s="7" t="s">
        <v>33</v>
      </c>
      <c r="B348" s="7">
        <v>2022</v>
      </c>
      <c r="C348" s="7" t="s">
        <v>43</v>
      </c>
      <c r="D348" s="7" t="s">
        <v>208</v>
      </c>
      <c r="E348" s="7">
        <v>166.4</v>
      </c>
      <c r="F348" s="7">
        <v>214.9</v>
      </c>
      <c r="G348" s="7">
        <v>171.9</v>
      </c>
      <c r="H348" s="7">
        <v>171</v>
      </c>
      <c r="I348" s="7">
        <v>177.7</v>
      </c>
      <c r="J348" s="7">
        <v>165.7</v>
      </c>
      <c r="K348" s="7">
        <v>228.6</v>
      </c>
      <c r="L348" s="7">
        <v>169.9</v>
      </c>
      <c r="M348" s="7">
        <v>123.4</v>
      </c>
      <c r="N348" s="7">
        <v>196.4</v>
      </c>
      <c r="O348" s="7">
        <v>161.6</v>
      </c>
      <c r="P348" s="7">
        <v>191.5</v>
      </c>
      <c r="Q348" s="7">
        <v>183.3</v>
      </c>
      <c r="R348" s="7">
        <v>200.1</v>
      </c>
      <c r="S348" s="7">
        <v>175.5</v>
      </c>
      <c r="T348" s="7">
        <v>162.6</v>
      </c>
      <c r="U348" s="7">
        <v>173.6</v>
      </c>
      <c r="V348" s="7">
        <v>171.2</v>
      </c>
      <c r="W348" s="7">
        <v>180</v>
      </c>
      <c r="X348" s="7">
        <v>166</v>
      </c>
      <c r="Y348" s="7">
        <v>174.7</v>
      </c>
      <c r="Z348" s="7">
        <v>158.80000000000001</v>
      </c>
      <c r="AA348" s="7">
        <v>166.3</v>
      </c>
      <c r="AB348" s="7">
        <v>171.2</v>
      </c>
      <c r="AC348" s="7">
        <v>172.3</v>
      </c>
      <c r="AD348" s="7">
        <v>166.8</v>
      </c>
      <c r="AE348" s="7">
        <v>175.3</v>
      </c>
      <c r="AF348" s="7">
        <v>2322.3000000000002</v>
      </c>
      <c r="AG348" s="7">
        <v>511.70000000000005</v>
      </c>
      <c r="AH348" s="7">
        <v>517.20000000000005</v>
      </c>
      <c r="AI348" s="7">
        <v>677</v>
      </c>
      <c r="AJ348" s="7">
        <v>533.20000000000005</v>
      </c>
    </row>
    <row r="349" spans="1:36">
      <c r="A349" s="7" t="s">
        <v>34</v>
      </c>
      <c r="B349" s="7">
        <v>2022</v>
      </c>
      <c r="C349" s="7" t="s">
        <v>43</v>
      </c>
      <c r="D349" s="7" t="s">
        <v>208</v>
      </c>
      <c r="E349" s="7">
        <v>165.2</v>
      </c>
      <c r="F349" s="7">
        <v>210.9</v>
      </c>
      <c r="G349" s="7">
        <v>170.9</v>
      </c>
      <c r="H349" s="7">
        <v>170.9</v>
      </c>
      <c r="I349" s="7">
        <v>186.5</v>
      </c>
      <c r="J349" s="7">
        <v>163.80000000000001</v>
      </c>
      <c r="K349" s="7">
        <v>199.7</v>
      </c>
      <c r="L349" s="7">
        <v>169.8</v>
      </c>
      <c r="M349" s="7">
        <v>121.9</v>
      </c>
      <c r="N349" s="7">
        <v>199.9</v>
      </c>
      <c r="O349" s="7">
        <v>169.9</v>
      </c>
      <c r="P349" s="7">
        <v>188.3</v>
      </c>
      <c r="Q349" s="7">
        <v>179.6</v>
      </c>
      <c r="R349" s="7">
        <v>196.3</v>
      </c>
      <c r="S349" s="7">
        <v>181.9</v>
      </c>
      <c r="T349" s="7">
        <v>175.3</v>
      </c>
      <c r="U349" s="7">
        <v>181</v>
      </c>
      <c r="V349" s="7">
        <v>171.2</v>
      </c>
      <c r="W349" s="7">
        <v>180.5</v>
      </c>
      <c r="X349" s="7">
        <v>170.4</v>
      </c>
      <c r="Y349" s="7">
        <v>178.7</v>
      </c>
      <c r="Z349" s="7">
        <v>162.9</v>
      </c>
      <c r="AA349" s="7">
        <v>168.2</v>
      </c>
      <c r="AB349" s="7">
        <v>173.4</v>
      </c>
      <c r="AC349" s="7">
        <v>172.1</v>
      </c>
      <c r="AD349" s="7">
        <v>170.5</v>
      </c>
      <c r="AE349" s="7">
        <v>176.7</v>
      </c>
      <c r="AF349" s="7">
        <v>2297.3000000000002</v>
      </c>
      <c r="AG349" s="7">
        <v>538.20000000000005</v>
      </c>
      <c r="AH349" s="7">
        <v>522.1</v>
      </c>
      <c r="AI349" s="7">
        <v>687.1</v>
      </c>
      <c r="AJ349" s="7">
        <v>535</v>
      </c>
    </row>
    <row r="350" spans="1:36">
      <c r="A350" s="7" t="s">
        <v>30</v>
      </c>
      <c r="B350" s="7">
        <v>2022</v>
      </c>
      <c r="C350" s="7" t="s">
        <v>45</v>
      </c>
      <c r="D350" s="7" t="s">
        <v>209</v>
      </c>
      <c r="E350" s="7">
        <v>166.9</v>
      </c>
      <c r="F350" s="7">
        <v>207.2</v>
      </c>
      <c r="G350" s="7">
        <v>180.2</v>
      </c>
      <c r="H350" s="7">
        <v>172.3</v>
      </c>
      <c r="I350" s="7">
        <v>194</v>
      </c>
      <c r="J350" s="7">
        <v>159.1</v>
      </c>
      <c r="K350" s="7">
        <v>171.6</v>
      </c>
      <c r="L350" s="7">
        <v>170.2</v>
      </c>
      <c r="M350" s="7">
        <v>121.5</v>
      </c>
      <c r="N350" s="7">
        <v>204.8</v>
      </c>
      <c r="O350" s="7">
        <v>176.4</v>
      </c>
      <c r="P350" s="7">
        <v>186.9</v>
      </c>
      <c r="Q350" s="7">
        <v>176.6</v>
      </c>
      <c r="R350" s="7">
        <v>195.5</v>
      </c>
      <c r="S350" s="7">
        <v>187.2</v>
      </c>
      <c r="T350" s="7">
        <v>185.2</v>
      </c>
      <c r="U350" s="7">
        <v>186.9</v>
      </c>
      <c r="V350" s="7">
        <v>171.8</v>
      </c>
      <c r="W350" s="7">
        <v>181.9</v>
      </c>
      <c r="X350" s="7">
        <v>175.5</v>
      </c>
      <c r="Y350" s="7">
        <v>182.3</v>
      </c>
      <c r="Z350" s="7">
        <v>167.5</v>
      </c>
      <c r="AA350" s="7">
        <v>170.8</v>
      </c>
      <c r="AB350" s="7">
        <v>176.9</v>
      </c>
      <c r="AC350" s="7">
        <v>173.4</v>
      </c>
      <c r="AD350" s="7">
        <v>174.6</v>
      </c>
      <c r="AE350" s="7">
        <v>177.8</v>
      </c>
      <c r="AF350" s="7">
        <v>2287.6999999999998</v>
      </c>
      <c r="AG350" s="7">
        <v>559.29999999999995</v>
      </c>
      <c r="AH350" s="7">
        <v>529.20000000000005</v>
      </c>
      <c r="AI350" s="7">
        <v>700.1</v>
      </c>
      <c r="AJ350" s="7">
        <v>540.9</v>
      </c>
    </row>
    <row r="351" spans="1:36">
      <c r="A351" s="7" t="s">
        <v>33</v>
      </c>
      <c r="B351" s="7">
        <v>2022</v>
      </c>
      <c r="C351" s="7" t="s">
        <v>45</v>
      </c>
      <c r="D351" s="7" t="s">
        <v>209</v>
      </c>
      <c r="E351" s="7">
        <v>168.4</v>
      </c>
      <c r="F351" s="7">
        <v>213.4</v>
      </c>
      <c r="G351" s="7">
        <v>183.2</v>
      </c>
      <c r="H351" s="7">
        <v>172.3</v>
      </c>
      <c r="I351" s="7">
        <v>180</v>
      </c>
      <c r="J351" s="7">
        <v>162.6</v>
      </c>
      <c r="K351" s="7">
        <v>205.5</v>
      </c>
      <c r="L351" s="7">
        <v>171</v>
      </c>
      <c r="M351" s="7">
        <v>123.4</v>
      </c>
      <c r="N351" s="7">
        <v>198.8</v>
      </c>
      <c r="O351" s="7">
        <v>162.1</v>
      </c>
      <c r="P351" s="7">
        <v>192.4</v>
      </c>
      <c r="Q351" s="7">
        <v>181.3</v>
      </c>
      <c r="R351" s="7">
        <v>200.6</v>
      </c>
      <c r="S351" s="7">
        <v>176.7</v>
      </c>
      <c r="T351" s="7">
        <v>163.5</v>
      </c>
      <c r="U351" s="7">
        <v>174.7</v>
      </c>
      <c r="V351" s="7">
        <v>171.8</v>
      </c>
      <c r="W351" s="7">
        <v>180.3</v>
      </c>
      <c r="X351" s="7">
        <v>166.9</v>
      </c>
      <c r="Y351" s="7">
        <v>175.8</v>
      </c>
      <c r="Z351" s="7">
        <v>158.9</v>
      </c>
      <c r="AA351" s="7">
        <v>166.7</v>
      </c>
      <c r="AB351" s="7">
        <v>171.5</v>
      </c>
      <c r="AC351" s="7">
        <v>173.8</v>
      </c>
      <c r="AD351" s="7">
        <v>167.4</v>
      </c>
      <c r="AE351" s="7">
        <v>174.1</v>
      </c>
      <c r="AF351" s="7">
        <v>2314.4</v>
      </c>
      <c r="AG351" s="7">
        <v>514.9</v>
      </c>
      <c r="AH351" s="7">
        <v>519</v>
      </c>
      <c r="AI351" s="7">
        <v>680</v>
      </c>
      <c r="AJ351" s="7">
        <v>534.69999999999993</v>
      </c>
    </row>
    <row r="352" spans="1:36">
      <c r="A352" s="7" t="s">
        <v>34</v>
      </c>
      <c r="B352" s="7">
        <v>2022</v>
      </c>
      <c r="C352" s="7" t="s">
        <v>45</v>
      </c>
      <c r="D352" s="7" t="s">
        <v>209</v>
      </c>
      <c r="E352" s="7">
        <v>167.4</v>
      </c>
      <c r="F352" s="7">
        <v>209.4</v>
      </c>
      <c r="G352" s="7">
        <v>181.4</v>
      </c>
      <c r="H352" s="7">
        <v>172.3</v>
      </c>
      <c r="I352" s="7">
        <v>188.9</v>
      </c>
      <c r="J352" s="7">
        <v>160.69999999999999</v>
      </c>
      <c r="K352" s="7">
        <v>183.1</v>
      </c>
      <c r="L352" s="7">
        <v>170.5</v>
      </c>
      <c r="M352" s="7">
        <v>122.1</v>
      </c>
      <c r="N352" s="7">
        <v>202.8</v>
      </c>
      <c r="O352" s="7">
        <v>170.4</v>
      </c>
      <c r="P352" s="7">
        <v>189.5</v>
      </c>
      <c r="Q352" s="7">
        <v>178.3</v>
      </c>
      <c r="R352" s="7">
        <v>196.9</v>
      </c>
      <c r="S352" s="7">
        <v>183.1</v>
      </c>
      <c r="T352" s="7">
        <v>176.2</v>
      </c>
      <c r="U352" s="7">
        <v>182.1</v>
      </c>
      <c r="V352" s="7">
        <v>171.8</v>
      </c>
      <c r="W352" s="7">
        <v>181.3</v>
      </c>
      <c r="X352" s="7">
        <v>171.4</v>
      </c>
      <c r="Y352" s="7">
        <v>179.8</v>
      </c>
      <c r="Z352" s="7">
        <v>163</v>
      </c>
      <c r="AA352" s="7">
        <v>168.5</v>
      </c>
      <c r="AB352" s="7">
        <v>173.7</v>
      </c>
      <c r="AC352" s="7">
        <v>173.6</v>
      </c>
      <c r="AD352" s="7">
        <v>171.1</v>
      </c>
      <c r="AE352" s="7">
        <v>176.5</v>
      </c>
      <c r="AF352" s="7">
        <v>2296.8000000000002</v>
      </c>
      <c r="AG352" s="7">
        <v>541.4</v>
      </c>
      <c r="AH352" s="7">
        <v>524.5</v>
      </c>
      <c r="AI352" s="7">
        <v>690.1</v>
      </c>
      <c r="AJ352" s="7">
        <v>536.5</v>
      </c>
    </row>
    <row r="353" spans="1:36">
      <c r="A353" s="7" t="s">
        <v>30</v>
      </c>
      <c r="B353" s="7">
        <v>2022</v>
      </c>
      <c r="C353" s="7" t="s">
        <v>46</v>
      </c>
      <c r="D353" s="7" t="s">
        <v>210</v>
      </c>
      <c r="E353" s="7">
        <v>168.8</v>
      </c>
      <c r="F353" s="7">
        <v>206.9</v>
      </c>
      <c r="G353" s="7">
        <v>189.1</v>
      </c>
      <c r="H353" s="7">
        <v>173.4</v>
      </c>
      <c r="I353" s="7">
        <v>193.9</v>
      </c>
      <c r="J353" s="7">
        <v>156.69999999999999</v>
      </c>
      <c r="K353" s="7">
        <v>150.19999999999999</v>
      </c>
      <c r="L353" s="7">
        <v>170.5</v>
      </c>
      <c r="M353" s="7">
        <v>121.2</v>
      </c>
      <c r="N353" s="7">
        <v>207.5</v>
      </c>
      <c r="O353" s="7">
        <v>176.8</v>
      </c>
      <c r="P353" s="7">
        <v>187.7</v>
      </c>
      <c r="Q353" s="7">
        <v>174.4</v>
      </c>
      <c r="R353" s="7">
        <v>195.9</v>
      </c>
      <c r="S353" s="7">
        <v>188.1</v>
      </c>
      <c r="T353" s="7">
        <v>185.9</v>
      </c>
      <c r="U353" s="7">
        <v>187.8</v>
      </c>
      <c r="V353" s="7">
        <v>170.7</v>
      </c>
      <c r="W353" s="7">
        <v>182.8</v>
      </c>
      <c r="X353" s="7">
        <v>176.4</v>
      </c>
      <c r="Y353" s="7">
        <v>183.5</v>
      </c>
      <c r="Z353" s="7">
        <v>167.8</v>
      </c>
      <c r="AA353" s="7">
        <v>171.2</v>
      </c>
      <c r="AB353" s="7">
        <v>177.3</v>
      </c>
      <c r="AC353" s="7">
        <v>175.7</v>
      </c>
      <c r="AD353" s="7">
        <v>175.5</v>
      </c>
      <c r="AE353" s="7">
        <v>177.1</v>
      </c>
      <c r="AF353" s="7">
        <v>2277.1</v>
      </c>
      <c r="AG353" s="7">
        <v>561.79999999999995</v>
      </c>
      <c r="AH353" s="7">
        <v>529.9</v>
      </c>
      <c r="AI353" s="7">
        <v>704.3</v>
      </c>
      <c r="AJ353" s="7">
        <v>542.6</v>
      </c>
    </row>
    <row r="354" spans="1:36">
      <c r="A354" s="7" t="s">
        <v>33</v>
      </c>
      <c r="B354" s="7">
        <v>2022</v>
      </c>
      <c r="C354" s="7" t="s">
        <v>46</v>
      </c>
      <c r="D354" s="7" t="s">
        <v>210</v>
      </c>
      <c r="E354" s="7">
        <v>170.2</v>
      </c>
      <c r="F354" s="7">
        <v>212.9</v>
      </c>
      <c r="G354" s="7">
        <v>191.9</v>
      </c>
      <c r="H354" s="7">
        <v>173.9</v>
      </c>
      <c r="I354" s="7">
        <v>179.1</v>
      </c>
      <c r="J354" s="7">
        <v>159.5</v>
      </c>
      <c r="K354" s="7">
        <v>178.7</v>
      </c>
      <c r="L354" s="7">
        <v>171.3</v>
      </c>
      <c r="M354" s="7">
        <v>123.1</v>
      </c>
      <c r="N354" s="7">
        <v>200.5</v>
      </c>
      <c r="O354" s="7">
        <v>162.80000000000001</v>
      </c>
      <c r="P354" s="7">
        <v>193.3</v>
      </c>
      <c r="Q354" s="7">
        <v>178.6</v>
      </c>
      <c r="R354" s="7">
        <v>201.1</v>
      </c>
      <c r="S354" s="7">
        <v>177.7</v>
      </c>
      <c r="T354" s="7">
        <v>164.5</v>
      </c>
      <c r="U354" s="7">
        <v>175.7</v>
      </c>
      <c r="V354" s="7">
        <v>170.7</v>
      </c>
      <c r="W354" s="7">
        <v>180.6</v>
      </c>
      <c r="X354" s="7">
        <v>167.3</v>
      </c>
      <c r="Y354" s="7">
        <v>177.2</v>
      </c>
      <c r="Z354" s="7">
        <v>159.4</v>
      </c>
      <c r="AA354" s="7">
        <v>167.1</v>
      </c>
      <c r="AB354" s="7">
        <v>171.8</v>
      </c>
      <c r="AC354" s="7">
        <v>176</v>
      </c>
      <c r="AD354" s="7">
        <v>168.2</v>
      </c>
      <c r="AE354" s="7">
        <v>174.1</v>
      </c>
      <c r="AF354" s="7">
        <v>2295.7999999999997</v>
      </c>
      <c r="AG354" s="7">
        <v>517.9</v>
      </c>
      <c r="AH354" s="7">
        <v>518.59999999999991</v>
      </c>
      <c r="AI354" s="7">
        <v>684.40000000000009</v>
      </c>
      <c r="AJ354" s="7">
        <v>536.4</v>
      </c>
    </row>
    <row r="355" spans="1:36">
      <c r="A355" s="7" t="s">
        <v>34</v>
      </c>
      <c r="B355" s="7">
        <v>2022</v>
      </c>
      <c r="C355" s="7" t="s">
        <v>46</v>
      </c>
      <c r="D355" s="7" t="s">
        <v>210</v>
      </c>
      <c r="E355" s="7">
        <v>169.2</v>
      </c>
      <c r="F355" s="7">
        <v>209</v>
      </c>
      <c r="G355" s="7">
        <v>190.2</v>
      </c>
      <c r="H355" s="7">
        <v>173.6</v>
      </c>
      <c r="I355" s="7">
        <v>188.5</v>
      </c>
      <c r="J355" s="7">
        <v>158</v>
      </c>
      <c r="K355" s="7">
        <v>159.9</v>
      </c>
      <c r="L355" s="7">
        <v>170.8</v>
      </c>
      <c r="M355" s="7">
        <v>121.8</v>
      </c>
      <c r="N355" s="7">
        <v>205.2</v>
      </c>
      <c r="O355" s="7">
        <v>171</v>
      </c>
      <c r="P355" s="7">
        <v>190.3</v>
      </c>
      <c r="Q355" s="7">
        <v>175.9</v>
      </c>
      <c r="R355" s="7">
        <v>197.3</v>
      </c>
      <c r="S355" s="7">
        <v>184</v>
      </c>
      <c r="T355" s="7">
        <v>177</v>
      </c>
      <c r="U355" s="7">
        <v>183</v>
      </c>
      <c r="V355" s="7">
        <v>170.7</v>
      </c>
      <c r="W355" s="7">
        <v>182</v>
      </c>
      <c r="X355" s="7">
        <v>172.1</v>
      </c>
      <c r="Y355" s="7">
        <v>181.1</v>
      </c>
      <c r="Z355" s="7">
        <v>163.4</v>
      </c>
      <c r="AA355" s="7">
        <v>168.9</v>
      </c>
      <c r="AB355" s="7">
        <v>174.1</v>
      </c>
      <c r="AC355" s="7">
        <v>175.8</v>
      </c>
      <c r="AD355" s="7">
        <v>172</v>
      </c>
      <c r="AE355" s="7">
        <v>175.7</v>
      </c>
      <c r="AF355" s="7">
        <v>2283.4</v>
      </c>
      <c r="AG355" s="7">
        <v>544</v>
      </c>
      <c r="AH355" s="7">
        <v>524.79999999999995</v>
      </c>
      <c r="AI355" s="7">
        <v>694.40000000000009</v>
      </c>
      <c r="AJ355" s="7">
        <v>538.20000000000005</v>
      </c>
    </row>
    <row r="356" spans="1:36">
      <c r="A356" s="7" t="s">
        <v>30</v>
      </c>
      <c r="B356" s="7">
        <v>2023</v>
      </c>
      <c r="C356" s="7" t="s">
        <v>31</v>
      </c>
      <c r="D356" s="7" t="s">
        <v>211</v>
      </c>
      <c r="E356" s="7">
        <v>174</v>
      </c>
      <c r="F356" s="7">
        <v>208.3</v>
      </c>
      <c r="G356" s="7">
        <v>192.9</v>
      </c>
      <c r="H356" s="7">
        <v>174.3</v>
      </c>
      <c r="I356" s="7">
        <v>192.6</v>
      </c>
      <c r="J356" s="7">
        <v>156.30000000000001</v>
      </c>
      <c r="K356" s="7">
        <v>142.9</v>
      </c>
      <c r="L356" s="7">
        <v>170.7</v>
      </c>
      <c r="M356" s="7">
        <v>120.3</v>
      </c>
      <c r="N356" s="7">
        <v>210.5</v>
      </c>
      <c r="O356" s="7">
        <v>176.9</v>
      </c>
      <c r="P356" s="7">
        <v>188.5</v>
      </c>
      <c r="Q356" s="7">
        <v>175</v>
      </c>
      <c r="R356" s="7">
        <v>196.9</v>
      </c>
      <c r="S356" s="7">
        <v>189</v>
      </c>
      <c r="T356" s="7">
        <v>186.3</v>
      </c>
      <c r="U356" s="7">
        <v>188.6</v>
      </c>
      <c r="V356" s="7">
        <v>172.1</v>
      </c>
      <c r="W356" s="7">
        <v>183.2</v>
      </c>
      <c r="X356" s="7">
        <v>177.2</v>
      </c>
      <c r="Y356" s="7">
        <v>184.7</v>
      </c>
      <c r="Z356" s="7">
        <v>168.2</v>
      </c>
      <c r="AA356" s="7">
        <v>171.8</v>
      </c>
      <c r="AB356" s="7">
        <v>177.8</v>
      </c>
      <c r="AC356" s="7">
        <v>178.4</v>
      </c>
      <c r="AD356" s="7">
        <v>176.5</v>
      </c>
      <c r="AE356" s="7">
        <v>177.8</v>
      </c>
      <c r="AF356" s="7">
        <v>2283.2000000000003</v>
      </c>
      <c r="AG356" s="7">
        <v>563.9</v>
      </c>
      <c r="AH356" s="7">
        <v>532.5</v>
      </c>
      <c r="AI356" s="7">
        <v>709.1</v>
      </c>
      <c r="AJ356" s="7">
        <v>545.20000000000005</v>
      </c>
    </row>
    <row r="357" spans="1:36">
      <c r="A357" s="7" t="s">
        <v>33</v>
      </c>
      <c r="B357" s="7">
        <v>2023</v>
      </c>
      <c r="C357" s="7" t="s">
        <v>31</v>
      </c>
      <c r="D357" s="7" t="s">
        <v>211</v>
      </c>
      <c r="E357" s="7">
        <v>173.3</v>
      </c>
      <c r="F357" s="7">
        <v>215.2</v>
      </c>
      <c r="G357" s="7">
        <v>197</v>
      </c>
      <c r="H357" s="7">
        <v>175.2</v>
      </c>
      <c r="I357" s="7">
        <v>178</v>
      </c>
      <c r="J357" s="7">
        <v>160.5</v>
      </c>
      <c r="K357" s="7">
        <v>175.3</v>
      </c>
      <c r="L357" s="7">
        <v>171.2</v>
      </c>
      <c r="M357" s="7">
        <v>122.7</v>
      </c>
      <c r="N357" s="7">
        <v>204.3</v>
      </c>
      <c r="O357" s="7">
        <v>163.69999999999999</v>
      </c>
      <c r="P357" s="7">
        <v>194.3</v>
      </c>
      <c r="Q357" s="7">
        <v>179.5</v>
      </c>
      <c r="R357" s="7">
        <v>201.6</v>
      </c>
      <c r="S357" s="7">
        <v>178.7</v>
      </c>
      <c r="T357" s="7">
        <v>165.3</v>
      </c>
      <c r="U357" s="7">
        <v>176.6</v>
      </c>
      <c r="V357" s="7">
        <v>172.1</v>
      </c>
      <c r="W357" s="7">
        <v>180.1</v>
      </c>
      <c r="X357" s="7">
        <v>168</v>
      </c>
      <c r="Y357" s="7">
        <v>178.5</v>
      </c>
      <c r="Z357" s="7">
        <v>159.5</v>
      </c>
      <c r="AA357" s="7">
        <v>167.8</v>
      </c>
      <c r="AB357" s="7">
        <v>171.8</v>
      </c>
      <c r="AC357" s="7">
        <v>178.8</v>
      </c>
      <c r="AD357" s="7">
        <v>168.9</v>
      </c>
      <c r="AE357" s="7">
        <v>174.9</v>
      </c>
      <c r="AF357" s="7">
        <v>2310.2000000000003</v>
      </c>
      <c r="AG357" s="7">
        <v>520.6</v>
      </c>
      <c r="AH357" s="7">
        <v>520.20000000000005</v>
      </c>
      <c r="AI357" s="7">
        <v>688.6</v>
      </c>
      <c r="AJ357" s="7">
        <v>538.29999999999995</v>
      </c>
    </row>
    <row r="358" spans="1:36">
      <c r="A358" s="7" t="s">
        <v>34</v>
      </c>
      <c r="B358" s="7">
        <v>2023</v>
      </c>
      <c r="C358" s="7" t="s">
        <v>31</v>
      </c>
      <c r="D358" s="7" t="s">
        <v>211</v>
      </c>
      <c r="E358" s="7">
        <v>173.8</v>
      </c>
      <c r="F358" s="7">
        <v>210.7</v>
      </c>
      <c r="G358" s="7">
        <v>194.5</v>
      </c>
      <c r="H358" s="7">
        <v>174.6</v>
      </c>
      <c r="I358" s="7">
        <v>187.2</v>
      </c>
      <c r="J358" s="7">
        <v>158.30000000000001</v>
      </c>
      <c r="K358" s="7">
        <v>153.9</v>
      </c>
      <c r="L358" s="7">
        <v>170.9</v>
      </c>
      <c r="M358" s="7">
        <v>121.1</v>
      </c>
      <c r="N358" s="7">
        <v>208.4</v>
      </c>
      <c r="O358" s="7">
        <v>171.4</v>
      </c>
      <c r="P358" s="7">
        <v>191.2</v>
      </c>
      <c r="Q358" s="7">
        <v>176.7</v>
      </c>
      <c r="R358" s="7">
        <v>198.2</v>
      </c>
      <c r="S358" s="7">
        <v>184.9</v>
      </c>
      <c r="T358" s="7">
        <v>177.6</v>
      </c>
      <c r="U358" s="7">
        <v>183.8</v>
      </c>
      <c r="V358" s="7">
        <v>172.1</v>
      </c>
      <c r="W358" s="7">
        <v>182</v>
      </c>
      <c r="X358" s="7">
        <v>172.9</v>
      </c>
      <c r="Y358" s="7">
        <v>182.3</v>
      </c>
      <c r="Z358" s="7">
        <v>163.6</v>
      </c>
      <c r="AA358" s="7">
        <v>169.5</v>
      </c>
      <c r="AB358" s="7">
        <v>174.3</v>
      </c>
      <c r="AC358" s="7">
        <v>178.6</v>
      </c>
      <c r="AD358" s="7">
        <v>172.8</v>
      </c>
      <c r="AE358" s="7">
        <v>176.5</v>
      </c>
      <c r="AF358" s="7">
        <v>2292.6999999999998</v>
      </c>
      <c r="AG358" s="7">
        <v>546.29999999999995</v>
      </c>
      <c r="AH358" s="7">
        <v>527</v>
      </c>
      <c r="AI358" s="7">
        <v>698.80000000000007</v>
      </c>
      <c r="AJ358" s="7">
        <v>540.5</v>
      </c>
    </row>
    <row r="359" spans="1:36">
      <c r="A359" s="7" t="s">
        <v>30</v>
      </c>
      <c r="B359" s="7">
        <v>2023</v>
      </c>
      <c r="C359" s="7" t="s">
        <v>35</v>
      </c>
      <c r="D359" s="7" t="s">
        <v>212</v>
      </c>
      <c r="E359" s="7">
        <v>174.2</v>
      </c>
      <c r="F359" s="7">
        <v>205.2</v>
      </c>
      <c r="G359" s="7">
        <v>173.9</v>
      </c>
      <c r="H359" s="7">
        <v>177</v>
      </c>
      <c r="I359" s="7">
        <v>183.4</v>
      </c>
      <c r="J359" s="7">
        <v>167.2</v>
      </c>
      <c r="K359" s="7">
        <v>140.9</v>
      </c>
      <c r="L359" s="7">
        <v>170.4</v>
      </c>
      <c r="M359" s="7">
        <v>119.1</v>
      </c>
      <c r="N359" s="7">
        <v>212.1</v>
      </c>
      <c r="O359" s="7">
        <v>177.6</v>
      </c>
      <c r="P359" s="7">
        <v>189.9</v>
      </c>
      <c r="Q359" s="7">
        <v>174.8</v>
      </c>
      <c r="R359" s="7">
        <v>198.3</v>
      </c>
      <c r="S359" s="7">
        <v>190</v>
      </c>
      <c r="T359" s="7">
        <v>187</v>
      </c>
      <c r="U359" s="7">
        <v>189.6</v>
      </c>
      <c r="V359" s="7">
        <v>173.5</v>
      </c>
      <c r="W359" s="7">
        <v>181.6</v>
      </c>
      <c r="X359" s="7">
        <v>178.6</v>
      </c>
      <c r="Y359" s="7">
        <v>186.6</v>
      </c>
      <c r="Z359" s="7">
        <v>169</v>
      </c>
      <c r="AA359" s="7">
        <v>172.8</v>
      </c>
      <c r="AB359" s="7">
        <v>178.5</v>
      </c>
      <c r="AC359" s="7">
        <v>180.7</v>
      </c>
      <c r="AD359" s="7">
        <v>177.9</v>
      </c>
      <c r="AE359" s="7">
        <v>178</v>
      </c>
      <c r="AF359" s="7">
        <v>2265.6999999999998</v>
      </c>
      <c r="AG359" s="7">
        <v>566.6</v>
      </c>
      <c r="AH359" s="7">
        <v>533.70000000000005</v>
      </c>
      <c r="AI359" s="7">
        <v>714.8</v>
      </c>
      <c r="AJ359" s="7">
        <v>549</v>
      </c>
    </row>
    <row r="360" spans="1:36">
      <c r="A360" s="7" t="s">
        <v>33</v>
      </c>
      <c r="B360" s="7">
        <v>2023</v>
      </c>
      <c r="C360" s="7" t="s">
        <v>35</v>
      </c>
      <c r="D360" s="7" t="s">
        <v>212</v>
      </c>
      <c r="E360" s="7">
        <v>174.7</v>
      </c>
      <c r="F360" s="7">
        <v>212.2</v>
      </c>
      <c r="G360" s="7">
        <v>177.2</v>
      </c>
      <c r="H360" s="7">
        <v>177.9</v>
      </c>
      <c r="I360" s="7">
        <v>172.2</v>
      </c>
      <c r="J360" s="7">
        <v>172.1</v>
      </c>
      <c r="K360" s="7">
        <v>175.8</v>
      </c>
      <c r="L360" s="7">
        <v>172.2</v>
      </c>
      <c r="M360" s="7">
        <v>121.9</v>
      </c>
      <c r="N360" s="7">
        <v>204.8</v>
      </c>
      <c r="O360" s="7">
        <v>164.9</v>
      </c>
      <c r="P360" s="7">
        <v>196.6</v>
      </c>
      <c r="Q360" s="7">
        <v>180.7</v>
      </c>
      <c r="R360" s="7">
        <v>202.7</v>
      </c>
      <c r="S360" s="7">
        <v>180.3</v>
      </c>
      <c r="T360" s="7">
        <v>167</v>
      </c>
      <c r="U360" s="7">
        <v>178.2</v>
      </c>
      <c r="V360" s="7">
        <v>173.5</v>
      </c>
      <c r="W360" s="7">
        <v>182.8</v>
      </c>
      <c r="X360" s="7">
        <v>169.2</v>
      </c>
      <c r="Y360" s="7">
        <v>180.8</v>
      </c>
      <c r="Z360" s="7">
        <v>159.80000000000001</v>
      </c>
      <c r="AA360" s="7">
        <v>168.4</v>
      </c>
      <c r="AB360" s="7">
        <v>172.5</v>
      </c>
      <c r="AC360" s="7">
        <v>181.4</v>
      </c>
      <c r="AD360" s="7">
        <v>170</v>
      </c>
      <c r="AE360" s="7">
        <v>176.3</v>
      </c>
      <c r="AF360" s="7">
        <v>2303.1999999999998</v>
      </c>
      <c r="AG360" s="7">
        <v>525.5</v>
      </c>
      <c r="AH360" s="7">
        <v>525.5</v>
      </c>
      <c r="AI360" s="7">
        <v>694.5</v>
      </c>
      <c r="AJ360" s="7">
        <v>541.1</v>
      </c>
    </row>
    <row r="361" spans="1:36">
      <c r="A361" s="7" t="s">
        <v>34</v>
      </c>
      <c r="B361" s="7">
        <v>2023</v>
      </c>
      <c r="C361" s="7" t="s">
        <v>35</v>
      </c>
      <c r="D361" s="7" t="s">
        <v>212</v>
      </c>
      <c r="E361" s="7">
        <v>174.4</v>
      </c>
      <c r="F361" s="7">
        <v>207.7</v>
      </c>
      <c r="G361" s="7">
        <v>175.2</v>
      </c>
      <c r="H361" s="7">
        <v>177.3</v>
      </c>
      <c r="I361" s="7">
        <v>179.3</v>
      </c>
      <c r="J361" s="7">
        <v>169.5</v>
      </c>
      <c r="K361" s="7">
        <v>152.69999999999999</v>
      </c>
      <c r="L361" s="7">
        <v>171</v>
      </c>
      <c r="M361" s="7">
        <v>120</v>
      </c>
      <c r="N361" s="7">
        <v>209.7</v>
      </c>
      <c r="O361" s="7">
        <v>172.3</v>
      </c>
      <c r="P361" s="7">
        <v>193</v>
      </c>
      <c r="Q361" s="7">
        <v>177</v>
      </c>
      <c r="R361" s="7">
        <v>199.5</v>
      </c>
      <c r="S361" s="7">
        <v>186.2</v>
      </c>
      <c r="T361" s="7">
        <v>178.7</v>
      </c>
      <c r="U361" s="7">
        <v>185.1</v>
      </c>
      <c r="V361" s="7">
        <v>173.5</v>
      </c>
      <c r="W361" s="7">
        <v>182.1</v>
      </c>
      <c r="X361" s="7">
        <v>174.2</v>
      </c>
      <c r="Y361" s="7">
        <v>184.4</v>
      </c>
      <c r="Z361" s="7">
        <v>164.2</v>
      </c>
      <c r="AA361" s="7">
        <v>170.3</v>
      </c>
      <c r="AB361" s="7">
        <v>175</v>
      </c>
      <c r="AC361" s="7">
        <v>181</v>
      </c>
      <c r="AD361" s="7">
        <v>174.1</v>
      </c>
      <c r="AE361" s="7">
        <v>177.2</v>
      </c>
      <c r="AF361" s="7">
        <v>2279.1</v>
      </c>
      <c r="AG361" s="7">
        <v>550</v>
      </c>
      <c r="AH361" s="7">
        <v>529.79999999999995</v>
      </c>
      <c r="AI361" s="7">
        <v>704.6</v>
      </c>
      <c r="AJ361" s="7">
        <v>543.9</v>
      </c>
    </row>
    <row r="362" spans="1:36">
      <c r="A362" s="7" t="s">
        <v>30</v>
      </c>
      <c r="B362" s="7">
        <v>2023</v>
      </c>
      <c r="C362" s="7" t="s">
        <v>36</v>
      </c>
      <c r="D362" s="7" t="s">
        <v>213</v>
      </c>
      <c r="E362" s="7">
        <v>174.3</v>
      </c>
      <c r="F362" s="7">
        <v>205.2</v>
      </c>
      <c r="G362" s="7">
        <v>173.9</v>
      </c>
      <c r="H362" s="7">
        <v>177</v>
      </c>
      <c r="I362" s="7">
        <v>183.3</v>
      </c>
      <c r="J362" s="7">
        <v>167.2</v>
      </c>
      <c r="K362" s="7">
        <v>140.9</v>
      </c>
      <c r="L362" s="7">
        <v>170.5</v>
      </c>
      <c r="M362" s="7">
        <v>119.1</v>
      </c>
      <c r="N362" s="7">
        <v>212.1</v>
      </c>
      <c r="O362" s="7">
        <v>177.6</v>
      </c>
      <c r="P362" s="7">
        <v>189.9</v>
      </c>
      <c r="Q362" s="7">
        <v>174.8</v>
      </c>
      <c r="R362" s="7">
        <v>198.4</v>
      </c>
      <c r="S362" s="7">
        <v>190</v>
      </c>
      <c r="T362" s="7">
        <v>187</v>
      </c>
      <c r="U362" s="7">
        <v>189.6</v>
      </c>
      <c r="V362" s="7">
        <v>173.5</v>
      </c>
      <c r="W362" s="7">
        <v>181.4</v>
      </c>
      <c r="X362" s="7">
        <v>178.6</v>
      </c>
      <c r="Y362" s="7">
        <v>186.6</v>
      </c>
      <c r="Z362" s="7">
        <v>169</v>
      </c>
      <c r="AA362" s="7">
        <v>172.8</v>
      </c>
      <c r="AB362" s="7">
        <v>178.5</v>
      </c>
      <c r="AC362" s="7">
        <v>180.7</v>
      </c>
      <c r="AD362" s="7">
        <v>177.9</v>
      </c>
      <c r="AE362" s="7">
        <v>178</v>
      </c>
      <c r="AF362" s="7">
        <v>2265.8000000000002</v>
      </c>
      <c r="AG362" s="7">
        <v>566.6</v>
      </c>
      <c r="AH362" s="7">
        <v>533.5</v>
      </c>
      <c r="AI362" s="7">
        <v>714.8</v>
      </c>
      <c r="AJ362" s="7">
        <v>549.1</v>
      </c>
    </row>
    <row r="363" spans="1:36">
      <c r="A363" s="7" t="s">
        <v>33</v>
      </c>
      <c r="B363" s="7">
        <v>2023</v>
      </c>
      <c r="C363" s="7" t="s">
        <v>36</v>
      </c>
      <c r="D363" s="7" t="s">
        <v>213</v>
      </c>
      <c r="E363" s="7">
        <v>174.7</v>
      </c>
      <c r="F363" s="7">
        <v>212.2</v>
      </c>
      <c r="G363" s="7">
        <v>177.2</v>
      </c>
      <c r="H363" s="7">
        <v>177.9</v>
      </c>
      <c r="I363" s="7">
        <v>172.2</v>
      </c>
      <c r="J363" s="7">
        <v>172.1</v>
      </c>
      <c r="K363" s="7">
        <v>175.9</v>
      </c>
      <c r="L363" s="7">
        <v>172.2</v>
      </c>
      <c r="M363" s="7">
        <v>121.9</v>
      </c>
      <c r="N363" s="7">
        <v>204.8</v>
      </c>
      <c r="O363" s="7">
        <v>164.9</v>
      </c>
      <c r="P363" s="7">
        <v>196.6</v>
      </c>
      <c r="Q363" s="7">
        <v>180.8</v>
      </c>
      <c r="R363" s="7">
        <v>202.7</v>
      </c>
      <c r="S363" s="7">
        <v>180.2</v>
      </c>
      <c r="T363" s="7">
        <v>167</v>
      </c>
      <c r="U363" s="7">
        <v>178.2</v>
      </c>
      <c r="V363" s="7">
        <v>173.5</v>
      </c>
      <c r="W363" s="7">
        <v>182.6</v>
      </c>
      <c r="X363" s="7">
        <v>169.2</v>
      </c>
      <c r="Y363" s="7">
        <v>180.8</v>
      </c>
      <c r="Z363" s="7">
        <v>159.80000000000001</v>
      </c>
      <c r="AA363" s="7">
        <v>168.4</v>
      </c>
      <c r="AB363" s="7">
        <v>172.5</v>
      </c>
      <c r="AC363" s="7">
        <v>181.5</v>
      </c>
      <c r="AD363" s="7">
        <v>170</v>
      </c>
      <c r="AE363" s="7">
        <v>176.3</v>
      </c>
      <c r="AF363" s="7">
        <v>2303.4</v>
      </c>
      <c r="AG363" s="7">
        <v>525.4</v>
      </c>
      <c r="AH363" s="7">
        <v>525.29999999999995</v>
      </c>
      <c r="AI363" s="7">
        <v>694.6</v>
      </c>
      <c r="AJ363" s="7">
        <v>541.1</v>
      </c>
    </row>
    <row r="364" spans="1:36">
      <c r="A364" s="7" t="s">
        <v>34</v>
      </c>
      <c r="B364" s="7">
        <v>2023</v>
      </c>
      <c r="C364" s="7" t="s">
        <v>36</v>
      </c>
      <c r="D364" s="7" t="s">
        <v>213</v>
      </c>
      <c r="E364" s="7">
        <v>174.4</v>
      </c>
      <c r="F364" s="7">
        <v>207.7</v>
      </c>
      <c r="G364" s="7">
        <v>175.2</v>
      </c>
      <c r="H364" s="7">
        <v>177.3</v>
      </c>
      <c r="I364" s="7">
        <v>179.2</v>
      </c>
      <c r="J364" s="7">
        <v>169.5</v>
      </c>
      <c r="K364" s="7">
        <v>152.80000000000001</v>
      </c>
      <c r="L364" s="7">
        <v>171.1</v>
      </c>
      <c r="M364" s="7">
        <v>120</v>
      </c>
      <c r="N364" s="7">
        <v>209.7</v>
      </c>
      <c r="O364" s="7">
        <v>172.3</v>
      </c>
      <c r="P364" s="7">
        <v>193</v>
      </c>
      <c r="Q364" s="7">
        <v>177</v>
      </c>
      <c r="R364" s="7">
        <v>199.5</v>
      </c>
      <c r="S364" s="7">
        <v>186.1</v>
      </c>
      <c r="T364" s="7">
        <v>178.7</v>
      </c>
      <c r="U364" s="7">
        <v>185.1</v>
      </c>
      <c r="V364" s="7">
        <v>173.5</v>
      </c>
      <c r="W364" s="7">
        <v>181.9</v>
      </c>
      <c r="X364" s="7">
        <v>174.2</v>
      </c>
      <c r="Y364" s="7">
        <v>184.4</v>
      </c>
      <c r="Z364" s="7">
        <v>164.2</v>
      </c>
      <c r="AA364" s="7">
        <v>170.3</v>
      </c>
      <c r="AB364" s="7">
        <v>175</v>
      </c>
      <c r="AC364" s="7">
        <v>181</v>
      </c>
      <c r="AD364" s="7">
        <v>174.1</v>
      </c>
      <c r="AE364" s="7">
        <v>177.2</v>
      </c>
      <c r="AF364" s="7">
        <v>2279.1999999999998</v>
      </c>
      <c r="AG364" s="7">
        <v>549.9</v>
      </c>
      <c r="AH364" s="7">
        <v>529.59999999999991</v>
      </c>
      <c r="AI364" s="7">
        <v>704.6</v>
      </c>
      <c r="AJ364" s="7">
        <v>543.9</v>
      </c>
    </row>
    <row r="365" spans="1:36">
      <c r="A365" s="7" t="s">
        <v>30</v>
      </c>
      <c r="B365" s="7">
        <v>2023</v>
      </c>
      <c r="C365" s="7" t="s">
        <v>37</v>
      </c>
      <c r="D365" s="7" t="s">
        <v>214</v>
      </c>
      <c r="E365" s="7">
        <v>173.3</v>
      </c>
      <c r="F365" s="7">
        <v>206.9</v>
      </c>
      <c r="G365" s="7">
        <v>167.9</v>
      </c>
      <c r="H365" s="7">
        <v>178.2</v>
      </c>
      <c r="I365" s="7">
        <v>178.5</v>
      </c>
      <c r="J365" s="7">
        <v>173.7</v>
      </c>
      <c r="K365" s="7">
        <v>142.80000000000001</v>
      </c>
      <c r="L365" s="7">
        <v>172.8</v>
      </c>
      <c r="M365" s="7">
        <v>120.4</v>
      </c>
      <c r="N365" s="7">
        <v>215.5</v>
      </c>
      <c r="O365" s="7">
        <v>178.2</v>
      </c>
      <c r="P365" s="7">
        <v>190.5</v>
      </c>
      <c r="Q365" s="7">
        <v>175.5</v>
      </c>
      <c r="R365" s="7">
        <v>199.5</v>
      </c>
      <c r="S365" s="7">
        <v>190.7</v>
      </c>
      <c r="T365" s="7">
        <v>187.3</v>
      </c>
      <c r="U365" s="7">
        <v>190.2</v>
      </c>
      <c r="V365" s="7">
        <v>175.2</v>
      </c>
      <c r="W365" s="7">
        <v>181.5</v>
      </c>
      <c r="X365" s="7">
        <v>179.1</v>
      </c>
      <c r="Y365" s="7">
        <v>187.2</v>
      </c>
      <c r="Z365" s="7">
        <v>169.4</v>
      </c>
      <c r="AA365" s="7">
        <v>173.2</v>
      </c>
      <c r="AB365" s="7">
        <v>179.4</v>
      </c>
      <c r="AC365" s="7">
        <v>183.8</v>
      </c>
      <c r="AD365" s="7">
        <v>178.9</v>
      </c>
      <c r="AE365" s="7">
        <v>178.8</v>
      </c>
      <c r="AF365" s="7">
        <v>2274.1999999999998</v>
      </c>
      <c r="AG365" s="7">
        <v>568.20000000000005</v>
      </c>
      <c r="AH365" s="7">
        <v>535.79999999999995</v>
      </c>
      <c r="AI365" s="7">
        <v>719.8</v>
      </c>
      <c r="AJ365" s="7">
        <v>551.6</v>
      </c>
    </row>
    <row r="366" spans="1:36">
      <c r="A366" s="7" t="s">
        <v>33</v>
      </c>
      <c r="B366" s="7">
        <v>2023</v>
      </c>
      <c r="C366" s="7" t="s">
        <v>37</v>
      </c>
      <c r="D366" s="7" t="s">
        <v>214</v>
      </c>
      <c r="E366" s="7">
        <v>174.8</v>
      </c>
      <c r="F366" s="7">
        <v>213.7</v>
      </c>
      <c r="G366" s="7">
        <v>172.4</v>
      </c>
      <c r="H366" s="7">
        <v>178.8</v>
      </c>
      <c r="I366" s="7">
        <v>168.7</v>
      </c>
      <c r="J366" s="7">
        <v>179.2</v>
      </c>
      <c r="K366" s="7">
        <v>179.9</v>
      </c>
      <c r="L366" s="7">
        <v>174.7</v>
      </c>
      <c r="M366" s="7">
        <v>123.1</v>
      </c>
      <c r="N366" s="7">
        <v>207.8</v>
      </c>
      <c r="O366" s="7">
        <v>165.5</v>
      </c>
      <c r="P366" s="7">
        <v>197</v>
      </c>
      <c r="Q366" s="7">
        <v>182.1</v>
      </c>
      <c r="R366" s="7">
        <v>203.5</v>
      </c>
      <c r="S366" s="7">
        <v>181</v>
      </c>
      <c r="T366" s="7">
        <v>167.7</v>
      </c>
      <c r="U366" s="7">
        <v>178.9</v>
      </c>
      <c r="V366" s="7">
        <v>175.2</v>
      </c>
      <c r="W366" s="7">
        <v>182.1</v>
      </c>
      <c r="X366" s="7">
        <v>169.6</v>
      </c>
      <c r="Y366" s="7">
        <v>181.5</v>
      </c>
      <c r="Z366" s="7">
        <v>160.1</v>
      </c>
      <c r="AA366" s="7">
        <v>168.8</v>
      </c>
      <c r="AB366" s="7">
        <v>174.2</v>
      </c>
      <c r="AC366" s="7">
        <v>184.4</v>
      </c>
      <c r="AD366" s="7">
        <v>170.9</v>
      </c>
      <c r="AE366" s="7">
        <v>177.4</v>
      </c>
      <c r="AF366" s="7">
        <v>2317.7000000000003</v>
      </c>
      <c r="AG366" s="7">
        <v>527.6</v>
      </c>
      <c r="AH366" s="7">
        <v>526.9</v>
      </c>
      <c r="AI366" s="7">
        <v>700.19999999999993</v>
      </c>
      <c r="AJ366" s="7">
        <v>543.20000000000005</v>
      </c>
    </row>
    <row r="367" spans="1:36">
      <c r="A367" s="7" t="s">
        <v>34</v>
      </c>
      <c r="B367" s="7">
        <v>2023</v>
      </c>
      <c r="C367" s="7" t="s">
        <v>37</v>
      </c>
      <c r="D367" s="7" t="s">
        <v>214</v>
      </c>
      <c r="E367" s="7">
        <v>173.8</v>
      </c>
      <c r="F367" s="7">
        <v>209.3</v>
      </c>
      <c r="G367" s="7">
        <v>169.6</v>
      </c>
      <c r="H367" s="7">
        <v>178.4</v>
      </c>
      <c r="I367" s="7">
        <v>174.9</v>
      </c>
      <c r="J367" s="7">
        <v>176.3</v>
      </c>
      <c r="K367" s="7">
        <v>155.4</v>
      </c>
      <c r="L367" s="7">
        <v>173.4</v>
      </c>
      <c r="M367" s="7">
        <v>121.3</v>
      </c>
      <c r="N367" s="7">
        <v>212.9</v>
      </c>
      <c r="O367" s="7">
        <v>172.9</v>
      </c>
      <c r="P367" s="7">
        <v>193.5</v>
      </c>
      <c r="Q367" s="7">
        <v>177.9</v>
      </c>
      <c r="R367" s="7">
        <v>200.6</v>
      </c>
      <c r="S367" s="7">
        <v>186.9</v>
      </c>
      <c r="T367" s="7">
        <v>179.2</v>
      </c>
      <c r="U367" s="7">
        <v>185.7</v>
      </c>
      <c r="V367" s="7">
        <v>175.2</v>
      </c>
      <c r="W367" s="7">
        <v>181.7</v>
      </c>
      <c r="X367" s="7">
        <v>174.6</v>
      </c>
      <c r="Y367" s="7">
        <v>185</v>
      </c>
      <c r="Z367" s="7">
        <v>164.5</v>
      </c>
      <c r="AA367" s="7">
        <v>170.7</v>
      </c>
      <c r="AB367" s="7">
        <v>176.4</v>
      </c>
      <c r="AC367" s="7">
        <v>184</v>
      </c>
      <c r="AD367" s="7">
        <v>175</v>
      </c>
      <c r="AE367" s="7">
        <v>178.1</v>
      </c>
      <c r="AF367" s="7">
        <v>2289.6000000000004</v>
      </c>
      <c r="AG367" s="7">
        <v>551.79999999999995</v>
      </c>
      <c r="AH367" s="7">
        <v>531.5</v>
      </c>
      <c r="AI367" s="7">
        <v>709.9</v>
      </c>
      <c r="AJ367" s="7">
        <v>546.29999999999995</v>
      </c>
    </row>
    <row r="368" spans="1:36">
      <c r="A368" s="7" t="s">
        <v>30</v>
      </c>
      <c r="B368" s="7">
        <v>2023</v>
      </c>
      <c r="C368" s="7" t="s">
        <v>38</v>
      </c>
      <c r="D368" s="7" t="s">
        <v>215</v>
      </c>
      <c r="E368" s="7">
        <v>173.2</v>
      </c>
      <c r="F368" s="7">
        <v>211.5</v>
      </c>
      <c r="G368" s="7">
        <v>171</v>
      </c>
      <c r="H368" s="7">
        <v>179.6</v>
      </c>
      <c r="I368" s="7">
        <v>173.3</v>
      </c>
      <c r="J368" s="7">
        <v>169</v>
      </c>
      <c r="K368" s="7">
        <v>148.69999999999999</v>
      </c>
      <c r="L368" s="7">
        <v>174.9</v>
      </c>
      <c r="M368" s="7">
        <v>121.9</v>
      </c>
      <c r="N368" s="7">
        <v>221</v>
      </c>
      <c r="O368" s="7">
        <v>178.7</v>
      </c>
      <c r="P368" s="7">
        <v>191.1</v>
      </c>
      <c r="Q368" s="7">
        <v>176.8</v>
      </c>
      <c r="R368" s="7">
        <v>199.9</v>
      </c>
      <c r="S368" s="7">
        <v>191.2</v>
      </c>
      <c r="T368" s="7">
        <v>187.9</v>
      </c>
      <c r="U368" s="7">
        <v>190.8</v>
      </c>
      <c r="V368" s="7">
        <v>175.6</v>
      </c>
      <c r="W368" s="7">
        <v>182.5</v>
      </c>
      <c r="X368" s="7">
        <v>179.8</v>
      </c>
      <c r="Y368" s="7">
        <v>187.8</v>
      </c>
      <c r="Z368" s="7">
        <v>169.7</v>
      </c>
      <c r="AA368" s="7">
        <v>173.8</v>
      </c>
      <c r="AB368" s="7">
        <v>180.3</v>
      </c>
      <c r="AC368" s="7">
        <v>184.9</v>
      </c>
      <c r="AD368" s="7">
        <v>179.5</v>
      </c>
      <c r="AE368" s="7">
        <v>179.8</v>
      </c>
      <c r="AF368" s="7">
        <v>2290.7000000000007</v>
      </c>
      <c r="AG368" s="7">
        <v>569.90000000000009</v>
      </c>
      <c r="AH368" s="7">
        <v>537.90000000000009</v>
      </c>
      <c r="AI368" s="7">
        <v>722.69999999999993</v>
      </c>
      <c r="AJ368" s="7">
        <v>553.20000000000005</v>
      </c>
    </row>
    <row r="369" spans="1:44">
      <c r="A369" s="7" t="s">
        <v>33</v>
      </c>
      <c r="B369" s="7">
        <v>2023</v>
      </c>
      <c r="C369" s="7" t="s">
        <v>38</v>
      </c>
      <c r="D369" s="7" t="s">
        <v>215</v>
      </c>
      <c r="E369" s="7">
        <v>174.7</v>
      </c>
      <c r="F369" s="7">
        <v>219.4</v>
      </c>
      <c r="G369" s="7">
        <v>176.7</v>
      </c>
      <c r="H369" s="7">
        <v>179.4</v>
      </c>
      <c r="I369" s="7">
        <v>164.4</v>
      </c>
      <c r="J369" s="7">
        <v>175.8</v>
      </c>
      <c r="K369" s="7">
        <v>185</v>
      </c>
      <c r="L369" s="7">
        <v>176.9</v>
      </c>
      <c r="M369" s="7">
        <v>124.2</v>
      </c>
      <c r="N369" s="7">
        <v>211.9</v>
      </c>
      <c r="O369" s="7">
        <v>165.9</v>
      </c>
      <c r="P369" s="7">
        <v>197.7</v>
      </c>
      <c r="Q369" s="7">
        <v>183.1</v>
      </c>
      <c r="R369" s="7">
        <v>204.2</v>
      </c>
      <c r="S369" s="7">
        <v>181.3</v>
      </c>
      <c r="T369" s="7">
        <v>168.1</v>
      </c>
      <c r="U369" s="7">
        <v>179.3</v>
      </c>
      <c r="V369" s="7">
        <v>175.6</v>
      </c>
      <c r="W369" s="7">
        <v>183.4</v>
      </c>
      <c r="X369" s="7">
        <v>170.1</v>
      </c>
      <c r="Y369" s="7">
        <v>182.2</v>
      </c>
      <c r="Z369" s="7">
        <v>160.4</v>
      </c>
      <c r="AA369" s="7">
        <v>169.2</v>
      </c>
      <c r="AB369" s="7">
        <v>174.8</v>
      </c>
      <c r="AC369" s="7">
        <v>185.6</v>
      </c>
      <c r="AD369" s="7">
        <v>171.6</v>
      </c>
      <c r="AE369" s="7">
        <v>178.2</v>
      </c>
      <c r="AF369" s="7">
        <v>2335.1</v>
      </c>
      <c r="AG369" s="7">
        <v>528.70000000000005</v>
      </c>
      <c r="AH369" s="7">
        <v>529.1</v>
      </c>
      <c r="AI369" s="7">
        <v>703.00000000000011</v>
      </c>
      <c r="AJ369" s="7">
        <v>545</v>
      </c>
    </row>
    <row r="370" spans="1:44">
      <c r="A370" s="7" t="s">
        <v>34</v>
      </c>
      <c r="B370" s="7">
        <v>2023</v>
      </c>
      <c r="C370" s="7" t="s">
        <v>38</v>
      </c>
      <c r="D370" s="7" t="s">
        <v>215</v>
      </c>
      <c r="E370" s="7">
        <v>173.7</v>
      </c>
      <c r="F370" s="7">
        <v>214.3</v>
      </c>
      <c r="G370" s="7">
        <v>173.2</v>
      </c>
      <c r="H370" s="7">
        <v>179.5</v>
      </c>
      <c r="I370" s="7">
        <v>170</v>
      </c>
      <c r="J370" s="7">
        <v>172.2</v>
      </c>
      <c r="K370" s="7">
        <v>161</v>
      </c>
      <c r="L370" s="7">
        <v>175.6</v>
      </c>
      <c r="M370" s="7">
        <v>122.7</v>
      </c>
      <c r="N370" s="7">
        <v>218</v>
      </c>
      <c r="O370" s="7">
        <v>173.4</v>
      </c>
      <c r="P370" s="7">
        <v>194.2</v>
      </c>
      <c r="Q370" s="7">
        <v>179.1</v>
      </c>
      <c r="R370" s="7">
        <v>201</v>
      </c>
      <c r="S370" s="7">
        <v>187.3</v>
      </c>
      <c r="T370" s="7">
        <v>179.7</v>
      </c>
      <c r="U370" s="7">
        <v>186.2</v>
      </c>
      <c r="V370" s="7">
        <v>175.6</v>
      </c>
      <c r="W370" s="7">
        <v>182.8</v>
      </c>
      <c r="X370" s="7">
        <v>175.2</v>
      </c>
      <c r="Y370" s="7">
        <v>185.7</v>
      </c>
      <c r="Z370" s="7">
        <v>164.8</v>
      </c>
      <c r="AA370" s="7">
        <v>171.2</v>
      </c>
      <c r="AB370" s="7">
        <v>177.1</v>
      </c>
      <c r="AC370" s="7">
        <v>185.2</v>
      </c>
      <c r="AD370" s="7">
        <v>175.7</v>
      </c>
      <c r="AE370" s="7">
        <v>179.1</v>
      </c>
      <c r="AF370" s="7">
        <v>2306.9</v>
      </c>
      <c r="AG370" s="7">
        <v>553.20000000000005</v>
      </c>
      <c r="AH370" s="7">
        <v>533.59999999999991</v>
      </c>
      <c r="AI370" s="7">
        <v>712.8</v>
      </c>
      <c r="AJ370" s="7">
        <v>547.9</v>
      </c>
    </row>
    <row r="372" spans="1:44">
      <c r="AL372"/>
      <c r="AM372"/>
      <c r="AN372"/>
      <c r="AO372"/>
      <c r="AP372"/>
      <c r="AQ372"/>
      <c r="AR372"/>
    </row>
    <row r="373" spans="1:44">
      <c r="AL373"/>
      <c r="AM373"/>
      <c r="AN373"/>
      <c r="AO373"/>
      <c r="AP373"/>
      <c r="AQ373"/>
      <c r="AR373"/>
    </row>
    <row r="374" spans="1:44">
      <c r="AL374"/>
      <c r="AM374"/>
      <c r="AN374"/>
      <c r="AO374"/>
      <c r="AP374"/>
      <c r="AQ374"/>
      <c r="AR374"/>
    </row>
    <row r="375" spans="1:44">
      <c r="AL375"/>
      <c r="AM375"/>
      <c r="AN375"/>
      <c r="AO375"/>
      <c r="AP375"/>
      <c r="AQ375"/>
      <c r="AR375"/>
    </row>
    <row r="376" spans="1:44">
      <c r="AL376"/>
      <c r="AM376"/>
      <c r="AN376"/>
      <c r="AO376"/>
      <c r="AP376"/>
      <c r="AQ376"/>
      <c r="AR376"/>
    </row>
    <row r="377" spans="1:44">
      <c r="AL377"/>
      <c r="AM377"/>
      <c r="AN377"/>
      <c r="AO377"/>
      <c r="AP377"/>
      <c r="AQ377"/>
      <c r="AR377"/>
    </row>
    <row r="378" spans="1:44">
      <c r="AL378"/>
      <c r="AM378"/>
      <c r="AN378"/>
      <c r="AO378"/>
      <c r="AP378"/>
      <c r="AQ378"/>
      <c r="AR3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F6010-C10A-4017-88B0-6F0A9CCFAD4A}">
  <sheetPr codeName="Sheet4"/>
  <dimension ref="A1:V20"/>
  <sheetViews>
    <sheetView workbookViewId="0">
      <selection activeCell="D22" sqref="D22"/>
    </sheetView>
  </sheetViews>
  <sheetFormatPr defaultRowHeight="15"/>
  <sheetData>
    <row r="1" spans="1:1">
      <c r="A1" t="s">
        <v>78</v>
      </c>
    </row>
    <row r="2" spans="1:1" s="6" customFormat="1">
      <c r="A2" s="6" t="s">
        <v>54</v>
      </c>
    </row>
    <row r="3" spans="1:1">
      <c r="A3" t="s">
        <v>49</v>
      </c>
    </row>
    <row r="4" spans="1:1">
      <c r="A4" t="s">
        <v>50</v>
      </c>
    </row>
    <row r="5" spans="1:1">
      <c r="A5" t="s">
        <v>51</v>
      </c>
    </row>
    <row r="6" spans="1:1" s="6" customFormat="1">
      <c r="A6" s="6" t="s">
        <v>74</v>
      </c>
    </row>
    <row r="7" spans="1:1">
      <c r="A7" t="s">
        <v>52</v>
      </c>
    </row>
    <row r="8" spans="1:1">
      <c r="A8" t="s">
        <v>53</v>
      </c>
    </row>
    <row r="9" spans="1:1">
      <c r="A9" t="s">
        <v>55</v>
      </c>
    </row>
    <row r="10" spans="1:1" s="6" customFormat="1">
      <c r="A10" s="6" t="s">
        <v>75</v>
      </c>
    </row>
    <row r="11" spans="1:1">
      <c r="A11" t="s">
        <v>56</v>
      </c>
    </row>
    <row r="12" spans="1:1">
      <c r="A12" t="s">
        <v>57</v>
      </c>
    </row>
    <row r="13" spans="1:1">
      <c r="A13" t="s">
        <v>58</v>
      </c>
    </row>
    <row r="14" spans="1:1" s="6" customFormat="1">
      <c r="A14" s="6" t="s">
        <v>76</v>
      </c>
    </row>
    <row r="15" spans="1:1">
      <c r="A15" t="s">
        <v>59</v>
      </c>
    </row>
    <row r="16" spans="1:1">
      <c r="A16" t="s">
        <v>60</v>
      </c>
    </row>
    <row r="17" spans="1:22" s="6" customFormat="1">
      <c r="A17" s="6" t="s">
        <v>77</v>
      </c>
    </row>
    <row r="18" spans="1:22">
      <c r="A18" s="7" t="s">
        <v>61</v>
      </c>
      <c r="B18" s="7"/>
      <c r="C18" s="7"/>
      <c r="D18" s="7"/>
      <c r="E18" s="7"/>
      <c r="F18" s="7"/>
      <c r="G18" s="7"/>
      <c r="H18" s="7"/>
      <c r="I18" s="7"/>
      <c r="J18" s="7"/>
      <c r="K18" s="7"/>
      <c r="L18" s="7"/>
      <c r="M18" s="7"/>
      <c r="N18" s="7"/>
      <c r="O18" s="7"/>
      <c r="P18" s="7"/>
      <c r="Q18" s="7"/>
      <c r="R18" s="7"/>
      <c r="S18" s="7"/>
      <c r="T18" s="7"/>
      <c r="U18" s="7"/>
      <c r="V18" s="7"/>
    </row>
    <row r="19" spans="1:22">
      <c r="A19" s="7" t="s">
        <v>62</v>
      </c>
      <c r="B19" s="7"/>
      <c r="C19" s="7"/>
      <c r="D19" s="7"/>
      <c r="E19" s="7"/>
      <c r="F19" s="7"/>
      <c r="G19" s="7"/>
      <c r="H19" s="7"/>
      <c r="I19" s="7"/>
      <c r="J19" s="7"/>
      <c r="K19" s="7"/>
      <c r="L19" s="7"/>
      <c r="M19" s="7"/>
      <c r="N19" s="7"/>
      <c r="O19" s="7"/>
      <c r="P19" s="7"/>
      <c r="Q19" s="7"/>
      <c r="R19" s="7"/>
      <c r="S19" s="7"/>
      <c r="T19" s="7"/>
      <c r="U19" s="7"/>
      <c r="V19" s="7"/>
    </row>
    <row r="20" spans="1:22">
      <c r="A20" s="7" t="s">
        <v>63</v>
      </c>
      <c r="B20" s="7"/>
      <c r="C20" s="7"/>
      <c r="D20" s="7"/>
      <c r="E20" s="7"/>
      <c r="F20" s="7"/>
      <c r="G20" s="7"/>
      <c r="H20" s="7"/>
      <c r="I20" s="7"/>
      <c r="J20" s="7"/>
      <c r="K20" s="7"/>
      <c r="L20" s="7"/>
      <c r="M20" s="7"/>
      <c r="N20" s="7"/>
      <c r="O20" s="7"/>
      <c r="P20" s="7"/>
      <c r="Q20" s="7"/>
      <c r="R20" s="7"/>
      <c r="S20" s="7"/>
      <c r="T20" s="7"/>
      <c r="U20" s="7"/>
      <c r="V2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12E3-0436-4CE2-B742-2D83BDE6C64C}">
  <sheetPr codeName="Sheet5"/>
  <dimension ref="A1:K30"/>
  <sheetViews>
    <sheetView tabSelected="1" zoomScale="106" workbookViewId="0">
      <selection activeCell="D7" sqref="D7"/>
    </sheetView>
  </sheetViews>
  <sheetFormatPr defaultRowHeight="15"/>
  <cols>
    <col min="1" max="1" width="12.28515625" customWidth="1"/>
    <col min="3" max="3" width="33.28515625" bestFit="1" customWidth="1"/>
    <col min="8" max="8" width="26.5703125" bestFit="1" customWidth="1"/>
    <col min="10" max="10" width="26.5703125" bestFit="1" customWidth="1"/>
    <col min="11" max="11" width="23.5703125" bestFit="1" customWidth="1"/>
    <col min="14" max="14" width="21.42578125" bestFit="1" customWidth="1"/>
    <col min="15" max="15" width="21" bestFit="1" customWidth="1"/>
    <col min="16" max="16" width="9.42578125" bestFit="1" customWidth="1"/>
    <col min="17" max="17" width="21" bestFit="1" customWidth="1"/>
  </cols>
  <sheetData>
    <row r="1" spans="1:11">
      <c r="A1" s="2" t="s">
        <v>64</v>
      </c>
      <c r="B1" s="2"/>
      <c r="C1" s="2"/>
    </row>
    <row r="2" spans="1:11" s="7" customFormat="1">
      <c r="A2" t="s">
        <v>265</v>
      </c>
      <c r="B2" s="2"/>
      <c r="C2" s="2"/>
    </row>
    <row r="3" spans="1:11">
      <c r="A3" s="80" t="s">
        <v>266</v>
      </c>
      <c r="B3" s="80"/>
      <c r="C3" s="80"/>
      <c r="D3" s="80"/>
      <c r="E3" s="80"/>
      <c r="F3" s="80"/>
      <c r="G3" s="80"/>
      <c r="H3" s="80"/>
    </row>
    <row r="4" spans="1:11" s="7" customFormat="1"/>
    <row r="5" spans="1:11">
      <c r="A5" s="2" t="s">
        <v>65</v>
      </c>
    </row>
    <row r="6" spans="1:11">
      <c r="A6" s="2" t="s">
        <v>66</v>
      </c>
      <c r="B6" t="s">
        <v>30</v>
      </c>
    </row>
    <row r="7" spans="1:11">
      <c r="A7" s="2"/>
      <c r="B7" t="s">
        <v>33</v>
      </c>
    </row>
    <row r="8" spans="1:11">
      <c r="A8" s="2"/>
      <c r="B8" t="s">
        <v>67</v>
      </c>
    </row>
    <row r="9" spans="1:11">
      <c r="A9" s="2"/>
    </row>
    <row r="10" spans="1:11">
      <c r="A10" s="2" t="s">
        <v>68</v>
      </c>
      <c r="B10" t="s">
        <v>69</v>
      </c>
    </row>
    <row r="13" spans="1:11">
      <c r="A13" t="s">
        <v>70</v>
      </c>
    </row>
    <row r="14" spans="1:11">
      <c r="A14">
        <v>1</v>
      </c>
      <c r="E14">
        <v>2</v>
      </c>
      <c r="J14" s="4">
        <v>3</v>
      </c>
    </row>
    <row r="15" spans="1:11" ht="30">
      <c r="A15" s="5" t="s">
        <v>72</v>
      </c>
      <c r="C15" s="1" t="s">
        <v>3</v>
      </c>
      <c r="E15" s="2" t="s">
        <v>218</v>
      </c>
      <c r="H15" s="3" t="s">
        <v>16</v>
      </c>
      <c r="J15" s="2" t="s">
        <v>79</v>
      </c>
      <c r="K15" s="1" t="s">
        <v>17</v>
      </c>
    </row>
    <row r="16" spans="1:11">
      <c r="C16" s="1" t="s">
        <v>4</v>
      </c>
      <c r="H16" s="1" t="s">
        <v>28</v>
      </c>
      <c r="K16" s="1" t="s">
        <v>18</v>
      </c>
    </row>
    <row r="17" spans="1:11">
      <c r="C17" s="1" t="s">
        <v>5</v>
      </c>
      <c r="H17" s="1" t="s">
        <v>25</v>
      </c>
      <c r="K17" s="1" t="s">
        <v>19</v>
      </c>
    </row>
    <row r="18" spans="1:11">
      <c r="C18" s="1" t="s">
        <v>6</v>
      </c>
    </row>
    <row r="19" spans="1:11">
      <c r="C19" s="1" t="s">
        <v>7</v>
      </c>
    </row>
    <row r="20" spans="1:11">
      <c r="C20" s="1" t="s">
        <v>8</v>
      </c>
      <c r="E20">
        <v>4</v>
      </c>
      <c r="J20">
        <v>5</v>
      </c>
      <c r="K20" s="1" t="s">
        <v>23</v>
      </c>
    </row>
    <row r="21" spans="1:11">
      <c r="C21" s="1" t="s">
        <v>9</v>
      </c>
      <c r="E21" s="2" t="s">
        <v>81</v>
      </c>
      <c r="H21" s="1" t="s">
        <v>20</v>
      </c>
      <c r="J21" s="5" t="s">
        <v>80</v>
      </c>
      <c r="K21" s="1" t="s">
        <v>26</v>
      </c>
    </row>
    <row r="22" spans="1:11">
      <c r="C22" s="1" t="s">
        <v>10</v>
      </c>
      <c r="H22" s="1" t="s">
        <v>21</v>
      </c>
      <c r="K22" s="1" t="s">
        <v>27</v>
      </c>
    </row>
    <row r="23" spans="1:11">
      <c r="C23" s="1" t="s">
        <v>11</v>
      </c>
      <c r="H23" s="1" t="s">
        <v>22</v>
      </c>
      <c r="K23" s="1" t="s">
        <v>24</v>
      </c>
    </row>
    <row r="24" spans="1:11">
      <c r="C24" s="1" t="s">
        <v>12</v>
      </c>
      <c r="K24" s="1"/>
    </row>
    <row r="25" spans="1:11">
      <c r="C25" s="1" t="s">
        <v>13</v>
      </c>
      <c r="H25" s="2"/>
    </row>
    <row r="26" spans="1:11">
      <c r="C26" s="1" t="s">
        <v>14</v>
      </c>
      <c r="E26" s="2"/>
      <c r="J26" s="2" t="s">
        <v>71</v>
      </c>
      <c r="K26" s="1" t="s">
        <v>29</v>
      </c>
    </row>
    <row r="27" spans="1:11">
      <c r="C27" s="1" t="s">
        <v>15</v>
      </c>
    </row>
    <row r="30" spans="1:11">
      <c r="A30" t="s">
        <v>84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E1A1-BE19-4779-AB38-918E5F8F4DCA}">
  <sheetPr codeName="Sheet6"/>
  <dimension ref="A1:TY47"/>
  <sheetViews>
    <sheetView zoomScale="98" workbookViewId="0">
      <selection activeCell="G19" sqref="G19"/>
    </sheetView>
  </sheetViews>
  <sheetFormatPr defaultRowHeight="15"/>
  <cols>
    <col min="1" max="2" width="12.42578125" customWidth="1"/>
    <col min="3" max="3" width="16.28515625" customWidth="1"/>
    <col min="4" max="4" width="23.5703125" customWidth="1"/>
    <col min="9" max="9" width="11.42578125" customWidth="1"/>
    <col min="11" max="11" width="11.42578125" customWidth="1"/>
    <col min="16" max="16" width="10.5703125" customWidth="1"/>
  </cols>
  <sheetData>
    <row r="1" spans="1:545" s="7" customFormat="1">
      <c r="A1" s="12" t="s">
        <v>85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545" s="7" customFormat="1">
      <c r="A2" s="12" t="s">
        <v>50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545" s="7" customFormat="1">
      <c r="A3" s="12" t="s">
        <v>51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5" spans="1:545">
      <c r="A5" t="s">
        <v>83</v>
      </c>
    </row>
    <row r="7" spans="1:545" s="7" customFormat="1">
      <c r="A7" s="28" t="s">
        <v>0</v>
      </c>
      <c r="B7" s="29" t="s">
        <v>91</v>
      </c>
      <c r="C7" s="29" t="s">
        <v>222</v>
      </c>
      <c r="D7" s="29" t="s">
        <v>216</v>
      </c>
      <c r="E7" s="29" t="s">
        <v>217</v>
      </c>
      <c r="F7" s="29" t="s">
        <v>220</v>
      </c>
      <c r="G7" s="29" t="s">
        <v>223</v>
      </c>
      <c r="H7" s="28" t="s">
        <v>82</v>
      </c>
      <c r="I7" s="28" t="s">
        <v>79</v>
      </c>
      <c r="J7" s="28" t="s">
        <v>73</v>
      </c>
      <c r="K7" s="28" t="s">
        <v>80</v>
      </c>
      <c r="L7" s="28" t="s">
        <v>218</v>
      </c>
      <c r="N7" s="8"/>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row>
    <row r="8" spans="1:545" s="7" customFormat="1">
      <c r="A8" s="15" t="s">
        <v>30</v>
      </c>
      <c r="B8" s="15" t="s">
        <v>215</v>
      </c>
      <c r="C8" s="15">
        <v>2290.7000000000007</v>
      </c>
      <c r="D8" s="15">
        <v>569.90000000000009</v>
      </c>
      <c r="E8" s="15">
        <v>537.90000000000009</v>
      </c>
      <c r="F8" s="15">
        <v>722.69999999999993</v>
      </c>
      <c r="G8" s="15">
        <v>553.20000000000005</v>
      </c>
      <c r="H8" s="30">
        <f>C$8/SUM($C$8:$G$8)</f>
        <v>0.4900521992127333</v>
      </c>
      <c r="I8" s="30">
        <f>D$8/SUM($C$8:$G$8)</f>
        <v>0.12191939072394319</v>
      </c>
      <c r="J8" s="30">
        <f>E$8/SUM($C$8:$G$8)</f>
        <v>0.11507359233270581</v>
      </c>
      <c r="K8" s="30">
        <f>F$8/SUM($C$8:$G$8)</f>
        <v>0.15460807804210164</v>
      </c>
      <c r="L8" s="30">
        <f>G$8/SUM($C$8:$G$8)</f>
        <v>0.11834673968851617</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row>
    <row r="9" spans="1:545" s="7" customFormat="1">
      <c r="A9" s="15" t="s">
        <v>33</v>
      </c>
      <c r="B9" s="15" t="s">
        <v>215</v>
      </c>
      <c r="C9" s="15">
        <v>2335.1</v>
      </c>
      <c r="D9" s="15">
        <v>528.70000000000005</v>
      </c>
      <c r="E9" s="15">
        <v>529.1</v>
      </c>
      <c r="F9" s="15">
        <v>703.00000000000011</v>
      </c>
      <c r="G9" s="15">
        <v>545</v>
      </c>
      <c r="H9" s="30">
        <f>C$9/SUM($C$9:$G$9)</f>
        <v>0.50315671529229244</v>
      </c>
      <c r="I9" s="30">
        <f>D$9/SUM($C$9:$G$9)</f>
        <v>0.1139218686030727</v>
      </c>
      <c r="J9" s="30">
        <f>E$9/SUM($C$9:$G$9)</f>
        <v>0.11400805878170184</v>
      </c>
      <c r="K9" s="30">
        <f>F$9/SUM($C$9:$G$9)</f>
        <v>0.15147923894072274</v>
      </c>
      <c r="L9" s="30">
        <f>G$9/SUM($C$9:$G$9)</f>
        <v>0.11743411838221035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row>
    <row r="10" spans="1:545">
      <c r="A10" s="15" t="s">
        <v>34</v>
      </c>
      <c r="B10" s="15" t="s">
        <v>215</v>
      </c>
      <c r="C10" s="15">
        <v>2306.9</v>
      </c>
      <c r="D10" s="15">
        <v>553.20000000000005</v>
      </c>
      <c r="E10" s="15">
        <v>533.59999999999991</v>
      </c>
      <c r="F10" s="15">
        <v>712.8</v>
      </c>
      <c r="G10" s="15">
        <v>547.9</v>
      </c>
      <c r="H10" s="30">
        <f>C$10/SUM($C$10:$G$10)</f>
        <v>0.49563853557923693</v>
      </c>
      <c r="I10" s="30">
        <f>D$10/SUM($C$10:$G$10)</f>
        <v>0.11885527672739775</v>
      </c>
      <c r="J10" s="30">
        <f>E$10/SUM($C$10:$G$10)</f>
        <v>0.11464420763148847</v>
      </c>
      <c r="K10" s="30">
        <f>F$10/SUM($C$10:$G$10)</f>
        <v>0.15314541079408731</v>
      </c>
      <c r="L10" s="30">
        <f>G$10/SUM($C$10:$G$10)</f>
        <v>0.11771656926778962</v>
      </c>
      <c r="AJ10" s="8"/>
      <c r="AK10" s="8"/>
    </row>
    <row r="12" spans="1:545">
      <c r="AH12" s="8"/>
      <c r="AI12" s="8"/>
    </row>
    <row r="15" spans="1:545">
      <c r="A15" s="9" t="s">
        <v>224</v>
      </c>
      <c r="B15" s="9"/>
      <c r="C15" s="9"/>
      <c r="D15" s="9"/>
      <c r="E15" s="9"/>
      <c r="F15" s="9"/>
      <c r="G15" s="9"/>
      <c r="H15" s="9"/>
      <c r="I15" s="9"/>
      <c r="J15" s="9"/>
      <c r="K15" s="9"/>
    </row>
    <row r="24" spans="1:18">
      <c r="A24" s="7" t="s">
        <v>70</v>
      </c>
      <c r="B24" s="7"/>
      <c r="C24" s="7"/>
      <c r="D24" s="7"/>
      <c r="E24" s="7"/>
      <c r="F24" s="7"/>
      <c r="G24" s="7"/>
      <c r="H24" s="7"/>
      <c r="I24" s="7"/>
      <c r="J24" s="7"/>
      <c r="K24" s="7"/>
      <c r="L24" s="7"/>
    </row>
    <row r="25" spans="1:18">
      <c r="B25" s="7">
        <v>1</v>
      </c>
      <c r="C25" s="7"/>
      <c r="D25" s="7"/>
      <c r="F25" s="7"/>
      <c r="G25" s="7">
        <v>2</v>
      </c>
      <c r="H25" s="7"/>
      <c r="I25" s="7"/>
      <c r="K25" s="4">
        <v>3</v>
      </c>
      <c r="L25" s="7"/>
      <c r="M25" s="7"/>
    </row>
    <row r="26" spans="1:18" ht="45">
      <c r="B26" s="5" t="s">
        <v>72</v>
      </c>
      <c r="C26" s="10" t="s">
        <v>3</v>
      </c>
      <c r="D26" s="10"/>
      <c r="F26" s="7"/>
      <c r="G26" s="2" t="s">
        <v>218</v>
      </c>
      <c r="H26" s="11" t="s">
        <v>16</v>
      </c>
      <c r="I26" s="10"/>
      <c r="J26" s="10"/>
      <c r="K26" s="2" t="s">
        <v>79</v>
      </c>
      <c r="L26" s="10" t="s">
        <v>17</v>
      </c>
      <c r="M26" s="10"/>
      <c r="N26" s="10"/>
      <c r="P26" s="5" t="s">
        <v>71</v>
      </c>
      <c r="Q26" s="10" t="s">
        <v>29</v>
      </c>
      <c r="R26" s="10"/>
    </row>
    <row r="27" spans="1:18">
      <c r="A27" s="7"/>
      <c r="B27" s="7"/>
      <c r="C27" s="10" t="s">
        <v>4</v>
      </c>
      <c r="D27" s="10"/>
      <c r="E27" s="7"/>
      <c r="F27" s="7"/>
      <c r="G27" s="7"/>
      <c r="H27" s="10" t="s">
        <v>28</v>
      </c>
      <c r="I27" s="10"/>
      <c r="J27" s="10"/>
      <c r="K27" s="7"/>
      <c r="L27" s="10" t="s">
        <v>18</v>
      </c>
      <c r="M27" s="10"/>
      <c r="N27" s="10"/>
    </row>
    <row r="28" spans="1:18">
      <c r="A28" s="7"/>
      <c r="B28" s="7"/>
      <c r="C28" s="10" t="s">
        <v>5</v>
      </c>
      <c r="D28" s="10"/>
      <c r="E28" s="7"/>
      <c r="F28" s="7"/>
      <c r="G28" s="7"/>
      <c r="H28" s="10" t="s">
        <v>25</v>
      </c>
      <c r="I28" s="10"/>
      <c r="J28" s="10"/>
      <c r="K28" s="7"/>
      <c r="L28" s="10" t="s">
        <v>19</v>
      </c>
      <c r="M28" s="10"/>
      <c r="N28" s="10"/>
    </row>
    <row r="29" spans="1:18">
      <c r="A29" s="7"/>
      <c r="B29" s="7"/>
      <c r="C29" s="10" t="s">
        <v>6</v>
      </c>
      <c r="D29" s="10"/>
      <c r="E29" s="7"/>
      <c r="F29" s="7"/>
      <c r="G29" s="7"/>
      <c r="H29" s="7"/>
      <c r="I29" s="7"/>
      <c r="K29" s="7"/>
      <c r="L29" s="7"/>
      <c r="M29" s="7"/>
    </row>
    <row r="30" spans="1:18">
      <c r="A30" s="7"/>
      <c r="B30" s="7"/>
      <c r="C30" s="10" t="s">
        <v>7</v>
      </c>
      <c r="D30" s="10"/>
      <c r="E30" s="7"/>
      <c r="F30" s="7"/>
      <c r="G30" s="7"/>
      <c r="H30" s="7"/>
      <c r="I30" s="7"/>
      <c r="K30" s="7"/>
      <c r="L30" s="7"/>
      <c r="M30" s="7"/>
    </row>
    <row r="31" spans="1:18">
      <c r="A31" s="7"/>
      <c r="B31" s="7"/>
      <c r="C31" s="10" t="s">
        <v>8</v>
      </c>
      <c r="D31" s="10"/>
      <c r="F31" s="7"/>
      <c r="G31" s="7">
        <v>4</v>
      </c>
      <c r="H31" s="7"/>
      <c r="I31" s="7"/>
      <c r="K31" s="7">
        <v>5</v>
      </c>
      <c r="L31" s="10" t="s">
        <v>23</v>
      </c>
      <c r="M31" s="10"/>
      <c r="N31" s="10"/>
    </row>
    <row r="32" spans="1:18" ht="45">
      <c r="A32" s="7"/>
      <c r="B32" s="7"/>
      <c r="C32" s="10" t="s">
        <v>9</v>
      </c>
      <c r="D32" s="10"/>
      <c r="F32" s="7"/>
      <c r="G32" s="5" t="s">
        <v>81</v>
      </c>
      <c r="H32" s="10" t="s">
        <v>20</v>
      </c>
      <c r="I32" s="10"/>
      <c r="J32" s="10"/>
      <c r="K32" s="5" t="s">
        <v>80</v>
      </c>
      <c r="L32" s="10" t="s">
        <v>26</v>
      </c>
      <c r="M32" s="10"/>
      <c r="N32" s="10"/>
    </row>
    <row r="33" spans="1:14">
      <c r="A33" s="7"/>
      <c r="B33" s="7"/>
      <c r="C33" s="10" t="s">
        <v>10</v>
      </c>
      <c r="D33" s="10"/>
      <c r="E33" s="7"/>
      <c r="F33" s="7"/>
      <c r="G33" s="7"/>
      <c r="H33" s="10" t="s">
        <v>21</v>
      </c>
      <c r="I33" s="10"/>
      <c r="J33" s="10"/>
      <c r="K33" s="7"/>
      <c r="L33" s="10" t="s">
        <v>27</v>
      </c>
      <c r="M33" s="10"/>
      <c r="N33" s="10"/>
    </row>
    <row r="34" spans="1:14">
      <c r="A34" s="7"/>
      <c r="B34" s="7"/>
      <c r="C34" s="10" t="s">
        <v>11</v>
      </c>
      <c r="D34" s="10"/>
      <c r="E34" s="7"/>
      <c r="F34" s="7"/>
      <c r="G34" s="7"/>
      <c r="H34" s="10" t="s">
        <v>22</v>
      </c>
      <c r="I34" s="10"/>
      <c r="J34" s="10"/>
      <c r="K34" s="7"/>
      <c r="L34" s="10" t="s">
        <v>24</v>
      </c>
      <c r="M34" s="10"/>
      <c r="N34" s="10"/>
    </row>
    <row r="35" spans="1:14">
      <c r="A35" s="7"/>
      <c r="B35" s="7"/>
      <c r="C35" s="10" t="s">
        <v>12</v>
      </c>
      <c r="D35" s="10"/>
      <c r="E35" s="7"/>
      <c r="F35" s="7"/>
      <c r="G35" s="7"/>
      <c r="H35" s="7"/>
      <c r="I35" s="7"/>
      <c r="K35" s="7"/>
    </row>
    <row r="36" spans="1:14">
      <c r="A36" s="7"/>
      <c r="B36" s="7"/>
      <c r="C36" s="10" t="s">
        <v>13</v>
      </c>
      <c r="D36" s="10"/>
      <c r="E36" s="7"/>
      <c r="F36" s="7"/>
      <c r="G36" s="7"/>
      <c r="H36" s="2"/>
      <c r="I36" s="7"/>
      <c r="K36" s="7"/>
      <c r="L36" s="7"/>
      <c r="M36" s="7"/>
    </row>
    <row r="37" spans="1:14">
      <c r="A37" s="7"/>
      <c r="B37" s="7"/>
      <c r="C37" s="10" t="s">
        <v>14</v>
      </c>
      <c r="D37" s="10"/>
      <c r="E37" s="2"/>
      <c r="F37" s="7"/>
      <c r="G37" s="7"/>
      <c r="H37" s="7"/>
      <c r="I37" s="7"/>
    </row>
    <row r="38" spans="1:14">
      <c r="A38" s="7"/>
      <c r="B38" s="7"/>
      <c r="C38" s="10" t="s">
        <v>15</v>
      </c>
      <c r="D38" s="10"/>
      <c r="E38" s="7"/>
      <c r="F38" s="7"/>
      <c r="G38" s="7"/>
      <c r="H38" s="7"/>
      <c r="I38" s="7"/>
      <c r="K38" s="7"/>
      <c r="L38" s="7"/>
      <c r="M38" s="7"/>
    </row>
    <row r="39" spans="1:14">
      <c r="A39" s="7"/>
      <c r="B39" s="7"/>
      <c r="C39" s="7"/>
      <c r="D39" s="7"/>
      <c r="E39" s="7"/>
      <c r="F39" s="7"/>
      <c r="G39" s="7"/>
      <c r="H39" s="7"/>
      <c r="I39" s="7"/>
      <c r="K39" s="7"/>
      <c r="L39" s="7"/>
      <c r="M39" s="7"/>
    </row>
    <row r="40" spans="1:14">
      <c r="A40" s="7"/>
      <c r="B40" s="7"/>
      <c r="C40" s="7"/>
      <c r="D40" s="7"/>
      <c r="E40" s="7"/>
      <c r="F40" s="7"/>
      <c r="G40" s="7"/>
      <c r="H40" s="7"/>
      <c r="I40" s="7"/>
      <c r="K40" s="7"/>
      <c r="L40" s="7"/>
      <c r="M40" s="7"/>
    </row>
    <row r="41" spans="1:14">
      <c r="A41" s="7" t="s">
        <v>84</v>
      </c>
      <c r="B41" s="7"/>
      <c r="C41" s="7"/>
      <c r="D41" s="7"/>
      <c r="E41" s="7"/>
      <c r="F41" s="7"/>
      <c r="G41" s="7"/>
      <c r="H41" s="7"/>
      <c r="I41" s="7"/>
      <c r="J41" s="7"/>
      <c r="K41" s="7"/>
      <c r="L41" s="7"/>
    </row>
    <row r="47" spans="1:14">
      <c r="A47" s="7"/>
    </row>
  </sheetData>
  <conditionalFormatting sqref="C7:G10">
    <cfRule type="colorScale" priority="3">
      <colorScale>
        <cfvo type="min"/>
        <cfvo type="percentile" val="50"/>
        <cfvo type="max"/>
        <color rgb="FFF8696B"/>
        <color rgb="FFFFEB84"/>
        <color rgb="FF63BE7B"/>
      </colorScale>
    </cfRule>
  </conditionalFormatting>
  <conditionalFormatting sqref="H8:L10">
    <cfRule type="top10" dxfId="12" priority="1" rank="3"/>
    <cfRule type="top10" dxfId="11" priority="2" rank="3"/>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F4728-F5DF-41A2-9A6E-691B481E6E11}">
  <sheetPr codeName="Sheet7"/>
  <dimension ref="A1:K58"/>
  <sheetViews>
    <sheetView zoomScale="131" workbookViewId="0">
      <selection activeCell="F6" sqref="F6"/>
    </sheetView>
  </sheetViews>
  <sheetFormatPr defaultRowHeight="15"/>
  <cols>
    <col min="1" max="1" width="13.140625" bestFit="1" customWidth="1"/>
    <col min="2" max="2" width="16.140625" customWidth="1"/>
    <col min="3" max="3" width="14.7109375" customWidth="1"/>
    <col min="4" max="4" width="8.42578125" customWidth="1"/>
    <col min="6" max="6" width="11.140625" bestFit="1" customWidth="1"/>
    <col min="7" max="7" width="13.42578125" customWidth="1"/>
    <col min="8" max="8" width="14.7109375" customWidth="1"/>
    <col min="9" max="9" width="11.42578125" customWidth="1"/>
    <col min="10" max="10" width="13.140625" bestFit="1" customWidth="1"/>
    <col min="11" max="11" width="22.5703125" bestFit="1" customWidth="1"/>
    <col min="12" max="12" width="21.5703125" bestFit="1" customWidth="1"/>
    <col min="13" max="13" width="32.7109375" bestFit="1" customWidth="1"/>
    <col min="14" max="14" width="24.28515625" bestFit="1" customWidth="1"/>
    <col min="15" max="15" width="27.42578125" bestFit="1" customWidth="1"/>
  </cols>
  <sheetData>
    <row r="1" spans="1:11">
      <c r="A1" s="7" t="s">
        <v>52</v>
      </c>
      <c r="B1" s="7"/>
      <c r="C1" s="7"/>
      <c r="D1" s="7"/>
      <c r="E1" s="7"/>
      <c r="F1" s="7"/>
      <c r="G1" s="7"/>
      <c r="H1" s="7"/>
      <c r="I1" s="7"/>
      <c r="J1" s="7"/>
      <c r="K1" s="7"/>
    </row>
    <row r="2" spans="1:11">
      <c r="A2" s="7" t="s">
        <v>53</v>
      </c>
      <c r="B2" s="7"/>
      <c r="C2" s="7"/>
      <c r="D2" s="7"/>
      <c r="E2" s="7"/>
      <c r="F2" s="7"/>
      <c r="G2" s="7"/>
      <c r="H2" s="7"/>
      <c r="I2" s="7"/>
      <c r="J2" s="7"/>
      <c r="K2" s="7"/>
    </row>
    <row r="3" spans="1:11">
      <c r="A3" s="7" t="s">
        <v>55</v>
      </c>
      <c r="B3" s="7"/>
      <c r="C3" s="7"/>
      <c r="D3" s="7"/>
      <c r="E3" s="7"/>
      <c r="F3" s="7"/>
      <c r="G3" s="7"/>
      <c r="H3" s="7"/>
      <c r="I3" s="7"/>
      <c r="J3" s="7"/>
      <c r="K3" s="7"/>
    </row>
    <row r="5" spans="1:11">
      <c r="C5" s="23"/>
    </row>
    <row r="6" spans="1:11">
      <c r="A6" s="7"/>
      <c r="B6" s="7"/>
    </row>
    <row r="7" spans="1:11">
      <c r="A7" s="24" t="s">
        <v>0</v>
      </c>
      <c r="B7" s="25" t="s">
        <v>34</v>
      </c>
      <c r="C7" s="25"/>
      <c r="D7" s="25"/>
      <c r="E7" s="25"/>
      <c r="F7" s="25"/>
      <c r="G7" s="25"/>
      <c r="H7" s="26"/>
    </row>
    <row r="8" spans="1:11" ht="39" customHeight="1">
      <c r="A8" s="37" t="s">
        <v>1</v>
      </c>
      <c r="B8" s="37" t="s">
        <v>225</v>
      </c>
      <c r="C8" s="37" t="s">
        <v>226</v>
      </c>
      <c r="D8" s="38" t="s">
        <v>89</v>
      </c>
      <c r="J8" s="7"/>
      <c r="K8" s="7"/>
    </row>
    <row r="9" spans="1:11">
      <c r="A9" s="15">
        <v>2017</v>
      </c>
      <c r="B9" s="15">
        <v>130.30000000000001</v>
      </c>
      <c r="C9" s="15">
        <v>137.19999999999999</v>
      </c>
      <c r="D9" s="18">
        <v>5.2954719877206298E-2</v>
      </c>
    </row>
    <row r="10" spans="1:11">
      <c r="A10" s="15">
        <v>2018</v>
      </c>
      <c r="B10" s="15">
        <v>136.9</v>
      </c>
      <c r="C10" s="15">
        <v>140.1</v>
      </c>
      <c r="D10" s="18">
        <v>2.3374726077428697E-2</v>
      </c>
    </row>
    <row r="11" spans="1:11">
      <c r="A11" s="15">
        <v>2019</v>
      </c>
      <c r="B11" s="15">
        <v>139.6</v>
      </c>
      <c r="C11" s="15">
        <v>150.4</v>
      </c>
      <c r="D11" s="18">
        <v>7.7363896848137617E-2</v>
      </c>
    </row>
    <row r="12" spans="1:11">
      <c r="A12" s="15">
        <v>2020</v>
      </c>
      <c r="B12" s="15">
        <v>150.19999999999999</v>
      </c>
      <c r="C12" s="15">
        <v>158.9</v>
      </c>
      <c r="D12" s="18">
        <v>5.7922769640479481E-2</v>
      </c>
    </row>
    <row r="13" spans="1:11">
      <c r="A13" s="15">
        <v>2021</v>
      </c>
      <c r="B13" s="15">
        <v>157.30000000000001</v>
      </c>
      <c r="C13" s="15">
        <v>166.2</v>
      </c>
      <c r="D13" s="18">
        <v>5.657978385251098E-2</v>
      </c>
    </row>
    <row r="14" spans="1:11">
      <c r="A14" s="15">
        <v>2022</v>
      </c>
      <c r="B14" s="15">
        <v>165.7</v>
      </c>
      <c r="C14" s="15">
        <v>175.7</v>
      </c>
      <c r="D14" s="18">
        <v>6.0350030175015092E-2</v>
      </c>
    </row>
    <row r="16" spans="1:11">
      <c r="A16" s="27" t="s">
        <v>246</v>
      </c>
      <c r="B16" s="27"/>
      <c r="C16" s="27"/>
      <c r="D16" s="27"/>
      <c r="E16" s="27"/>
      <c r="F16" s="27"/>
      <c r="G16" s="27"/>
      <c r="H16" s="27"/>
      <c r="I16" s="27"/>
      <c r="J16" s="27"/>
    </row>
    <row r="26" spans="2:2">
      <c r="B26" s="13"/>
    </row>
    <row r="28" spans="2:2">
      <c r="B28" s="13"/>
    </row>
    <row r="30" spans="2:2">
      <c r="B30" s="13"/>
    </row>
    <row r="32" spans="2:2">
      <c r="B32" s="13"/>
    </row>
    <row r="34" spans="2:2">
      <c r="B34" s="13"/>
    </row>
    <row r="35" spans="2:2">
      <c r="B35" t="s">
        <v>86</v>
      </c>
    </row>
    <row r="49" spans="1:4">
      <c r="A49" s="24" t="s">
        <v>0</v>
      </c>
      <c r="B49" s="25" t="s">
        <v>34</v>
      </c>
      <c r="C49" s="25"/>
      <c r="D49" s="26"/>
    </row>
    <row r="50" spans="1:4" ht="45">
      <c r="A50" s="21" t="s">
        <v>1</v>
      </c>
      <c r="B50" s="21" t="s">
        <v>88</v>
      </c>
      <c r="C50" s="21" t="s">
        <v>90</v>
      </c>
      <c r="D50" s="22" t="s">
        <v>89</v>
      </c>
    </row>
    <row r="51" spans="1:4">
      <c r="A51" s="15">
        <v>2017</v>
      </c>
      <c r="B51" s="17">
        <f>AVERAGEIFS(Gen_Index,'Main Data'!$B$2:$B$370,Solution2!$A51,'Main Data'!$A$2:$A$370,'Main Data'!$A$352)</f>
        <v>133.5</v>
      </c>
      <c r="C51" s="18" t="e">
        <f t="shared" ref="C51:C57" si="0">$B51/$B$15</f>
        <v>#DIV/0!</v>
      </c>
      <c r="D51" s="18">
        <f>(133.5-129.2)/129.2</f>
        <v>3.3281733746130124E-2</v>
      </c>
    </row>
    <row r="52" spans="1:4">
      <c r="A52" s="15">
        <v>2018</v>
      </c>
      <c r="B52" s="17">
        <f>AVERAGEIFS(Gen_Index,'Main Data'!$B$2:$B$370,Solution2!$A52,'Main Data'!$A$2:$A$370,'Main Data'!$A$352)</f>
        <v>138.77500000000001</v>
      </c>
      <c r="C52" s="18" t="e">
        <f t="shared" si="0"/>
        <v>#DIV/0!</v>
      </c>
      <c r="D52" s="19">
        <f t="shared" ref="D52:D57" si="1">(B52-B51)/B51</f>
        <v>3.9513108614232254E-2</v>
      </c>
    </row>
    <row r="53" spans="1:4">
      <c r="A53" s="15">
        <v>2019</v>
      </c>
      <c r="B53" s="17">
        <f>AVERAGEIFS(Gen_Index,'Main Data'!$B$2:$B$370,Solution2!$A53,'Main Data'!$A$2:$A$370,'Main Data'!$A$352)</f>
        <v>144.18181818181819</v>
      </c>
      <c r="C53" s="18" t="e">
        <f t="shared" si="0"/>
        <v>#DIV/0!</v>
      </c>
      <c r="D53" s="19">
        <f t="shared" si="1"/>
        <v>3.8961038961038953E-2</v>
      </c>
    </row>
    <row r="54" spans="1:4">
      <c r="A54" s="15">
        <v>2020</v>
      </c>
      <c r="B54" s="17">
        <f>AVERAGEIFS(Gen_Index,'Main Data'!$B$2:$B$370,Solution2!$A54,'Main Data'!$A$2:$A$370,'Main Data'!$A$352)</f>
        <v>153.08636363636367</v>
      </c>
      <c r="C54" s="18" t="e">
        <f t="shared" si="0"/>
        <v>#DIV/0!</v>
      </c>
      <c r="D54" s="19">
        <f t="shared" si="1"/>
        <v>6.1759142496847622E-2</v>
      </c>
    </row>
    <row r="55" spans="1:4">
      <c r="A55" s="15">
        <v>2021</v>
      </c>
      <c r="B55" s="17">
        <f>AVERAGEIFS(Gen_Index,'Main Data'!$B$2:$B$370,Solution2!$A55,'Main Data'!$A$2:$A$370,'Main Data'!$A$352)</f>
        <v>161.45833333333334</v>
      </c>
      <c r="C55" s="18" t="e">
        <f t="shared" si="0"/>
        <v>#DIV/0!</v>
      </c>
      <c r="D55" s="19">
        <f t="shared" si="1"/>
        <v>5.4687886615794032E-2</v>
      </c>
    </row>
    <row r="56" spans="1:4">
      <c r="A56" s="15">
        <v>2022</v>
      </c>
      <c r="B56" s="17">
        <f>AVERAGEIFS(Gen_Index,'Main Data'!$B$2:$B$370,Solution2!$A56,'Main Data'!$A$2:$A$370,'Main Data'!$A$352)</f>
        <v>172.14999999999998</v>
      </c>
      <c r="C56" s="18" t="e">
        <f t="shared" si="0"/>
        <v>#DIV/0!</v>
      </c>
      <c r="D56" s="19">
        <f t="shared" si="1"/>
        <v>6.6219354838709471E-2</v>
      </c>
    </row>
    <row r="57" spans="1:4">
      <c r="A57" s="15">
        <v>2023</v>
      </c>
      <c r="B57" s="17">
        <f>AVERAGEIFS(Gen_Index,'Main Data'!$B$2:$B$370,Solution2!$A57,'Main Data'!$A$2:$A$370,'Main Data'!$A$352)</f>
        <v>177.62</v>
      </c>
      <c r="C57" s="18" t="e">
        <f t="shared" si="0"/>
        <v>#DIV/0!</v>
      </c>
      <c r="D57" s="19">
        <f t="shared" si="1"/>
        <v>3.1774615161196791E-2</v>
      </c>
    </row>
    <row r="58" spans="1:4">
      <c r="A58" s="15" t="s">
        <v>87</v>
      </c>
      <c r="B58" s="15">
        <f>AVERAGE(B51:B57)</f>
        <v>154.39593073593076</v>
      </c>
      <c r="C58" s="18">
        <v>1</v>
      </c>
      <c r="D58" s="20"/>
    </row>
  </sheetData>
  <conditionalFormatting sqref="D51:D55 D57">
    <cfRule type="top10" dxfId="10" priority="4" rank="1"/>
  </conditionalFormatting>
  <conditionalFormatting sqref="D51:D57">
    <cfRule type="top10" dxfId="9" priority="3" rank="1"/>
  </conditionalFormatting>
  <conditionalFormatting sqref="D9:D14">
    <cfRule type="top10" dxfId="8" priority="1" rank="1"/>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4678-80D4-4013-BBB2-8DDDBEAE065B}">
  <sheetPr codeName="Sheet8" filterMode="1"/>
  <dimension ref="A1:T81"/>
  <sheetViews>
    <sheetView workbookViewId="0">
      <selection activeCell="E19" sqref="E19"/>
    </sheetView>
  </sheetViews>
  <sheetFormatPr defaultRowHeight="15"/>
  <cols>
    <col min="1" max="1" width="29.7109375" customWidth="1"/>
    <col min="2" max="2" width="14.28515625" bestFit="1" customWidth="1"/>
    <col min="3" max="3" width="13.42578125" bestFit="1" customWidth="1"/>
  </cols>
  <sheetData>
    <row r="1" spans="1:19">
      <c r="A1" s="7" t="s">
        <v>56</v>
      </c>
      <c r="B1" s="7"/>
      <c r="C1" s="7"/>
      <c r="D1" s="7"/>
      <c r="E1" s="7"/>
      <c r="F1" s="7"/>
      <c r="G1" s="7"/>
      <c r="H1" s="7"/>
      <c r="I1" s="7"/>
      <c r="J1" s="7"/>
      <c r="K1" s="7"/>
      <c r="L1" s="7"/>
      <c r="M1" s="7"/>
      <c r="N1" s="7"/>
      <c r="O1" s="7"/>
      <c r="P1" s="7"/>
      <c r="Q1" s="7"/>
      <c r="R1" s="7"/>
    </row>
    <row r="2" spans="1:19">
      <c r="A2" s="7" t="s">
        <v>57</v>
      </c>
      <c r="B2" s="7"/>
      <c r="C2" s="7"/>
      <c r="D2" s="7"/>
      <c r="E2" s="7"/>
      <c r="F2" s="7"/>
      <c r="G2" s="7"/>
      <c r="H2" s="7"/>
      <c r="I2" s="7"/>
      <c r="J2" s="7"/>
      <c r="K2" s="7"/>
      <c r="L2" s="7"/>
      <c r="M2" s="7"/>
      <c r="N2" s="7"/>
      <c r="O2" s="7"/>
      <c r="P2" s="7"/>
      <c r="Q2" s="7"/>
      <c r="R2" s="7"/>
    </row>
    <row r="3" spans="1:19">
      <c r="A3" s="7" t="s">
        <v>58</v>
      </c>
      <c r="B3" s="7"/>
      <c r="C3" s="7"/>
      <c r="D3" s="7"/>
      <c r="E3" s="7"/>
      <c r="F3" s="7"/>
      <c r="G3" s="7"/>
      <c r="H3" s="7"/>
      <c r="I3" s="7"/>
      <c r="J3" s="7"/>
      <c r="K3" s="7"/>
      <c r="L3" s="7"/>
      <c r="M3" s="7"/>
      <c r="N3" s="7"/>
      <c r="O3" s="7"/>
      <c r="P3" s="7"/>
      <c r="Q3" s="7"/>
      <c r="R3" s="7"/>
    </row>
    <row r="5" spans="1:19" ht="30">
      <c r="A5" s="33" t="s">
        <v>227</v>
      </c>
      <c r="B5" s="34" t="s">
        <v>228</v>
      </c>
      <c r="C5" s="34" t="s">
        <v>248</v>
      </c>
      <c r="N5" s="4"/>
    </row>
    <row r="6" spans="1:19">
      <c r="A6" s="15" t="s">
        <v>203</v>
      </c>
      <c r="B6" s="15">
        <v>2238.9000000000005</v>
      </c>
      <c r="C6" s="15"/>
      <c r="D6" s="7"/>
      <c r="E6" s="7"/>
      <c r="F6" s="7"/>
      <c r="G6" s="7"/>
      <c r="H6" s="7"/>
      <c r="I6" s="7"/>
      <c r="J6" s="7"/>
      <c r="K6" s="7"/>
      <c r="L6" s="7"/>
      <c r="M6" s="7"/>
      <c r="N6" s="4"/>
      <c r="O6" s="27" t="s">
        <v>230</v>
      </c>
      <c r="P6" s="27"/>
      <c r="Q6" s="27"/>
      <c r="R6" s="27"/>
      <c r="S6" s="27"/>
    </row>
    <row r="7" spans="1:19">
      <c r="A7" s="15" t="s">
        <v>204</v>
      </c>
      <c r="B7" s="15">
        <v>2261.9</v>
      </c>
      <c r="C7" s="36">
        <f>(B7-B6)/B6*100</f>
        <v>1.0272901871454525</v>
      </c>
      <c r="G7" s="7"/>
      <c r="N7" s="4"/>
      <c r="O7" s="27" t="s">
        <v>229</v>
      </c>
      <c r="P7" s="27"/>
      <c r="Q7" s="27"/>
      <c r="R7" s="27"/>
      <c r="S7" s="27"/>
    </row>
    <row r="8" spans="1:19">
      <c r="A8" s="15" t="s">
        <v>205</v>
      </c>
      <c r="B8" s="15">
        <v>2266.3000000000002</v>
      </c>
      <c r="C8" s="36">
        <f t="shared" ref="C8:C18" si="0">(B8-B7)/B7*100</f>
        <v>0.19452672531942572</v>
      </c>
      <c r="G8" s="7"/>
      <c r="N8" s="4"/>
    </row>
    <row r="9" spans="1:19">
      <c r="A9" s="15" t="s">
        <v>206</v>
      </c>
      <c r="B9" s="15">
        <v>2269.2000000000003</v>
      </c>
      <c r="C9" s="36">
        <f t="shared" si="0"/>
        <v>0.12796187618585758</v>
      </c>
      <c r="G9" s="7"/>
      <c r="N9" s="4"/>
    </row>
    <row r="10" spans="1:19">
      <c r="A10" s="15" t="s">
        <v>207</v>
      </c>
      <c r="B10" s="15">
        <v>2280.9</v>
      </c>
      <c r="C10" s="36">
        <f t="shared" si="0"/>
        <v>0.51560021152828384</v>
      </c>
      <c r="G10" s="7"/>
      <c r="N10" s="4"/>
    </row>
    <row r="11" spans="1:19">
      <c r="A11" s="15" t="s">
        <v>208</v>
      </c>
      <c r="B11" s="15">
        <v>2297.3000000000002</v>
      </c>
      <c r="C11" s="36">
        <f t="shared" si="0"/>
        <v>0.7190144241308295</v>
      </c>
      <c r="G11" s="7"/>
    </row>
    <row r="12" spans="1:19">
      <c r="A12" s="15" t="s">
        <v>209</v>
      </c>
      <c r="B12" s="15">
        <v>2296.8000000000002</v>
      </c>
      <c r="C12" s="36">
        <f t="shared" si="0"/>
        <v>-2.1764680276846731E-2</v>
      </c>
      <c r="G12" s="7"/>
    </row>
    <row r="13" spans="1:19">
      <c r="A13" s="15" t="s">
        <v>210</v>
      </c>
      <c r="B13" s="15">
        <v>2283.4</v>
      </c>
      <c r="C13" s="36">
        <f t="shared" si="0"/>
        <v>-0.58342041100662179</v>
      </c>
      <c r="G13" s="7"/>
    </row>
    <row r="14" spans="1:19">
      <c r="A14" s="15" t="s">
        <v>211</v>
      </c>
      <c r="B14" s="15">
        <v>2292.6999999999998</v>
      </c>
      <c r="C14" s="36">
        <f t="shared" si="0"/>
        <v>0.40728737847068963</v>
      </c>
      <c r="G14" s="7"/>
    </row>
    <row r="15" spans="1:19">
      <c r="A15" s="15" t="s">
        <v>212</v>
      </c>
      <c r="B15" s="15">
        <v>2279.1</v>
      </c>
      <c r="C15" s="36">
        <f t="shared" si="0"/>
        <v>-0.59318707201116194</v>
      </c>
      <c r="G15" s="7"/>
    </row>
    <row r="16" spans="1:19">
      <c r="A16" s="15" t="s">
        <v>213</v>
      </c>
      <c r="B16" s="15">
        <v>2279.1999999999998</v>
      </c>
      <c r="C16" s="36">
        <f t="shared" si="0"/>
        <v>4.3876968978943031E-3</v>
      </c>
      <c r="G16" s="7"/>
    </row>
    <row r="17" spans="1:20">
      <c r="A17" s="15" t="s">
        <v>214</v>
      </c>
      <c r="B17" s="15">
        <v>2289.6000000000004</v>
      </c>
      <c r="C17" s="36">
        <f t="shared" si="0"/>
        <v>0.45630045630048033</v>
      </c>
      <c r="G17" s="7"/>
    </row>
    <row r="18" spans="1:20">
      <c r="A18" s="15" t="s">
        <v>215</v>
      </c>
      <c r="B18" s="15">
        <v>2306.9</v>
      </c>
      <c r="C18" s="36">
        <f t="shared" si="0"/>
        <v>0.75559049615652185</v>
      </c>
    </row>
    <row r="19" spans="1:20">
      <c r="A19" s="31"/>
      <c r="B19" s="31"/>
    </row>
    <row r="20" spans="1:20">
      <c r="A20" s="7"/>
    </row>
    <row r="21" spans="1:20">
      <c r="A21" s="14"/>
    </row>
    <row r="22" spans="1:20">
      <c r="A22" s="31"/>
    </row>
    <row r="23" spans="1:20">
      <c r="A23" s="7"/>
    </row>
    <row r="24" spans="1:20">
      <c r="A24" s="39" t="s">
        <v>72</v>
      </c>
      <c r="B24" s="40">
        <v>44713</v>
      </c>
      <c r="C24" s="40">
        <v>45047</v>
      </c>
      <c r="D24" s="39" t="s">
        <v>249</v>
      </c>
    </row>
    <row r="25" spans="1:20">
      <c r="A25" s="15" t="s">
        <v>3</v>
      </c>
      <c r="B25" s="15">
        <v>155</v>
      </c>
      <c r="C25" s="15">
        <v>173.7</v>
      </c>
      <c r="D25" s="35">
        <f>(C25-B25)/B25</f>
        <v>0.1206451612903225</v>
      </c>
      <c r="E25" s="7"/>
    </row>
    <row r="26" spans="1:20">
      <c r="A26" s="15" t="s">
        <v>4</v>
      </c>
      <c r="B26" s="15">
        <v>219.4</v>
      </c>
      <c r="C26" s="15">
        <v>214.3</v>
      </c>
      <c r="D26" s="35">
        <f t="shared" ref="D26:D37" si="1">(C26-B26)/B26</f>
        <v>-2.3245214220601614E-2</v>
      </c>
      <c r="E26" s="7"/>
      <c r="O26" s="27" t="s">
        <v>231</v>
      </c>
      <c r="P26" s="27"/>
      <c r="Q26" s="27"/>
      <c r="R26" s="27"/>
      <c r="S26" s="27"/>
      <c r="T26" s="27"/>
    </row>
    <row r="27" spans="1:20">
      <c r="A27" s="15" t="s">
        <v>5</v>
      </c>
      <c r="B27" s="15">
        <v>170.8</v>
      </c>
      <c r="C27" s="15">
        <v>173.2</v>
      </c>
      <c r="D27" s="35">
        <f t="shared" si="1"/>
        <v>1.4051522248243426E-2</v>
      </c>
      <c r="E27" s="7"/>
    </row>
    <row r="28" spans="1:20">
      <c r="A28" s="15" t="s">
        <v>6</v>
      </c>
      <c r="B28" s="15">
        <v>165.8</v>
      </c>
      <c r="C28" s="15">
        <v>179.5</v>
      </c>
      <c r="D28" s="35">
        <f t="shared" si="1"/>
        <v>8.2629674306393175E-2</v>
      </c>
      <c r="E28" s="7"/>
    </row>
    <row r="29" spans="1:20">
      <c r="A29" s="15" t="s">
        <v>7</v>
      </c>
      <c r="B29" s="15">
        <v>200.9</v>
      </c>
      <c r="C29" s="15">
        <v>170</v>
      </c>
      <c r="D29" s="35">
        <f t="shared" si="1"/>
        <v>-0.15380786460925835</v>
      </c>
      <c r="E29" s="7"/>
    </row>
    <row r="30" spans="1:20">
      <c r="A30" s="15" t="s">
        <v>8</v>
      </c>
      <c r="B30" s="15">
        <v>169.7</v>
      </c>
      <c r="C30" s="15">
        <v>172.2</v>
      </c>
      <c r="D30" s="35">
        <f t="shared" si="1"/>
        <v>1.4731879787860933E-2</v>
      </c>
      <c r="E30" s="7"/>
    </row>
    <row r="31" spans="1:20">
      <c r="A31" s="15" t="s">
        <v>9</v>
      </c>
      <c r="B31" s="15">
        <v>182.3</v>
      </c>
      <c r="C31" s="15">
        <v>161</v>
      </c>
      <c r="D31" s="35">
        <f t="shared" si="1"/>
        <v>-0.11684037301151953</v>
      </c>
      <c r="E31" s="7"/>
    </row>
    <row r="32" spans="1:20">
      <c r="A32" s="15" t="s">
        <v>10</v>
      </c>
      <c r="B32" s="15">
        <v>164.3</v>
      </c>
      <c r="C32" s="15">
        <v>175.6</v>
      </c>
      <c r="D32" s="35">
        <f t="shared" si="1"/>
        <v>6.8776628119293873E-2</v>
      </c>
      <c r="E32" s="7"/>
    </row>
    <row r="33" spans="1:5">
      <c r="A33" s="15" t="s">
        <v>11</v>
      </c>
      <c r="B33" s="15">
        <v>119.9</v>
      </c>
      <c r="C33" s="15">
        <v>122.7</v>
      </c>
      <c r="D33" s="35">
        <f t="shared" si="1"/>
        <v>2.3352793994995805E-2</v>
      </c>
      <c r="E33" s="7"/>
    </row>
    <row r="34" spans="1:5">
      <c r="A34" s="15" t="s">
        <v>12</v>
      </c>
      <c r="B34" s="15">
        <v>187.1</v>
      </c>
      <c r="C34" s="15">
        <v>218</v>
      </c>
      <c r="D34" s="35">
        <f t="shared" si="1"/>
        <v>0.16515232495991453</v>
      </c>
      <c r="E34" s="7"/>
    </row>
    <row r="35" spans="1:5">
      <c r="A35" s="15" t="s">
        <v>13</v>
      </c>
      <c r="B35" s="15">
        <v>167.9</v>
      </c>
      <c r="C35" s="15">
        <v>173.4</v>
      </c>
      <c r="D35" s="35">
        <f t="shared" si="1"/>
        <v>3.2757593805836809E-2</v>
      </c>
      <c r="E35" s="7"/>
    </row>
    <row r="36" spans="1:5" ht="30">
      <c r="A36" s="16" t="s">
        <v>14</v>
      </c>
      <c r="B36" s="15">
        <v>183.9</v>
      </c>
      <c r="C36" s="15">
        <v>194.2</v>
      </c>
      <c r="D36" s="35">
        <f t="shared" si="1"/>
        <v>5.6008700380641561E-2</v>
      </c>
      <c r="E36" s="7"/>
    </row>
    <row r="37" spans="1:5">
      <c r="A37" s="15" t="s">
        <v>15</v>
      </c>
      <c r="B37" s="15">
        <v>174.9</v>
      </c>
      <c r="C37" s="15">
        <v>179.1</v>
      </c>
      <c r="D37" s="35">
        <f t="shared" si="1"/>
        <v>2.4013722126929607E-2</v>
      </c>
      <c r="E37" s="7"/>
    </row>
    <row r="53" spans="1:1">
      <c r="A53" s="7"/>
    </row>
    <row r="54" spans="1:1">
      <c r="A54" s="7"/>
    </row>
    <row r="55" spans="1:1">
      <c r="A55" s="7"/>
    </row>
    <row r="56" spans="1:1">
      <c r="A56" s="7"/>
    </row>
    <row r="57" spans="1:1">
      <c r="A57" s="7"/>
    </row>
    <row r="58" spans="1:1">
      <c r="A58" s="7"/>
    </row>
    <row r="59" spans="1:1">
      <c r="A59" s="7"/>
    </row>
    <row r="60" spans="1:1">
      <c r="A60" s="7"/>
    </row>
    <row r="61" spans="1:1">
      <c r="A61" s="7"/>
    </row>
    <row r="62" spans="1:1">
      <c r="A62" s="7"/>
    </row>
    <row r="63" spans="1:1">
      <c r="A63" s="7"/>
    </row>
    <row r="64" spans="1:1">
      <c r="A64" s="7"/>
    </row>
    <row r="65" spans="1:1">
      <c r="A65" s="7"/>
    </row>
    <row r="66" spans="1:1">
      <c r="A66" s="7"/>
    </row>
    <row r="67" spans="1:1">
      <c r="A67" s="7"/>
    </row>
    <row r="68" spans="1:1">
      <c r="A68" s="7"/>
    </row>
    <row r="69" spans="1:1">
      <c r="A69" s="7"/>
    </row>
    <row r="70" spans="1:1">
      <c r="A70" s="7"/>
    </row>
    <row r="71" spans="1:1">
      <c r="A71" s="7"/>
    </row>
    <row r="72" spans="1:1">
      <c r="A72" s="7"/>
    </row>
    <row r="73" spans="1:1">
      <c r="A73" s="7"/>
    </row>
    <row r="74" spans="1:1">
      <c r="A74" s="7"/>
    </row>
    <row r="75" spans="1:1">
      <c r="A75" s="7"/>
    </row>
    <row r="78" spans="1:1" ht="15" customHeight="1"/>
    <row r="79" spans="1:1">
      <c r="A79" s="14"/>
    </row>
    <row r="80" spans="1:1">
      <c r="A80" s="14"/>
    </row>
    <row r="81" spans="1:1">
      <c r="A81" s="14"/>
    </row>
  </sheetData>
  <conditionalFormatting sqref="D25:D37">
    <cfRule type="colorScale" priority="6">
      <colorScale>
        <cfvo type="min"/>
        <cfvo type="percentile" val="50"/>
        <cfvo type="max"/>
        <color rgb="FF63BE7B"/>
        <color rgb="FFFCFCFF"/>
        <color rgb="FFF8696B"/>
      </colorScale>
    </cfRule>
  </conditionalFormatting>
  <conditionalFormatting sqref="C6:C18">
    <cfRule type="dataBar" priority="1">
      <dataBar>
        <cfvo type="min"/>
        <cfvo type="max"/>
        <color rgb="FF63C384"/>
      </dataBar>
      <extLst>
        <ext xmlns:x14="http://schemas.microsoft.com/office/spreadsheetml/2009/9/main" uri="{B025F937-C7B1-47D3-B67F-A62EFF666E3E}">
          <x14:id>{68930F8B-FB28-4B0B-AF98-13F329782396}</x14:id>
        </ext>
      </extLst>
    </cfRule>
    <cfRule type="top10" dxfId="7" priority="2" bottom="1" rank="1"/>
    <cfRule type="top10" dxfId="6" priority="3" rank="1"/>
    <cfRule type="top10" dxfId="5" priority="4" bottom="1" rank="1"/>
    <cfRule type="top10" dxfId="4" priority="5" rank="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8930F8B-FB28-4B0B-AF98-13F329782396}">
            <x14:dataBar minLength="0" maxLength="100" border="1" negativeBarBorderColorSameAsPositive="0">
              <x14:cfvo type="autoMin"/>
              <x14:cfvo type="autoMax"/>
              <x14:borderColor rgb="FF63C384"/>
              <x14:negativeFillColor rgb="FFFF0000"/>
              <x14:negativeBorderColor rgb="FFFF0000"/>
              <x14:axisColor rgb="FF000000"/>
            </x14:dataBar>
          </x14:cfRule>
          <xm:sqref>C6:C18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64CAF-21F5-494B-8837-AB0FD859BA50}">
  <sheetPr codeName="Sheet9"/>
  <dimension ref="A1:BF25"/>
  <sheetViews>
    <sheetView workbookViewId="0"/>
  </sheetViews>
  <sheetFormatPr defaultRowHeight="15"/>
  <cols>
    <col min="3" max="3" width="17" bestFit="1" customWidth="1"/>
    <col min="4" max="4" width="9" customWidth="1"/>
    <col min="5" max="5" width="19.85546875" customWidth="1"/>
    <col min="6" max="6" width="21.5703125" customWidth="1"/>
    <col min="7" max="7" width="15.28515625" customWidth="1"/>
    <col min="9" max="15" width="0" hidden="1" customWidth="1"/>
  </cols>
  <sheetData>
    <row r="1" spans="1:58">
      <c r="A1" s="7" t="s">
        <v>59</v>
      </c>
      <c r="B1" s="7"/>
      <c r="C1" s="7"/>
      <c r="D1" s="7"/>
      <c r="E1" s="7"/>
      <c r="F1" s="7"/>
      <c r="G1" s="7"/>
      <c r="H1" s="7"/>
      <c r="I1" s="7"/>
      <c r="J1" s="7"/>
      <c r="K1" s="7"/>
      <c r="L1" s="7"/>
      <c r="M1" s="7"/>
      <c r="N1" s="7"/>
      <c r="O1" s="7"/>
      <c r="P1" s="7"/>
      <c r="Q1" s="7"/>
      <c r="R1" s="7"/>
      <c r="S1" s="7"/>
      <c r="T1" s="7"/>
      <c r="U1" s="7"/>
      <c r="V1" s="7"/>
      <c r="W1" s="7"/>
      <c r="X1" s="7"/>
      <c r="Y1" s="7"/>
      <c r="Z1" s="7"/>
    </row>
    <row r="2" spans="1:58">
      <c r="A2" s="7" t="s">
        <v>60</v>
      </c>
      <c r="B2" s="7"/>
      <c r="C2" s="7"/>
      <c r="D2" s="7"/>
      <c r="E2" s="7"/>
      <c r="F2" s="7"/>
      <c r="G2" s="7"/>
      <c r="H2" s="7"/>
      <c r="I2" s="7"/>
      <c r="J2" s="7"/>
      <c r="K2" s="7"/>
      <c r="L2" s="7"/>
      <c r="M2" s="7"/>
      <c r="N2" s="7"/>
      <c r="O2" s="7"/>
      <c r="P2" s="7"/>
      <c r="Q2" s="7"/>
      <c r="R2" s="7"/>
      <c r="S2" s="7"/>
      <c r="T2" s="7"/>
      <c r="U2" s="7"/>
      <c r="V2" s="7"/>
      <c r="W2" s="7"/>
      <c r="X2" s="7"/>
      <c r="Y2" s="7"/>
      <c r="Z2" s="7"/>
    </row>
    <row r="3" spans="1:58">
      <c r="A3" s="7"/>
    </row>
    <row r="4" spans="1:58">
      <c r="A4" s="7"/>
      <c r="F4" s="7"/>
      <c r="G4" s="7"/>
      <c r="H4" s="7"/>
      <c r="I4" s="7"/>
      <c r="J4" s="7"/>
      <c r="K4" s="7"/>
      <c r="L4" s="7"/>
      <c r="M4" s="7"/>
    </row>
    <row r="5" spans="1:58">
      <c r="A5" s="7"/>
      <c r="F5" s="7"/>
      <c r="G5" s="7"/>
      <c r="H5" s="7"/>
      <c r="I5" s="7"/>
      <c r="J5" s="7"/>
      <c r="K5" s="7"/>
      <c r="L5" s="7"/>
      <c r="M5" s="7"/>
    </row>
    <row r="6" spans="1:58">
      <c r="F6" s="7"/>
      <c r="G6" s="7"/>
      <c r="H6" s="7"/>
      <c r="I6" s="7"/>
      <c r="J6" s="7"/>
      <c r="K6" s="7"/>
      <c r="L6" s="7"/>
      <c r="M6" s="7"/>
    </row>
    <row r="7" spans="1:58">
      <c r="C7" s="7"/>
      <c r="D7" s="7"/>
      <c r="E7" s="7"/>
      <c r="F7" s="7"/>
      <c r="G7" s="7"/>
      <c r="H7" s="7"/>
      <c r="I7" s="7"/>
      <c r="J7" s="7"/>
      <c r="K7" s="7"/>
      <c r="L7" s="7"/>
      <c r="M7" s="7"/>
      <c r="X7" s="27" t="s">
        <v>244</v>
      </c>
      <c r="Y7" s="27"/>
      <c r="Z7" s="27"/>
      <c r="AA7" s="27"/>
      <c r="AB7" s="27"/>
      <c r="AC7" s="27"/>
      <c r="AD7" s="27"/>
    </row>
    <row r="8" spans="1:58">
      <c r="C8" s="74" t="s">
        <v>235</v>
      </c>
      <c r="D8" s="74"/>
      <c r="E8" s="43" t="s">
        <v>232</v>
      </c>
      <c r="F8" s="43" t="s">
        <v>233</v>
      </c>
      <c r="G8" s="43" t="s">
        <v>234</v>
      </c>
      <c r="H8" s="31"/>
      <c r="I8" s="31"/>
      <c r="J8" s="31"/>
      <c r="L8" s="31"/>
      <c r="M8" s="31"/>
      <c r="N8" s="31"/>
      <c r="O8" s="31"/>
      <c r="P8" s="31"/>
      <c r="Q8" s="31"/>
      <c r="R8" s="31"/>
      <c r="S8" s="31"/>
      <c r="X8" s="27" t="s">
        <v>245</v>
      </c>
      <c r="Y8" s="27"/>
      <c r="Z8" s="27"/>
      <c r="AA8" s="27"/>
      <c r="AB8" s="27"/>
      <c r="AC8" s="27"/>
      <c r="AD8" s="27"/>
    </row>
    <row r="9" spans="1:58">
      <c r="C9" s="43" t="s">
        <v>236</v>
      </c>
      <c r="D9" s="17">
        <v>2019</v>
      </c>
      <c r="E9" s="44">
        <f>((M9-I9)/I9)*100</f>
        <v>1.6450167337909254</v>
      </c>
      <c r="F9" s="44">
        <f t="shared" ref="F9:G17" si="0">((N9-J9)/J9)*100</f>
        <v>0.36994219653178401</v>
      </c>
      <c r="G9" s="44">
        <f t="shared" si="0"/>
        <v>0.41478809738502337</v>
      </c>
      <c r="H9" s="7"/>
      <c r="I9" s="7">
        <v>1762.9</v>
      </c>
      <c r="J9" s="7">
        <v>432.5</v>
      </c>
      <c r="K9" s="7">
        <v>554.5</v>
      </c>
      <c r="M9" s="7">
        <v>1791.9000000000003</v>
      </c>
      <c r="N9" s="7">
        <v>434.09999999999997</v>
      </c>
      <c r="O9" s="7">
        <v>556.79999999999995</v>
      </c>
    </row>
    <row r="10" spans="1:58">
      <c r="C10" s="43" t="s">
        <v>237</v>
      </c>
      <c r="D10" s="17">
        <v>2019</v>
      </c>
      <c r="E10" s="44">
        <f t="shared" ref="E10:E17" si="1">((M10-I10)/I10)*100</f>
        <v>1.7860095915329839</v>
      </c>
      <c r="F10" s="44">
        <f t="shared" si="0"/>
        <v>4.60405156537727E-2</v>
      </c>
      <c r="G10" s="44">
        <f t="shared" si="0"/>
        <v>1.5748031496063117</v>
      </c>
      <c r="H10" s="7"/>
      <c r="I10" s="7">
        <v>1814.1000000000001</v>
      </c>
      <c r="J10" s="7">
        <v>434.40000000000003</v>
      </c>
      <c r="K10" s="7">
        <v>558.79999999999995</v>
      </c>
      <c r="L10" s="7"/>
      <c r="M10" s="7">
        <v>1846.5</v>
      </c>
      <c r="N10" s="7">
        <v>434.6</v>
      </c>
      <c r="O10" s="7">
        <v>567.6</v>
      </c>
    </row>
    <row r="11" spans="1:58">
      <c r="C11" s="43" t="s">
        <v>238</v>
      </c>
      <c r="D11" s="17">
        <v>2019</v>
      </c>
      <c r="E11" s="44">
        <f t="shared" si="1"/>
        <v>2.863756257738078</v>
      </c>
      <c r="F11" s="44">
        <f t="shared" si="0"/>
        <v>1.1697247706422071</v>
      </c>
      <c r="G11" s="44">
        <f t="shared" si="0"/>
        <v>0.4035087719298166</v>
      </c>
      <c r="H11" s="7"/>
      <c r="I11" s="7">
        <v>1857.6999999999998</v>
      </c>
      <c r="J11" s="7">
        <v>436</v>
      </c>
      <c r="K11" s="7">
        <v>570</v>
      </c>
      <c r="L11" s="7"/>
      <c r="M11" s="7">
        <v>1910.9</v>
      </c>
      <c r="N11" s="7">
        <v>441.1</v>
      </c>
      <c r="O11" s="7">
        <v>572.29999999999995</v>
      </c>
    </row>
    <row r="12" spans="1:58">
      <c r="C12" s="43" t="s">
        <v>239</v>
      </c>
      <c r="D12" s="17">
        <v>2020</v>
      </c>
      <c r="E12" s="44">
        <f t="shared" si="1"/>
        <v>-1.7727763218745296</v>
      </c>
      <c r="F12" s="44">
        <f t="shared" si="0"/>
        <v>1.3791544200768633</v>
      </c>
      <c r="G12" s="44">
        <f t="shared" si="0"/>
        <v>0.91965989935796533</v>
      </c>
      <c r="H12" s="7"/>
      <c r="I12" s="7">
        <v>1946.1000000000001</v>
      </c>
      <c r="J12" s="7">
        <v>442.3</v>
      </c>
      <c r="K12" s="7">
        <v>576.30000000000007</v>
      </c>
      <c r="L12" s="7"/>
      <c r="M12" s="7">
        <v>1911.6</v>
      </c>
      <c r="N12" s="7">
        <v>448.4</v>
      </c>
      <c r="O12" s="7">
        <v>581.6</v>
      </c>
    </row>
    <row r="13" spans="1:58">
      <c r="C13" s="45">
        <v>43891</v>
      </c>
      <c r="D13" s="15"/>
      <c r="E13" s="44"/>
      <c r="F13" s="44"/>
      <c r="G13" s="44"/>
      <c r="H13" s="7"/>
      <c r="I13" s="27">
        <v>1895.4</v>
      </c>
      <c r="J13" s="27">
        <v>449.79999999999995</v>
      </c>
      <c r="K13" s="27">
        <v>583.5</v>
      </c>
      <c r="L13" s="7"/>
      <c r="M13" s="7"/>
    </row>
    <row r="14" spans="1:58">
      <c r="C14" s="43" t="s">
        <v>240</v>
      </c>
      <c r="D14" s="17">
        <v>2020</v>
      </c>
      <c r="E14" s="44">
        <f t="shared" si="1"/>
        <v>1.3396537510305147</v>
      </c>
      <c r="F14" s="44">
        <f t="shared" si="0"/>
        <v>-0.62808434275460101</v>
      </c>
      <c r="G14" s="44">
        <f t="shared" si="0"/>
        <v>1.4390626989854434</v>
      </c>
      <c r="I14" s="7">
        <v>1940.8</v>
      </c>
      <c r="J14" s="7">
        <v>445.8</v>
      </c>
      <c r="K14" s="7">
        <v>588.92499999999995</v>
      </c>
      <c r="L14" s="7"/>
      <c r="M14" s="7">
        <v>1966.8000000000002</v>
      </c>
      <c r="N14" s="7">
        <v>443</v>
      </c>
      <c r="O14" s="7">
        <v>597.4</v>
      </c>
    </row>
    <row r="15" spans="1:58">
      <c r="C15" s="43" t="s">
        <v>241</v>
      </c>
      <c r="D15" s="17">
        <v>2020</v>
      </c>
      <c r="E15" s="44">
        <f t="shared" si="1"/>
        <v>2.0439292251372696</v>
      </c>
      <c r="F15" s="44">
        <f t="shared" si="0"/>
        <v>1.1060948081264186</v>
      </c>
      <c r="G15" s="44">
        <f t="shared" si="0"/>
        <v>2.2932708403080091</v>
      </c>
      <c r="I15" s="7">
        <v>1966.8000000000002</v>
      </c>
      <c r="J15" s="7">
        <v>443</v>
      </c>
      <c r="K15" s="7">
        <v>597.4</v>
      </c>
      <c r="L15" s="7"/>
      <c r="M15" s="7">
        <v>2007</v>
      </c>
      <c r="N15" s="7">
        <v>447.90000000000003</v>
      </c>
      <c r="O15" s="7">
        <v>611.1</v>
      </c>
    </row>
    <row r="16" spans="1:58">
      <c r="C16" s="43" t="s">
        <v>242</v>
      </c>
      <c r="D16" s="17">
        <v>2020</v>
      </c>
      <c r="E16" s="44">
        <f t="shared" si="1"/>
        <v>2.9532363565361481</v>
      </c>
      <c r="F16" s="44">
        <f t="shared" si="0"/>
        <v>0.9814856123131781</v>
      </c>
      <c r="G16" s="44">
        <f t="shared" si="0"/>
        <v>0.50620509470934405</v>
      </c>
      <c r="I16" s="7">
        <v>2048.6000000000004</v>
      </c>
      <c r="J16" s="7">
        <v>448.3</v>
      </c>
      <c r="K16" s="7">
        <v>612.4</v>
      </c>
      <c r="L16" s="7"/>
      <c r="M16" s="7">
        <v>2109.1</v>
      </c>
      <c r="N16" s="7">
        <v>452.7</v>
      </c>
      <c r="O16" s="7">
        <v>615.5</v>
      </c>
      <c r="BF16" t="s">
        <v>250</v>
      </c>
    </row>
    <row r="17" spans="3:55">
      <c r="C17" s="43" t="s">
        <v>243</v>
      </c>
      <c r="D17" s="17">
        <v>2021</v>
      </c>
      <c r="E17" s="44">
        <f t="shared" si="1"/>
        <v>-1.7866602456055929</v>
      </c>
      <c r="F17" s="44">
        <f t="shared" si="0"/>
        <v>2.4143985952589864</v>
      </c>
      <c r="G17" s="44">
        <f t="shared" si="0"/>
        <v>0.76150356448475887</v>
      </c>
      <c r="I17" s="7">
        <v>2076.5</v>
      </c>
      <c r="J17" s="7">
        <v>455.6</v>
      </c>
      <c r="K17" s="7">
        <v>617.20000000000005</v>
      </c>
      <c r="L17" s="7"/>
      <c r="M17" s="7">
        <v>2039.3999999999999</v>
      </c>
      <c r="N17" s="7">
        <v>466.59999999999997</v>
      </c>
      <c r="O17" s="7">
        <v>621.9</v>
      </c>
    </row>
    <row r="18" spans="3:55">
      <c r="C18" s="31"/>
      <c r="L18" s="7"/>
      <c r="M18" s="7"/>
    </row>
    <row r="19" spans="3:55">
      <c r="C19" s="31"/>
      <c r="L19" s="7"/>
      <c r="M19" s="7"/>
    </row>
    <row r="20" spans="3:55">
      <c r="C20" s="31"/>
      <c r="L20" s="7"/>
      <c r="M20" s="7"/>
      <c r="AY20" s="74" t="s">
        <v>235</v>
      </c>
      <c r="AZ20" s="74"/>
      <c r="BA20" s="43" t="s">
        <v>232</v>
      </c>
      <c r="BB20" s="43" t="s">
        <v>233</v>
      </c>
      <c r="BC20" s="43" t="s">
        <v>234</v>
      </c>
    </row>
    <row r="21" spans="3:55">
      <c r="C21" s="31"/>
      <c r="L21" s="7"/>
      <c r="M21" s="7"/>
      <c r="AY21" s="43" t="s">
        <v>240</v>
      </c>
      <c r="AZ21" s="15">
        <v>2020</v>
      </c>
      <c r="BA21" s="44">
        <v>1.3396537510305147</v>
      </c>
      <c r="BB21" s="44">
        <v>-0.62808434275460101</v>
      </c>
      <c r="BC21" s="44">
        <v>1.4390626989854434</v>
      </c>
    </row>
    <row r="22" spans="3:55">
      <c r="C22" s="31"/>
      <c r="AY22" s="43" t="s">
        <v>241</v>
      </c>
      <c r="AZ22" s="15">
        <v>2020</v>
      </c>
      <c r="BA22" s="44">
        <v>2.0439292251372696</v>
      </c>
      <c r="BB22" s="44">
        <v>1.1060948081264186</v>
      </c>
      <c r="BC22" s="44">
        <v>2.2932708403080091</v>
      </c>
    </row>
    <row r="23" spans="3:55">
      <c r="C23" s="31"/>
      <c r="AY23" s="43" t="s">
        <v>242</v>
      </c>
      <c r="AZ23" s="15">
        <v>2020</v>
      </c>
      <c r="BA23" s="44">
        <v>2.9532363565361481</v>
      </c>
      <c r="BB23" s="44">
        <v>0.9814856123131781</v>
      </c>
      <c r="BC23" s="44">
        <v>0.50620509470934405</v>
      </c>
    </row>
    <row r="24" spans="3:55">
      <c r="C24" s="31"/>
      <c r="AY24" s="43" t="s">
        <v>243</v>
      </c>
      <c r="AZ24" s="15">
        <v>2021</v>
      </c>
      <c r="BA24" s="44">
        <v>-1.7866602456055929</v>
      </c>
      <c r="BB24" s="44">
        <v>2.4143985952589864</v>
      </c>
      <c r="BC24" s="44">
        <v>0.76150356448475887</v>
      </c>
    </row>
    <row r="25" spans="3:55">
      <c r="C25" s="31"/>
    </row>
  </sheetData>
  <mergeCells count="2">
    <mergeCell ref="C8:D8"/>
    <mergeCell ref="AY20:AZ20"/>
  </mergeCells>
  <conditionalFormatting sqref="E9:G12">
    <cfRule type="top10" dxfId="3" priority="3" rank="3"/>
  </conditionalFormatting>
  <conditionalFormatting sqref="E14:G17">
    <cfRule type="top10" dxfId="2" priority="2" rank="3"/>
  </conditionalFormatting>
  <conditionalFormatting sqref="BA21:BC24">
    <cfRule type="top10" dxfId="1" priority="1" rank="3"/>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All_India_Index_Upto_April2 1</vt:lpstr>
      <vt:lpstr>Main Data</vt:lpstr>
      <vt:lpstr>Main Data (2)</vt:lpstr>
      <vt:lpstr> problem statement</vt:lpstr>
      <vt:lpstr>Understand the Data</vt:lpstr>
      <vt:lpstr>Solution1</vt:lpstr>
      <vt:lpstr>Solution2</vt:lpstr>
      <vt:lpstr>Solution3</vt:lpstr>
      <vt:lpstr>Solution4</vt:lpstr>
      <vt:lpstr>Solution5</vt:lpstr>
      <vt:lpstr>Communication1</vt:lpstr>
      <vt:lpstr>Communication2</vt:lpstr>
      <vt:lpstr>Communication3</vt:lpstr>
      <vt:lpstr>Communication4</vt:lpstr>
      <vt:lpstr>Communication5</vt:lpstr>
      <vt:lpstr>Summery sheet</vt:lpstr>
      <vt:lpstr>Gen_Ind</vt:lpstr>
      <vt:lpstr>'Main Data (2)'!Gen_Index</vt:lpstr>
      <vt:lpstr>Gen_Index</vt:lpstr>
      <vt:lpstr>Month</vt:lpstr>
      <vt:lpstr>Sec.</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dc:creator>
  <cp:lastModifiedBy>Himanshu</cp:lastModifiedBy>
  <dcterms:created xsi:type="dcterms:W3CDTF">2025-07-09T05:00:01Z</dcterms:created>
  <dcterms:modified xsi:type="dcterms:W3CDTF">2025-08-25T18:50:17Z</dcterms:modified>
</cp:coreProperties>
</file>