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on/Desktop/"/>
    </mc:Choice>
  </mc:AlternateContent>
  <xr:revisionPtr revIDLastSave="0" documentId="8_{F26B6299-EFDB-6644-B2EE-23A636294422}" xr6:coauthVersionLast="45" xr6:coauthVersionMax="45" xr10:uidLastSave="{00000000-0000-0000-0000-000000000000}"/>
  <bookViews>
    <workbookView xWindow="0" yWindow="460" windowWidth="32940" windowHeight="18560" activeTab="2" xr2:uid="{00000000-000D-0000-FFFF-FFFF00000000}"/>
  </bookViews>
  <sheets>
    <sheet name="Category Stats" sheetId="2" r:id="rId1"/>
    <sheet name="Sub-Category Stats" sheetId="3" r:id="rId2"/>
    <sheet name="Outcomes Based on Launch Date" sheetId="4" r:id="rId3"/>
    <sheet name="Data" sheetId="1" r:id="rId4"/>
  </sheets>
  <calcPr calcId="191029" concurrentCalc="0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99" i="1" l="1"/>
  <c r="T299" i="1"/>
  <c r="S3304" i="1"/>
  <c r="T3304" i="1"/>
  <c r="S1478" i="1"/>
  <c r="T1478" i="1"/>
  <c r="S283" i="1"/>
  <c r="T283" i="1"/>
  <c r="S981" i="1"/>
  <c r="T981" i="1"/>
  <c r="S458" i="1"/>
  <c r="T458" i="1"/>
  <c r="S398" i="1"/>
  <c r="T398" i="1"/>
  <c r="S144" i="1"/>
  <c r="T144" i="1"/>
  <c r="S2830" i="1"/>
  <c r="T2830" i="1"/>
  <c r="S405" i="1"/>
  <c r="T405" i="1"/>
  <c r="S1231" i="1"/>
  <c r="T1231" i="1"/>
  <c r="S1782" i="1"/>
  <c r="T1782" i="1"/>
  <c r="S736" i="1"/>
  <c r="T736" i="1"/>
  <c r="S453" i="1"/>
  <c r="T453" i="1"/>
  <c r="S3161" i="1"/>
  <c r="T3161" i="1"/>
  <c r="S344" i="1"/>
  <c r="T344" i="1"/>
  <c r="S2450" i="1"/>
  <c r="T2450" i="1"/>
  <c r="S984" i="1"/>
  <c r="T984" i="1"/>
  <c r="S1904" i="1"/>
  <c r="T1904" i="1"/>
  <c r="S1241" i="1"/>
  <c r="T1241" i="1"/>
  <c r="S265" i="1"/>
  <c r="T265" i="1"/>
  <c r="S2079" i="1"/>
  <c r="T2079" i="1"/>
  <c r="S833" i="1"/>
  <c r="T833" i="1"/>
  <c r="S1560" i="1"/>
  <c r="T1560" i="1"/>
  <c r="S1875" i="1"/>
  <c r="T1875" i="1"/>
  <c r="S839" i="1"/>
  <c r="T839" i="1"/>
  <c r="S445" i="1"/>
  <c r="T445" i="1"/>
  <c r="S354" i="1"/>
  <c r="T354" i="1"/>
  <c r="S2824" i="1"/>
  <c r="T2824" i="1"/>
  <c r="S1306" i="1"/>
  <c r="T1306" i="1"/>
  <c r="S3347" i="1"/>
  <c r="T3347" i="1"/>
  <c r="S121" i="1"/>
  <c r="T121" i="1"/>
  <c r="S1153" i="1"/>
  <c r="T1153" i="1"/>
  <c r="S2180" i="1"/>
  <c r="T2180" i="1"/>
  <c r="S1790" i="1"/>
  <c r="T1790" i="1"/>
  <c r="S275" i="1"/>
  <c r="T275" i="1"/>
  <c r="S400" i="1"/>
  <c r="T400" i="1"/>
  <c r="S2464" i="1"/>
  <c r="T2464" i="1"/>
  <c r="S433" i="1"/>
  <c r="T433" i="1"/>
  <c r="S583" i="1"/>
  <c r="T583" i="1"/>
  <c r="S798" i="1"/>
  <c r="T798" i="1"/>
  <c r="S657" i="1"/>
  <c r="T657" i="1"/>
  <c r="S659" i="1"/>
  <c r="T659" i="1"/>
  <c r="S537" i="1"/>
  <c r="T537" i="1"/>
  <c r="S908" i="1"/>
  <c r="T908" i="1"/>
  <c r="S272" i="1"/>
  <c r="T272" i="1"/>
  <c r="S1296" i="1"/>
  <c r="T1296" i="1"/>
  <c r="S1884" i="1"/>
  <c r="T1884" i="1"/>
  <c r="S504" i="1"/>
  <c r="T504" i="1"/>
  <c r="S2979" i="1"/>
  <c r="T2979" i="1"/>
  <c r="S643" i="1"/>
  <c r="T643" i="1"/>
  <c r="S212" i="1"/>
  <c r="T212" i="1"/>
  <c r="S2948" i="1"/>
  <c r="T2948" i="1"/>
  <c r="S274" i="1"/>
  <c r="T274" i="1"/>
  <c r="S567" i="1"/>
  <c r="T567" i="1"/>
  <c r="S2191" i="1"/>
  <c r="T2191" i="1"/>
  <c r="S217" i="1"/>
  <c r="T217" i="1"/>
  <c r="S508" i="1"/>
  <c r="T508" i="1"/>
  <c r="S36" i="1"/>
  <c r="T36" i="1"/>
  <c r="S2409" i="1"/>
  <c r="T2409" i="1"/>
  <c r="S120" i="1"/>
  <c r="T120" i="1"/>
  <c r="S930" i="1"/>
  <c r="T930" i="1"/>
  <c r="S2703" i="1"/>
  <c r="T2703" i="1"/>
  <c r="S1104" i="1"/>
  <c r="T1104" i="1"/>
  <c r="S548" i="1"/>
  <c r="T548" i="1"/>
  <c r="S1016" i="1"/>
  <c r="T1016" i="1"/>
  <c r="S670" i="1"/>
  <c r="T670" i="1"/>
  <c r="S3181" i="1"/>
  <c r="T3181" i="1"/>
  <c r="S1699" i="1"/>
  <c r="T1699" i="1"/>
  <c r="S2635" i="1"/>
  <c r="T2635" i="1"/>
  <c r="S1468" i="1"/>
  <c r="T1468" i="1"/>
  <c r="S1839" i="1"/>
  <c r="T1839" i="1"/>
  <c r="S2140" i="1"/>
  <c r="T2140" i="1"/>
  <c r="S3220" i="1"/>
  <c r="T3220" i="1"/>
  <c r="S1115" i="1"/>
  <c r="T1115" i="1"/>
  <c r="S2855" i="1"/>
  <c r="T2855" i="1"/>
  <c r="S1760" i="1"/>
  <c r="T1760" i="1"/>
  <c r="S2588" i="1"/>
  <c r="T2588" i="1"/>
  <c r="S2519" i="1"/>
  <c r="T2519" i="1"/>
  <c r="S153" i="1"/>
  <c r="T153" i="1"/>
  <c r="S2012" i="1"/>
  <c r="T2012" i="1"/>
  <c r="S2529" i="1"/>
  <c r="T2529" i="1"/>
  <c r="S3292" i="1"/>
  <c r="T3292" i="1"/>
  <c r="S1425" i="1"/>
  <c r="T1425" i="1"/>
  <c r="S1416" i="1"/>
  <c r="T1416" i="1"/>
  <c r="S94" i="1"/>
  <c r="T94" i="1"/>
  <c r="S814" i="1"/>
  <c r="T814" i="1"/>
  <c r="S1771" i="1"/>
  <c r="T1771" i="1"/>
  <c r="S607" i="1"/>
  <c r="T607" i="1"/>
  <c r="S2832" i="1"/>
  <c r="T2832" i="1"/>
  <c r="S1275" i="1"/>
  <c r="T1275" i="1"/>
  <c r="S610" i="1"/>
  <c r="T610" i="1"/>
  <c r="S1370" i="1"/>
  <c r="T1370" i="1"/>
  <c r="S3163" i="1"/>
  <c r="T3163" i="1"/>
  <c r="S3157" i="1"/>
  <c r="T3157" i="1"/>
  <c r="S2110" i="1"/>
  <c r="T2110" i="1"/>
  <c r="S2008" i="1"/>
  <c r="T2008" i="1"/>
  <c r="S1886" i="1"/>
  <c r="T1886" i="1"/>
  <c r="S2498" i="1"/>
  <c r="T2498" i="1"/>
  <c r="S279" i="1"/>
  <c r="T279" i="1"/>
  <c r="S861" i="1"/>
  <c r="T861" i="1"/>
  <c r="S646" i="1"/>
  <c r="T646" i="1"/>
  <c r="S2954" i="1"/>
  <c r="T2954" i="1"/>
  <c r="S1772" i="1"/>
  <c r="T1772" i="1"/>
  <c r="S2557" i="1"/>
  <c r="T2557" i="1"/>
  <c r="S296" i="1"/>
  <c r="T296" i="1"/>
  <c r="S715" i="1"/>
  <c r="T715" i="1"/>
  <c r="S1266" i="1"/>
  <c r="T1266" i="1"/>
  <c r="S2282" i="1"/>
  <c r="T2282" i="1"/>
  <c r="S1582" i="1"/>
  <c r="T1582" i="1"/>
  <c r="S840" i="1"/>
  <c r="T840" i="1"/>
  <c r="S1633" i="1"/>
  <c r="T1633" i="1"/>
  <c r="S1032" i="1"/>
  <c r="T1032" i="1"/>
  <c r="S1074" i="1"/>
  <c r="T1074" i="1"/>
  <c r="S2930" i="1"/>
  <c r="T2930" i="1"/>
  <c r="S1465" i="1"/>
  <c r="T1465" i="1"/>
  <c r="S365" i="1"/>
  <c r="T365" i="1"/>
  <c r="S470" i="1"/>
  <c r="T470" i="1"/>
  <c r="S1003" i="1"/>
  <c r="T1003" i="1"/>
  <c r="S3417" i="1"/>
  <c r="T3417" i="1"/>
  <c r="S3611" i="1"/>
  <c r="T3611" i="1"/>
  <c r="S3706" i="1"/>
  <c r="T3706" i="1"/>
  <c r="S3039" i="1"/>
  <c r="T3039" i="1"/>
  <c r="S3707" i="1"/>
  <c r="T3707" i="1"/>
  <c r="S3386" i="1"/>
  <c r="T3386" i="1"/>
  <c r="S786" i="1"/>
  <c r="T786" i="1"/>
  <c r="S2251" i="1"/>
  <c r="T2251" i="1"/>
  <c r="S124" i="1"/>
  <c r="T124" i="1"/>
  <c r="S3708" i="1"/>
  <c r="T3708" i="1"/>
  <c r="S3709" i="1"/>
  <c r="T3709" i="1"/>
  <c r="S3710" i="1"/>
  <c r="T3710" i="1"/>
  <c r="S963" i="1"/>
  <c r="T963" i="1"/>
  <c r="S3711" i="1"/>
  <c r="T3711" i="1"/>
  <c r="S3712" i="1"/>
  <c r="T3712" i="1"/>
  <c r="S1223" i="1"/>
  <c r="T1223" i="1"/>
  <c r="S3713" i="1"/>
  <c r="T3713" i="1"/>
  <c r="S3714" i="1"/>
  <c r="T3714" i="1"/>
  <c r="S1210" i="1"/>
  <c r="T1210" i="1"/>
  <c r="S55" i="1"/>
  <c r="T55" i="1"/>
  <c r="S3715" i="1"/>
  <c r="T3715" i="1"/>
  <c r="S2301" i="1"/>
  <c r="T2301" i="1"/>
  <c r="S3418" i="1"/>
  <c r="T3418" i="1"/>
  <c r="S3716" i="1"/>
  <c r="T3716" i="1"/>
  <c r="S1912" i="1"/>
  <c r="T1912" i="1"/>
  <c r="S2622" i="1"/>
  <c r="T2622" i="1"/>
  <c r="S2600" i="1"/>
  <c r="T2600" i="1"/>
  <c r="S3717" i="1"/>
  <c r="T3717" i="1"/>
  <c r="S3196" i="1"/>
  <c r="T3196" i="1"/>
  <c r="S3299" i="1"/>
  <c r="T3299" i="1"/>
  <c r="S68" i="1"/>
  <c r="T68" i="1"/>
  <c r="S2950" i="1"/>
  <c r="T2950" i="1"/>
  <c r="S3305" i="1"/>
  <c r="T3305" i="1"/>
  <c r="S2679" i="1"/>
  <c r="T2679" i="1"/>
  <c r="S3337" i="1"/>
  <c r="T3337" i="1"/>
  <c r="S3192" i="1"/>
  <c r="T3192" i="1"/>
  <c r="S636" i="1"/>
  <c r="T636" i="1"/>
  <c r="S3571" i="1"/>
  <c r="T3571" i="1"/>
  <c r="S3718" i="1"/>
  <c r="T3718" i="1"/>
  <c r="S3419" i="1"/>
  <c r="T3419" i="1"/>
  <c r="S3719" i="1"/>
  <c r="T3719" i="1"/>
  <c r="S3526" i="1"/>
  <c r="T3526" i="1"/>
  <c r="S2397" i="1"/>
  <c r="T2397" i="1"/>
  <c r="S3720" i="1"/>
  <c r="T3720" i="1"/>
  <c r="S1012" i="1"/>
  <c r="T1012" i="1"/>
  <c r="S3721" i="1"/>
  <c r="T3721" i="1"/>
  <c r="S3" i="1"/>
  <c r="T3" i="1"/>
  <c r="S3516" i="1"/>
  <c r="T3516" i="1"/>
  <c r="S758" i="1"/>
  <c r="T758" i="1"/>
  <c r="S1908" i="1"/>
  <c r="T1908" i="1"/>
  <c r="S2793" i="1"/>
  <c r="T2793" i="1"/>
  <c r="S3612" i="1"/>
  <c r="T3612" i="1"/>
  <c r="S3722" i="1"/>
  <c r="T3722" i="1"/>
  <c r="S3723" i="1"/>
  <c r="T3723" i="1"/>
  <c r="S3724" i="1"/>
  <c r="T3724" i="1"/>
  <c r="S2179" i="1"/>
  <c r="T2179" i="1"/>
  <c r="S3725" i="1"/>
  <c r="T3725" i="1"/>
  <c r="S3016" i="1"/>
  <c r="T3016" i="1"/>
  <c r="S3726" i="1"/>
  <c r="T3726" i="1"/>
  <c r="S862" i="1"/>
  <c r="T862" i="1"/>
  <c r="S2850" i="1"/>
  <c r="T2850" i="1"/>
  <c r="S313" i="1"/>
  <c r="T313" i="1"/>
  <c r="S3727" i="1"/>
  <c r="T3727" i="1"/>
  <c r="S96" i="1"/>
  <c r="T96" i="1"/>
  <c r="S3023" i="1"/>
  <c r="T3023" i="1"/>
  <c r="S219" i="1"/>
  <c r="T219" i="1"/>
  <c r="S3728" i="1"/>
  <c r="T3728" i="1"/>
  <c r="S397" i="1"/>
  <c r="T397" i="1"/>
  <c r="S3729" i="1"/>
  <c r="T3729" i="1"/>
  <c r="S1482" i="1"/>
  <c r="T1482" i="1"/>
  <c r="S2141" i="1"/>
  <c r="T2141" i="1"/>
  <c r="S1163" i="1"/>
  <c r="T1163" i="1"/>
  <c r="S3514" i="1"/>
  <c r="T3514" i="1"/>
  <c r="S3730" i="1"/>
  <c r="T3730" i="1"/>
  <c r="S3613" i="1"/>
  <c r="T3613" i="1"/>
  <c r="S3731" i="1"/>
  <c r="T3731" i="1"/>
  <c r="S1292" i="1"/>
  <c r="T1292" i="1"/>
  <c r="S2789" i="1"/>
  <c r="T2789" i="1"/>
  <c r="S2291" i="1"/>
  <c r="T2291" i="1"/>
  <c r="S3732" i="1"/>
  <c r="T3732" i="1"/>
  <c r="S1097" i="1"/>
  <c r="T1097" i="1"/>
  <c r="S1961" i="1"/>
  <c r="T1961" i="1"/>
  <c r="S3733" i="1"/>
  <c r="T3733" i="1"/>
  <c r="S985" i="1"/>
  <c r="T985" i="1"/>
  <c r="S651" i="1"/>
  <c r="T651" i="1"/>
  <c r="S1305" i="1"/>
  <c r="T1305" i="1"/>
  <c r="S3734" i="1"/>
  <c r="T3734" i="1"/>
  <c r="S379" i="1"/>
  <c r="T379" i="1"/>
  <c r="S3735" i="1"/>
  <c r="T3735" i="1"/>
  <c r="S3736" i="1"/>
  <c r="T3736" i="1"/>
  <c r="S1006" i="1"/>
  <c r="T1006" i="1"/>
  <c r="S298" i="1"/>
  <c r="T298" i="1"/>
  <c r="S3614" i="1"/>
  <c r="T3614" i="1"/>
  <c r="S3197" i="1"/>
  <c r="T3197" i="1"/>
  <c r="S3615" i="1"/>
  <c r="T3615" i="1"/>
  <c r="S3420" i="1"/>
  <c r="T3420" i="1"/>
  <c r="S114" i="1"/>
  <c r="T114" i="1"/>
  <c r="S123" i="1"/>
  <c r="T123" i="1"/>
  <c r="S863" i="1"/>
  <c r="T863" i="1"/>
  <c r="S673" i="1"/>
  <c r="T673" i="1"/>
  <c r="S627" i="1"/>
  <c r="T627" i="1"/>
  <c r="S3737" i="1"/>
  <c r="T3737" i="1"/>
  <c r="S1598" i="1"/>
  <c r="T1598" i="1"/>
  <c r="S3738" i="1"/>
  <c r="T3738" i="1"/>
  <c r="S3739" i="1"/>
  <c r="T3739" i="1"/>
  <c r="S3740" i="1"/>
  <c r="T3740" i="1"/>
  <c r="S600" i="1"/>
  <c r="T600" i="1"/>
  <c r="S3741" i="1"/>
  <c r="T3741" i="1"/>
  <c r="S3742" i="1"/>
  <c r="T3742" i="1"/>
  <c r="S3743" i="1"/>
  <c r="T3743" i="1"/>
  <c r="S2872" i="1"/>
  <c r="T2872" i="1"/>
  <c r="S3744" i="1"/>
  <c r="T3744" i="1"/>
  <c r="S3295" i="1"/>
  <c r="T3295" i="1"/>
  <c r="S3745" i="1"/>
  <c r="T3745" i="1"/>
  <c r="S1238" i="1"/>
  <c r="T1238" i="1"/>
  <c r="S3746" i="1"/>
  <c r="T3746" i="1"/>
  <c r="S3747" i="1"/>
  <c r="T3747" i="1"/>
  <c r="S2142" i="1"/>
  <c r="T2142" i="1"/>
  <c r="S3748" i="1"/>
  <c r="T3748" i="1"/>
  <c r="S2143" i="1"/>
  <c r="T2143" i="1"/>
  <c r="S648" i="1"/>
  <c r="T648" i="1"/>
  <c r="S749" i="1"/>
  <c r="T749" i="1"/>
  <c r="S1388" i="1"/>
  <c r="T1388" i="1"/>
  <c r="S1277" i="1"/>
  <c r="T1277" i="1"/>
  <c r="S2258" i="1"/>
  <c r="T2258" i="1"/>
  <c r="S1968" i="1"/>
  <c r="T1968" i="1"/>
  <c r="S1496" i="1"/>
  <c r="T1496" i="1"/>
  <c r="S763" i="1"/>
  <c r="T763" i="1"/>
  <c r="S41" i="1"/>
  <c r="T41" i="1"/>
  <c r="S2232" i="1"/>
  <c r="T2232" i="1"/>
  <c r="S1399" i="1"/>
  <c r="T1399" i="1"/>
  <c r="S1876" i="1"/>
  <c r="T1876" i="1"/>
  <c r="S1122" i="1"/>
  <c r="T1122" i="1"/>
  <c r="S228" i="1"/>
  <c r="T228" i="1"/>
  <c r="S1052" i="1"/>
  <c r="T1052" i="1"/>
  <c r="S2331" i="1"/>
  <c r="T2331" i="1"/>
  <c r="S1577" i="1"/>
  <c r="T1577" i="1"/>
  <c r="S1544" i="1"/>
  <c r="T1544" i="1"/>
  <c r="S1162" i="1"/>
  <c r="T1162" i="1"/>
  <c r="S802" i="1"/>
  <c r="T802" i="1"/>
  <c r="S618" i="1"/>
  <c r="T618" i="1"/>
  <c r="S918" i="1"/>
  <c r="T918" i="1"/>
  <c r="S2478" i="1"/>
  <c r="T2478" i="1"/>
  <c r="S2857" i="1"/>
  <c r="T2857" i="1"/>
  <c r="S1605" i="1"/>
  <c r="T1605" i="1"/>
  <c r="S947" i="1"/>
  <c r="T947" i="1"/>
  <c r="S2513" i="1"/>
  <c r="T2513" i="1"/>
  <c r="S1269" i="1"/>
  <c r="T1269" i="1"/>
  <c r="S2132" i="1"/>
  <c r="T2132" i="1"/>
  <c r="S995" i="1"/>
  <c r="T995" i="1"/>
  <c r="S1857" i="1"/>
  <c r="T1857" i="1"/>
  <c r="S741" i="1"/>
  <c r="T741" i="1"/>
  <c r="S1189" i="1"/>
  <c r="T1189" i="1"/>
  <c r="S2318" i="1"/>
  <c r="T2318" i="1"/>
  <c r="S1938" i="1"/>
  <c r="T1938" i="1"/>
  <c r="S1587" i="1"/>
  <c r="T1587" i="1"/>
  <c r="S956" i="1"/>
  <c r="T956" i="1"/>
  <c r="S1326" i="1"/>
  <c r="T1326" i="1"/>
  <c r="S916" i="1"/>
  <c r="T916" i="1"/>
  <c r="S1093" i="1"/>
  <c r="T1093" i="1"/>
  <c r="S1953" i="1"/>
  <c r="T1953" i="1"/>
  <c r="S1149" i="1"/>
  <c r="T1149" i="1"/>
  <c r="S172" i="1"/>
  <c r="T172" i="1"/>
  <c r="S843" i="1"/>
  <c r="T843" i="1"/>
  <c r="S1941" i="1"/>
  <c r="T1941" i="1"/>
  <c r="S1881" i="1"/>
  <c r="T1881" i="1"/>
  <c r="S616" i="1"/>
  <c r="T616" i="1"/>
  <c r="S1018" i="1"/>
  <c r="T1018" i="1"/>
  <c r="S683" i="1"/>
  <c r="T683" i="1"/>
  <c r="S1521" i="1"/>
  <c r="T1521" i="1"/>
  <c r="S2935" i="1"/>
  <c r="T2935" i="1"/>
  <c r="S2278" i="1"/>
  <c r="T2278" i="1"/>
  <c r="S420" i="1"/>
  <c r="T420" i="1"/>
  <c r="S257" i="1"/>
  <c r="T257" i="1"/>
  <c r="S864" i="1"/>
  <c r="T864" i="1"/>
  <c r="S859" i="1"/>
  <c r="T859" i="1"/>
  <c r="S203" i="1"/>
  <c r="T203" i="1"/>
  <c r="S485" i="1"/>
  <c r="T485" i="1"/>
  <c r="S1896" i="1"/>
  <c r="T1896" i="1"/>
  <c r="S1382" i="1"/>
  <c r="T1382" i="1"/>
  <c r="S1123" i="1"/>
  <c r="T1123" i="1"/>
  <c r="S1717" i="1"/>
  <c r="T1717" i="1"/>
  <c r="S987" i="1"/>
  <c r="T987" i="1"/>
  <c r="S2126" i="1"/>
  <c r="T2126" i="1"/>
  <c r="S791" i="1"/>
  <c r="T791" i="1"/>
  <c r="S2064" i="1"/>
  <c r="T2064" i="1"/>
  <c r="S2657" i="1"/>
  <c r="T2657" i="1"/>
  <c r="S2427" i="1"/>
  <c r="T2427" i="1"/>
  <c r="S1681" i="1"/>
  <c r="T1681" i="1"/>
  <c r="S1040" i="1"/>
  <c r="T1040" i="1"/>
  <c r="S2925" i="1"/>
  <c r="T2925" i="1"/>
  <c r="S500" i="1"/>
  <c r="T500" i="1"/>
  <c r="S1723" i="1"/>
  <c r="T1723" i="1"/>
  <c r="S1237" i="1"/>
  <c r="T1237" i="1"/>
  <c r="S2806" i="1"/>
  <c r="T2806" i="1"/>
  <c r="S258" i="1"/>
  <c r="T258" i="1"/>
  <c r="S766" i="1"/>
  <c r="T766" i="1"/>
  <c r="S950" i="1"/>
  <c r="T950" i="1"/>
  <c r="S2181" i="1"/>
  <c r="T2181" i="1"/>
  <c r="S726" i="1"/>
  <c r="T726" i="1"/>
  <c r="S527" i="1"/>
  <c r="T527" i="1"/>
  <c r="S787" i="1"/>
  <c r="T787" i="1"/>
  <c r="S467" i="1"/>
  <c r="T467" i="1"/>
  <c r="S692" i="1"/>
  <c r="T692" i="1"/>
  <c r="S797" i="1"/>
  <c r="T797" i="1"/>
  <c r="S1433" i="1"/>
  <c r="T1433" i="1"/>
  <c r="S457" i="1"/>
  <c r="T457" i="1"/>
  <c r="S394" i="1"/>
  <c r="T394" i="1"/>
  <c r="S414" i="1"/>
  <c r="T414" i="1"/>
  <c r="S1664" i="1"/>
  <c r="T1664" i="1"/>
  <c r="S810" i="1"/>
  <c r="T810" i="1"/>
  <c r="S923" i="1"/>
  <c r="T923" i="1"/>
  <c r="S245" i="1"/>
  <c r="T245" i="1"/>
  <c r="S291" i="1"/>
  <c r="T291" i="1"/>
  <c r="S460" i="1"/>
  <c r="T460" i="1"/>
  <c r="S743" i="1"/>
  <c r="T743" i="1"/>
  <c r="S1797" i="1"/>
  <c r="T1797" i="1"/>
  <c r="S914" i="1"/>
  <c r="T914" i="1"/>
  <c r="S1460" i="1"/>
  <c r="T1460" i="1"/>
  <c r="S1393" i="1"/>
  <c r="T1393" i="1"/>
  <c r="S462" i="1"/>
  <c r="T462" i="1"/>
  <c r="S1517" i="1"/>
  <c r="T1517" i="1"/>
  <c r="S353" i="1"/>
  <c r="T353" i="1"/>
  <c r="S1831" i="1"/>
  <c r="T1831" i="1"/>
  <c r="S628" i="1"/>
  <c r="T628" i="1"/>
  <c r="S888" i="1"/>
  <c r="T888" i="1"/>
  <c r="S1028" i="1"/>
  <c r="T1028" i="1"/>
  <c r="S649" i="1"/>
  <c r="T649" i="1"/>
  <c r="S1107" i="1"/>
  <c r="T1107" i="1"/>
  <c r="S1411" i="1"/>
  <c r="T1411" i="1"/>
  <c r="S561" i="1"/>
  <c r="T561" i="1"/>
  <c r="S2349" i="1"/>
  <c r="T2349" i="1"/>
  <c r="S2501" i="1"/>
  <c r="T2501" i="1"/>
  <c r="S826" i="1"/>
  <c r="T826" i="1"/>
  <c r="S594" i="1"/>
  <c r="T594" i="1"/>
  <c r="S185" i="1"/>
  <c r="T185" i="1"/>
  <c r="S1255" i="1"/>
  <c r="T1255" i="1"/>
  <c r="S1114" i="1"/>
  <c r="T1114" i="1"/>
  <c r="S277" i="1"/>
  <c r="T277" i="1"/>
  <c r="S1146" i="1"/>
  <c r="T1146" i="1"/>
  <c r="S495" i="1"/>
  <c r="T495" i="1"/>
  <c r="S735" i="1"/>
  <c r="T735" i="1"/>
  <c r="S497" i="1"/>
  <c r="T497" i="1"/>
  <c r="S106" i="1"/>
  <c r="T106" i="1"/>
  <c r="S1508" i="1"/>
  <c r="T1508" i="1"/>
  <c r="S191" i="1"/>
  <c r="T191" i="1"/>
  <c r="S146" i="1"/>
  <c r="T146" i="1"/>
  <c r="S1103" i="1"/>
  <c r="T1103" i="1"/>
  <c r="S1190" i="1"/>
  <c r="T1190" i="1"/>
  <c r="S2417" i="1"/>
  <c r="T2417" i="1"/>
  <c r="S33" i="1"/>
  <c r="T33" i="1"/>
  <c r="S389" i="1"/>
  <c r="T389" i="1"/>
  <c r="S2457" i="1"/>
  <c r="T2457" i="1"/>
  <c r="S1043" i="1"/>
  <c r="T1043" i="1"/>
  <c r="S2340" i="1"/>
  <c r="T2340" i="1"/>
  <c r="S2418" i="1"/>
  <c r="T2418" i="1"/>
  <c r="S1967" i="1"/>
  <c r="T1967" i="1"/>
  <c r="S829" i="1"/>
  <c r="T829" i="1"/>
  <c r="S2515" i="1"/>
  <c r="T2515" i="1"/>
  <c r="S662" i="1"/>
  <c r="T662" i="1"/>
  <c r="S682" i="1"/>
  <c r="T682" i="1"/>
  <c r="S817" i="1"/>
  <c r="T817" i="1"/>
  <c r="S1466" i="1"/>
  <c r="T1466" i="1"/>
  <c r="S2411" i="1"/>
  <c r="T2411" i="1"/>
  <c r="S1826" i="1"/>
  <c r="T1826" i="1"/>
  <c r="S712" i="1"/>
  <c r="T712" i="1"/>
  <c r="S2298" i="1"/>
  <c r="T2298" i="1"/>
  <c r="S471" i="1"/>
  <c r="T471" i="1"/>
  <c r="S1062" i="1"/>
  <c r="T1062" i="1"/>
  <c r="S1192" i="1"/>
  <c r="T1192" i="1"/>
  <c r="S1426" i="1"/>
  <c r="T1426" i="1"/>
  <c r="S818" i="1"/>
  <c r="T818" i="1"/>
  <c r="S1026" i="1"/>
  <c r="T1026" i="1"/>
  <c r="S410" i="1"/>
  <c r="T410" i="1"/>
  <c r="S800" i="1"/>
  <c r="T800" i="1"/>
  <c r="S1817" i="1"/>
  <c r="T1817" i="1"/>
  <c r="S1196" i="1"/>
  <c r="T1196" i="1"/>
  <c r="S1891" i="1"/>
  <c r="T1891" i="1"/>
  <c r="S493" i="1"/>
  <c r="T493" i="1"/>
  <c r="S208" i="1"/>
  <c r="T208" i="1"/>
  <c r="S311" i="1"/>
  <c r="T311" i="1"/>
  <c r="S32" i="1"/>
  <c r="T32" i="1"/>
  <c r="S1572" i="1"/>
  <c r="T1572" i="1"/>
  <c r="S1331" i="1"/>
  <c r="T1331" i="1"/>
  <c r="S542" i="1"/>
  <c r="T542" i="1"/>
  <c r="S1939" i="1"/>
  <c r="T1939" i="1"/>
  <c r="S1113" i="1"/>
  <c r="T1113" i="1"/>
  <c r="S994" i="1"/>
  <c r="T994" i="1"/>
  <c r="S396" i="1"/>
  <c r="T396" i="1"/>
  <c r="S2321" i="1"/>
  <c r="T2321" i="1"/>
  <c r="S306" i="1"/>
  <c r="T306" i="1"/>
  <c r="S593" i="1"/>
  <c r="T593" i="1"/>
  <c r="S1852" i="1"/>
  <c r="T1852" i="1"/>
  <c r="S1268" i="1"/>
  <c r="T1268" i="1"/>
  <c r="S1011" i="1"/>
  <c r="T1011" i="1"/>
  <c r="S1511" i="1"/>
  <c r="T1511" i="1"/>
  <c r="S2229" i="1"/>
  <c r="T2229" i="1"/>
  <c r="S250" i="1"/>
  <c r="T250" i="1"/>
  <c r="S224" i="1"/>
  <c r="T224" i="1"/>
  <c r="S732" i="1"/>
  <c r="T732" i="1"/>
  <c r="S3567" i="1"/>
  <c r="T3567" i="1"/>
  <c r="S2133" i="1"/>
  <c r="T2133" i="1"/>
  <c r="S2681" i="1"/>
  <c r="T2681" i="1"/>
  <c r="S3384" i="1"/>
  <c r="T3384" i="1"/>
  <c r="S2495" i="1"/>
  <c r="T2495" i="1"/>
  <c r="S3581" i="1"/>
  <c r="T3581" i="1"/>
  <c r="S3278" i="1"/>
  <c r="T3278" i="1"/>
  <c r="S3749" i="1"/>
  <c r="T3749" i="1"/>
  <c r="S2044" i="1"/>
  <c r="T2044" i="1"/>
  <c r="S3750" i="1"/>
  <c r="T3750" i="1"/>
  <c r="S3568" i="1"/>
  <c r="T3568" i="1"/>
  <c r="S2052" i="1"/>
  <c r="T2052" i="1"/>
  <c r="S1428" i="1"/>
  <c r="T1428" i="1"/>
  <c r="S3751" i="1"/>
  <c r="T3751" i="1"/>
  <c r="S1686" i="1"/>
  <c r="T1686" i="1"/>
  <c r="S3616" i="1"/>
  <c r="T3616" i="1"/>
  <c r="S3752" i="1"/>
  <c r="T3752" i="1"/>
  <c r="S3753" i="1"/>
  <c r="T3753" i="1"/>
  <c r="S350" i="1"/>
  <c r="T350" i="1"/>
  <c r="S3754" i="1"/>
  <c r="T3754" i="1"/>
  <c r="S3527" i="1"/>
  <c r="T3527" i="1"/>
  <c r="S3755" i="1"/>
  <c r="T3755" i="1"/>
  <c r="S85" i="1"/>
  <c r="T85" i="1"/>
  <c r="S3528" i="1"/>
  <c r="T3528" i="1"/>
  <c r="S2144" i="1"/>
  <c r="T2144" i="1"/>
  <c r="S3617" i="1"/>
  <c r="T3617" i="1"/>
  <c r="S2238" i="1"/>
  <c r="T2238" i="1"/>
  <c r="S3529" i="1"/>
  <c r="T3529" i="1"/>
  <c r="S3185" i="1"/>
  <c r="T3185" i="1"/>
  <c r="S3469" i="1"/>
  <c r="T3469" i="1"/>
  <c r="S1890" i="1"/>
  <c r="T1890" i="1"/>
  <c r="S3756" i="1"/>
  <c r="T3756" i="1"/>
  <c r="S2530" i="1"/>
  <c r="T2530" i="1"/>
  <c r="S3348" i="1"/>
  <c r="T3348" i="1"/>
  <c r="S3280" i="1"/>
  <c r="T3280" i="1"/>
  <c r="S3144" i="1"/>
  <c r="T3144" i="1"/>
  <c r="S3191" i="1"/>
  <c r="T3191" i="1"/>
  <c r="S3757" i="1"/>
  <c r="T3757" i="1"/>
  <c r="S3274" i="1"/>
  <c r="T3274" i="1"/>
  <c r="S3044" i="1"/>
  <c r="T3044" i="1"/>
  <c r="S3369" i="1"/>
  <c r="T3369" i="1"/>
  <c r="S3758" i="1"/>
  <c r="T3758" i="1"/>
  <c r="S3759" i="1"/>
  <c r="T3759" i="1"/>
  <c r="S699" i="1"/>
  <c r="T699" i="1"/>
  <c r="S3618" i="1"/>
  <c r="T3618" i="1"/>
  <c r="S3268" i="1"/>
  <c r="T3268" i="1"/>
  <c r="S3300" i="1"/>
  <c r="T3300" i="1"/>
  <c r="S722" i="1"/>
  <c r="T722" i="1"/>
  <c r="S3760" i="1"/>
  <c r="T3760" i="1"/>
  <c r="S3761" i="1"/>
  <c r="T3761" i="1"/>
  <c r="S3024" i="1"/>
  <c r="T3024" i="1"/>
  <c r="S2596" i="1"/>
  <c r="T2596" i="1"/>
  <c r="S2944" i="1"/>
  <c r="T2944" i="1"/>
  <c r="S1716" i="1"/>
  <c r="T1716" i="1"/>
  <c r="S3619" i="1"/>
  <c r="T3619" i="1"/>
  <c r="S3762" i="1"/>
  <c r="T3762" i="1"/>
  <c r="S2550" i="1"/>
  <c r="T2550" i="1"/>
  <c r="S3763" i="1"/>
  <c r="T3763" i="1"/>
  <c r="S3764" i="1"/>
  <c r="T3764" i="1"/>
  <c r="S1063" i="1"/>
  <c r="T1063" i="1"/>
  <c r="S1928" i="1"/>
  <c r="T1928" i="1"/>
  <c r="S1098" i="1"/>
  <c r="T1098" i="1"/>
  <c r="S3421" i="1"/>
  <c r="T3421" i="1"/>
  <c r="S2083" i="1"/>
  <c r="T2083" i="1"/>
  <c r="S3334" i="1"/>
  <c r="T3334" i="1"/>
  <c r="S1554" i="1"/>
  <c r="T1554" i="1"/>
  <c r="S2145" i="1"/>
  <c r="T2145" i="1"/>
  <c r="S3765" i="1"/>
  <c r="T3765" i="1"/>
  <c r="S3766" i="1"/>
  <c r="T3766" i="1"/>
  <c r="S1417" i="1"/>
  <c r="T1417" i="1"/>
  <c r="S3767" i="1"/>
  <c r="T3767" i="1"/>
  <c r="S3768" i="1"/>
  <c r="T3768" i="1"/>
  <c r="S3769" i="1"/>
  <c r="T3769" i="1"/>
  <c r="S3770" i="1"/>
  <c r="T3770" i="1"/>
  <c r="S3412" i="1"/>
  <c r="T3412" i="1"/>
  <c r="S3771" i="1"/>
  <c r="T3771" i="1"/>
  <c r="S3620" i="1"/>
  <c r="T3620" i="1"/>
  <c r="S3422" i="1"/>
  <c r="T3422" i="1"/>
  <c r="S518" i="1"/>
  <c r="T518" i="1"/>
  <c r="S1376" i="1"/>
  <c r="T1376" i="1"/>
  <c r="S1980" i="1"/>
  <c r="T1980" i="1"/>
  <c r="S3772" i="1"/>
  <c r="T3772" i="1"/>
  <c r="S1861" i="1"/>
  <c r="T1861" i="1"/>
  <c r="S3367" i="1"/>
  <c r="T3367" i="1"/>
  <c r="S1537" i="1"/>
  <c r="T1537" i="1"/>
  <c r="S3576" i="1"/>
  <c r="T3576" i="1"/>
  <c r="S178" i="1"/>
  <c r="T178" i="1"/>
  <c r="S1642" i="1"/>
  <c r="T1642" i="1"/>
  <c r="S538" i="1"/>
  <c r="T538" i="1"/>
  <c r="S3423" i="1"/>
  <c r="T3423" i="1"/>
  <c r="S3773" i="1"/>
  <c r="T3773" i="1"/>
  <c r="S2873" i="1"/>
  <c r="T2873" i="1"/>
  <c r="S3517" i="1"/>
  <c r="T3517" i="1"/>
  <c r="S838" i="1"/>
  <c r="T838" i="1"/>
  <c r="S3275" i="1"/>
  <c r="T3275" i="1"/>
  <c r="S30" i="1"/>
  <c r="T30" i="1"/>
  <c r="S3774" i="1"/>
  <c r="T3774" i="1"/>
  <c r="S1502" i="1"/>
  <c r="T1502" i="1"/>
  <c r="S3775" i="1"/>
  <c r="T3775" i="1"/>
  <c r="S2562" i="1"/>
  <c r="T2562" i="1"/>
  <c r="S438" i="1"/>
  <c r="T438" i="1"/>
  <c r="S980" i="1"/>
  <c r="T980" i="1"/>
  <c r="S718" i="1"/>
  <c r="T718" i="1"/>
  <c r="S1414" i="1"/>
  <c r="T1414" i="1"/>
  <c r="S2907" i="1"/>
  <c r="T2907" i="1"/>
  <c r="S16" i="1"/>
  <c r="T16" i="1"/>
  <c r="S1352" i="1"/>
  <c r="T1352" i="1"/>
  <c r="S1649" i="1"/>
  <c r="T1649" i="1"/>
  <c r="S2366" i="1"/>
  <c r="T2366" i="1"/>
  <c r="S1102" i="1"/>
  <c r="T1102" i="1"/>
  <c r="S585" i="1"/>
  <c r="T585" i="1"/>
  <c r="S566" i="1"/>
  <c r="T566" i="1"/>
  <c r="S1430" i="1"/>
  <c r="T1430" i="1"/>
  <c r="S647" i="1"/>
  <c r="T647" i="1"/>
  <c r="S117" i="1"/>
  <c r="T117" i="1"/>
  <c r="S2733" i="1"/>
  <c r="T2733" i="1"/>
  <c r="S860" i="1"/>
  <c r="T860" i="1"/>
  <c r="S2492" i="1"/>
  <c r="T2492" i="1"/>
  <c r="S175" i="1"/>
  <c r="T175" i="1"/>
  <c r="S3040" i="1"/>
  <c r="T3040" i="1"/>
  <c r="S3621" i="1"/>
  <c r="T3621" i="1"/>
  <c r="S3045" i="1"/>
  <c r="T3045" i="1"/>
  <c r="S3622" i="1"/>
  <c r="T3622" i="1"/>
  <c r="S2715" i="1"/>
  <c r="T2715" i="1"/>
  <c r="S3582" i="1"/>
  <c r="T3582" i="1"/>
  <c r="S84" i="1"/>
  <c r="T84" i="1"/>
  <c r="S3011" i="1"/>
  <c r="T3011" i="1"/>
  <c r="S3776" i="1"/>
  <c r="T3776" i="1"/>
  <c r="S3470" i="1"/>
  <c r="T3470" i="1"/>
  <c r="S3479" i="1"/>
  <c r="T3479" i="1"/>
  <c r="S3475" i="1"/>
  <c r="T3475" i="1"/>
  <c r="S526" i="1"/>
  <c r="T526" i="1"/>
  <c r="S3777" i="1"/>
  <c r="T3777" i="1"/>
  <c r="S3186" i="1"/>
  <c r="T3186" i="1"/>
  <c r="S1628" i="1"/>
  <c r="T1628" i="1"/>
  <c r="S3778" i="1"/>
  <c r="T3778" i="1"/>
  <c r="S262" i="1"/>
  <c r="T262" i="1"/>
  <c r="S1504" i="1"/>
  <c r="T1504" i="1"/>
  <c r="S3779" i="1"/>
  <c r="T3779" i="1"/>
  <c r="S2146" i="1"/>
  <c r="T2146" i="1"/>
  <c r="S3572" i="1"/>
  <c r="T3572" i="1"/>
  <c r="S2964" i="1"/>
  <c r="T2964" i="1"/>
  <c r="S3780" i="1"/>
  <c r="T3780" i="1"/>
  <c r="S2754" i="1"/>
  <c r="T2754" i="1"/>
  <c r="S3623" i="1"/>
  <c r="T3623" i="1"/>
  <c r="S3781" i="1"/>
  <c r="T3781" i="1"/>
  <c r="S3624" i="1"/>
  <c r="T3624" i="1"/>
  <c r="S3782" i="1"/>
  <c r="T3782" i="1"/>
  <c r="S2201" i="1"/>
  <c r="T2201" i="1"/>
  <c r="S3198" i="1"/>
  <c r="T3198" i="1"/>
  <c r="S484" i="1"/>
  <c r="T484" i="1"/>
  <c r="S2014" i="1"/>
  <c r="T2014" i="1"/>
  <c r="S3783" i="1"/>
  <c r="T3783" i="1"/>
  <c r="S2598" i="1"/>
  <c r="T2598" i="1"/>
  <c r="S3199" i="1"/>
  <c r="T3199" i="1"/>
  <c r="S1612" i="1"/>
  <c r="T1612" i="1"/>
  <c r="S3625" i="1"/>
  <c r="T3625" i="1"/>
  <c r="S3424" i="1"/>
  <c r="T3424" i="1"/>
  <c r="S3596" i="1"/>
  <c r="T3596" i="1"/>
  <c r="S2716" i="1"/>
  <c r="T2716" i="1"/>
  <c r="S3626" i="1"/>
  <c r="T3626" i="1"/>
  <c r="S3784" i="1"/>
  <c r="T3784" i="1"/>
  <c r="S3785" i="1"/>
  <c r="T3785" i="1"/>
  <c r="S3627" i="1"/>
  <c r="T3627" i="1"/>
  <c r="S3530" i="1"/>
  <c r="T3530" i="1"/>
  <c r="S3786" i="1"/>
  <c r="T3786" i="1"/>
  <c r="S3331" i="1"/>
  <c r="T3331" i="1"/>
  <c r="S86" i="1"/>
  <c r="T86" i="1"/>
  <c r="S435" i="1"/>
  <c r="T435" i="1"/>
  <c r="S3628" i="1"/>
  <c r="T3628" i="1"/>
  <c r="S3080" i="1"/>
  <c r="T3080" i="1"/>
  <c r="S2859" i="1"/>
  <c r="T2859" i="1"/>
  <c r="S179" i="1"/>
  <c r="T179" i="1"/>
  <c r="S3279" i="1"/>
  <c r="T3279" i="1"/>
  <c r="S3349" i="1"/>
  <c r="T3349" i="1"/>
  <c r="S2001" i="1"/>
  <c r="T2001" i="1"/>
  <c r="S3583" i="1"/>
  <c r="T3583" i="1"/>
  <c r="S3425" i="1"/>
  <c r="T3425" i="1"/>
  <c r="S614" i="1"/>
  <c r="T614" i="1"/>
  <c r="S3297" i="1"/>
  <c r="T3297" i="1"/>
  <c r="S865" i="1"/>
  <c r="T865" i="1"/>
  <c r="S3121" i="1"/>
  <c r="T3121" i="1"/>
  <c r="S3787" i="1"/>
  <c r="T3787" i="1"/>
  <c r="S2333" i="1"/>
  <c r="T2333" i="1"/>
  <c r="S3788" i="1"/>
  <c r="T3788" i="1"/>
  <c r="S3281" i="1"/>
  <c r="T3281" i="1"/>
  <c r="S3426" i="1"/>
  <c r="T3426" i="1"/>
  <c r="S3789" i="1"/>
  <c r="T3789" i="1"/>
  <c r="S142" i="1"/>
  <c r="T142" i="1"/>
  <c r="S3531" i="1"/>
  <c r="T3531" i="1"/>
  <c r="S3790" i="1"/>
  <c r="T3790" i="1"/>
  <c r="S3791" i="1"/>
  <c r="T3791" i="1"/>
  <c r="S3792" i="1"/>
  <c r="T3792" i="1"/>
  <c r="S793" i="1"/>
  <c r="T793" i="1"/>
  <c r="S3793" i="1"/>
  <c r="T3793" i="1"/>
  <c r="S3794" i="1"/>
  <c r="T3794" i="1"/>
  <c r="S3795" i="1"/>
  <c r="T3795" i="1"/>
  <c r="S3200" i="1"/>
  <c r="T3200" i="1"/>
  <c r="S3796" i="1"/>
  <c r="T3796" i="1"/>
  <c r="S3629" i="1"/>
  <c r="T3629" i="1"/>
  <c r="S135" i="1"/>
  <c r="T135" i="1"/>
  <c r="S1100" i="1"/>
  <c r="T1100" i="1"/>
  <c r="S2610" i="1"/>
  <c r="T2610" i="1"/>
  <c r="S3797" i="1"/>
  <c r="T3797" i="1"/>
  <c r="S3798" i="1"/>
  <c r="T3798" i="1"/>
  <c r="S3799" i="1"/>
  <c r="T3799" i="1"/>
  <c r="S714" i="1"/>
  <c r="T714" i="1"/>
  <c r="S1038" i="1"/>
  <c r="T1038" i="1"/>
  <c r="S3800" i="1"/>
  <c r="T3800" i="1"/>
  <c r="S665" i="1"/>
  <c r="T665" i="1"/>
  <c r="S3427" i="1"/>
  <c r="T3427" i="1"/>
  <c r="S1301" i="1"/>
  <c r="T1301" i="1"/>
  <c r="S3801" i="1"/>
  <c r="T3801" i="1"/>
  <c r="S2182" i="1"/>
  <c r="T2182" i="1"/>
  <c r="S3630" i="1"/>
  <c r="T3630" i="1"/>
  <c r="S3597" i="1"/>
  <c r="T3597" i="1"/>
  <c r="S3573" i="1"/>
  <c r="T3573" i="1"/>
  <c r="S3802" i="1"/>
  <c r="T3802" i="1"/>
  <c r="S3584" i="1"/>
  <c r="T3584" i="1"/>
  <c r="S3631" i="1"/>
  <c r="T3631" i="1"/>
  <c r="S2113" i="1"/>
  <c r="T2113" i="1"/>
  <c r="S431" i="1"/>
  <c r="T431" i="1"/>
  <c r="S529" i="1"/>
  <c r="T529" i="1"/>
  <c r="S338" i="1"/>
  <c r="T338" i="1"/>
  <c r="S1375" i="1"/>
  <c r="T1375" i="1"/>
  <c r="S3117" i="1"/>
  <c r="T3117" i="1"/>
  <c r="S2566" i="1"/>
  <c r="T2566" i="1"/>
  <c r="S591" i="1"/>
  <c r="T591" i="1"/>
  <c r="S7" i="1"/>
  <c r="T7" i="1"/>
  <c r="S2423" i="1"/>
  <c r="T2423" i="1"/>
  <c r="S2710" i="1"/>
  <c r="T2710" i="1"/>
  <c r="S192" i="1"/>
  <c r="T192" i="1"/>
  <c r="S772" i="1"/>
  <c r="T772" i="1"/>
  <c r="S946" i="1"/>
  <c r="T946" i="1"/>
  <c r="S2822" i="1"/>
  <c r="T2822" i="1"/>
  <c r="S2416" i="1"/>
  <c r="T2416" i="1"/>
  <c r="S608" i="1"/>
  <c r="T608" i="1"/>
  <c r="S284" i="1"/>
  <c r="T284" i="1"/>
  <c r="S742" i="1"/>
  <c r="T742" i="1"/>
  <c r="S475" i="1"/>
  <c r="T475" i="1"/>
  <c r="S1128" i="1"/>
  <c r="T1128" i="1"/>
  <c r="S3402" i="1"/>
  <c r="T3402" i="1"/>
  <c r="S2570" i="1"/>
  <c r="T2570" i="1"/>
  <c r="S866" i="1"/>
  <c r="T866" i="1"/>
  <c r="S2840" i="1"/>
  <c r="T2840" i="1"/>
  <c r="S416" i="1"/>
  <c r="T416" i="1"/>
  <c r="S3598" i="1"/>
  <c r="T3598" i="1"/>
  <c r="S317" i="1"/>
  <c r="T317" i="1"/>
  <c r="S2975" i="1"/>
  <c r="T2975" i="1"/>
  <c r="S8" i="1"/>
  <c r="T8" i="1"/>
  <c r="S1127" i="1"/>
  <c r="T1127" i="1"/>
  <c r="S27" i="1"/>
  <c r="T27" i="1"/>
  <c r="S2125" i="1"/>
  <c r="T2125" i="1"/>
  <c r="S1503" i="1"/>
  <c r="T1503" i="1"/>
  <c r="S3488" i="1"/>
  <c r="T3488" i="1"/>
  <c r="S2741" i="1"/>
  <c r="T2741" i="1"/>
  <c r="S1724" i="1"/>
  <c r="T1724" i="1"/>
  <c r="S541" i="1"/>
  <c r="T541" i="1"/>
  <c r="S1589" i="1"/>
  <c r="T1589" i="1"/>
  <c r="S972" i="1"/>
  <c r="T972" i="1"/>
  <c r="S434" i="1"/>
  <c r="T434" i="1"/>
  <c r="S3632" i="1"/>
  <c r="T3632" i="1"/>
  <c r="S3342" i="1"/>
  <c r="T3342" i="1"/>
  <c r="S899" i="1"/>
  <c r="T899" i="1"/>
  <c r="S323" i="1"/>
  <c r="T323" i="1"/>
  <c r="S1933" i="1"/>
  <c r="T1933" i="1"/>
  <c r="S3803" i="1"/>
  <c r="T3803" i="1"/>
  <c r="S40" i="1"/>
  <c r="T40" i="1"/>
  <c r="S83" i="1"/>
  <c r="T83" i="1"/>
  <c r="S110" i="1"/>
  <c r="T110" i="1"/>
  <c r="S1397" i="1"/>
  <c r="T1397" i="1"/>
  <c r="S3012" i="1"/>
  <c r="T3012" i="1"/>
  <c r="S3507" i="1"/>
  <c r="T3507" i="1"/>
  <c r="S631" i="1"/>
  <c r="T631" i="1"/>
  <c r="S1137" i="1"/>
  <c r="T1137" i="1"/>
  <c r="S1021" i="1"/>
  <c r="T1021" i="1"/>
  <c r="S3633" i="1"/>
  <c r="T3633" i="1"/>
  <c r="S3190" i="1"/>
  <c r="T3190" i="1"/>
  <c r="S48" i="1"/>
  <c r="T48" i="1"/>
  <c r="S622" i="1"/>
  <c r="T622" i="1"/>
  <c r="S3350" i="1"/>
  <c r="T3350" i="1"/>
  <c r="S145" i="1"/>
  <c r="T145" i="1"/>
  <c r="S603" i="1"/>
  <c r="T603" i="1"/>
  <c r="S630" i="1"/>
  <c r="T630" i="1"/>
  <c r="S624" i="1"/>
  <c r="T624" i="1"/>
  <c r="S271" i="1"/>
  <c r="T271" i="1"/>
  <c r="S3804" i="1"/>
  <c r="T3804" i="1"/>
  <c r="S650" i="1"/>
  <c r="T650" i="1"/>
  <c r="S3104" i="1"/>
  <c r="T3104" i="1"/>
  <c r="S2860" i="1"/>
  <c r="T2860" i="1"/>
  <c r="S3805" i="1"/>
  <c r="T3805" i="1"/>
  <c r="S887" i="1"/>
  <c r="T887" i="1"/>
  <c r="S3007" i="1"/>
  <c r="T3007" i="1"/>
  <c r="S268" i="1"/>
  <c r="T268" i="1"/>
  <c r="S1232" i="1"/>
  <c r="T1232" i="1"/>
  <c r="S676" i="1"/>
  <c r="T676" i="1"/>
  <c r="S2356" i="1"/>
  <c r="T2356" i="1"/>
  <c r="S1308" i="1"/>
  <c r="T1308" i="1"/>
  <c r="S3145" i="1"/>
  <c r="T3145" i="1"/>
  <c r="S3222" i="1"/>
  <c r="T3222" i="1"/>
  <c r="S1543" i="1"/>
  <c r="T1543" i="1"/>
  <c r="S1142" i="1"/>
  <c r="T1142" i="1"/>
  <c r="S229" i="1"/>
  <c r="T229" i="1"/>
  <c r="S1954" i="1"/>
  <c r="T1954" i="1"/>
  <c r="S2068" i="1"/>
  <c r="T2068" i="1"/>
  <c r="S476" i="1"/>
  <c r="T476" i="1"/>
  <c r="S1400" i="1"/>
  <c r="T1400" i="1"/>
  <c r="S2661" i="1"/>
  <c r="T2661" i="1"/>
  <c r="S1745" i="1"/>
  <c r="T1745" i="1"/>
  <c r="S2394" i="1"/>
  <c r="T2394" i="1"/>
  <c r="S891" i="1"/>
  <c r="T891" i="1"/>
  <c r="S1068" i="1"/>
  <c r="T1068" i="1"/>
  <c r="S3566" i="1"/>
  <c r="T3566" i="1"/>
  <c r="S3255" i="1"/>
  <c r="T3255" i="1"/>
  <c r="S293" i="1"/>
  <c r="T293" i="1"/>
  <c r="S195" i="1"/>
  <c r="T195" i="1"/>
  <c r="S801" i="1"/>
  <c r="T801" i="1"/>
  <c r="S1887" i="1"/>
  <c r="T1887" i="1"/>
  <c r="S2568" i="1"/>
  <c r="T2568" i="1"/>
  <c r="S1501" i="1"/>
  <c r="T1501" i="1"/>
  <c r="S355" i="1"/>
  <c r="T355" i="1"/>
  <c r="S488" i="1"/>
  <c r="T488" i="1"/>
  <c r="S1530" i="1"/>
  <c r="T1530" i="1"/>
  <c r="S1962" i="1"/>
  <c r="T1962" i="1"/>
  <c r="S1176" i="1"/>
  <c r="T1176" i="1"/>
  <c r="S1983" i="1"/>
  <c r="T1983" i="1"/>
  <c r="S2744" i="1"/>
  <c r="T2744" i="1"/>
  <c r="S578" i="1"/>
  <c r="T578" i="1"/>
  <c r="S2324" i="1"/>
  <c r="T2324" i="1"/>
  <c r="S941" i="1"/>
  <c r="T941" i="1"/>
  <c r="S1288" i="1"/>
  <c r="T1288" i="1"/>
  <c r="S1865" i="1"/>
  <c r="T1865" i="1"/>
  <c r="S2004" i="1"/>
  <c r="T2004" i="1"/>
  <c r="S60" i="1"/>
  <c r="T60" i="1"/>
  <c r="S2433" i="1"/>
  <c r="T2433" i="1"/>
  <c r="S2631" i="1"/>
  <c r="T2631" i="1"/>
  <c r="S2633" i="1"/>
  <c r="T2633" i="1"/>
  <c r="S2783" i="1"/>
  <c r="T2783" i="1"/>
  <c r="S531" i="1"/>
  <c r="T531" i="1"/>
  <c r="S2073" i="1"/>
  <c r="T2073" i="1"/>
  <c r="S3806" i="1"/>
  <c r="T3806" i="1"/>
  <c r="S2564" i="1"/>
  <c r="T2564" i="1"/>
  <c r="S3807" i="1"/>
  <c r="T3807" i="1"/>
  <c r="S3532" i="1"/>
  <c r="T3532" i="1"/>
  <c r="S3808" i="1"/>
  <c r="T3808" i="1"/>
  <c r="S1866" i="1"/>
  <c r="T1866" i="1"/>
  <c r="S3809" i="1"/>
  <c r="T3809" i="1"/>
  <c r="S1806" i="1"/>
  <c r="T1806" i="1"/>
  <c r="S3810" i="1"/>
  <c r="T3810" i="1"/>
  <c r="S2814" i="1"/>
  <c r="T2814" i="1"/>
  <c r="S3811" i="1"/>
  <c r="T3811" i="1"/>
  <c r="S3428" i="1"/>
  <c r="T3428" i="1"/>
  <c r="S2147" i="1"/>
  <c r="T2147" i="1"/>
  <c r="S3288" i="1"/>
  <c r="T3288" i="1"/>
  <c r="S2571" i="1"/>
  <c r="T2571" i="1"/>
  <c r="S2755" i="1"/>
  <c r="T2755" i="1"/>
  <c r="S1666" i="1"/>
  <c r="T1666" i="1"/>
  <c r="S3499" i="1"/>
  <c r="T3499" i="1"/>
  <c r="S3599" i="1"/>
  <c r="T3599" i="1"/>
  <c r="S1548" i="1"/>
  <c r="T1548" i="1"/>
  <c r="S2593" i="1"/>
  <c r="T2593" i="1"/>
  <c r="S2425" i="1"/>
  <c r="T2425" i="1"/>
  <c r="S2148" i="1"/>
  <c r="T2148" i="1"/>
  <c r="S1656" i="1"/>
  <c r="T1656" i="1"/>
  <c r="S836" i="1"/>
  <c r="T836" i="1"/>
  <c r="S2841" i="1"/>
  <c r="T2841" i="1"/>
  <c r="S387" i="1"/>
  <c r="T387" i="1"/>
  <c r="S1225" i="1"/>
  <c r="T1225" i="1"/>
  <c r="S1783" i="1"/>
  <c r="T1783" i="1"/>
  <c r="S544" i="1"/>
  <c r="T544" i="1"/>
  <c r="S990" i="1"/>
  <c r="T990" i="1"/>
  <c r="S1748" i="1"/>
  <c r="T1748" i="1"/>
  <c r="S2454" i="1"/>
  <c r="T2454" i="1"/>
  <c r="S1080" i="1"/>
  <c r="T1080" i="1"/>
  <c r="S404" i="1"/>
  <c r="T404" i="1"/>
  <c r="S1126" i="1"/>
  <c r="T1126" i="1"/>
  <c r="S707" i="1"/>
  <c r="T707" i="1"/>
  <c r="S2330" i="1"/>
  <c r="T2330" i="1"/>
  <c r="S2299" i="1"/>
  <c r="T2299" i="1"/>
  <c r="S318" i="1"/>
  <c r="T318" i="1"/>
  <c r="S2502" i="1"/>
  <c r="T2502" i="1"/>
  <c r="S2388" i="1"/>
  <c r="T2388" i="1"/>
  <c r="S1213" i="1"/>
  <c r="T1213" i="1"/>
  <c r="S1349" i="1"/>
  <c r="T1349" i="1"/>
  <c r="S132" i="1"/>
  <c r="T132" i="1"/>
  <c r="S1834" i="1"/>
  <c r="T1834" i="1"/>
  <c r="S652" i="1"/>
  <c r="T652" i="1"/>
  <c r="S1368" i="1"/>
  <c r="T1368" i="1"/>
  <c r="S813" i="1"/>
  <c r="T813" i="1"/>
  <c r="S1250" i="1"/>
  <c r="T1250" i="1"/>
  <c r="S1835" i="1"/>
  <c r="T1835" i="1"/>
  <c r="S1105" i="1"/>
  <c r="T1105" i="1"/>
  <c r="S2960" i="1"/>
  <c r="T2960" i="1"/>
  <c r="S3079" i="1"/>
  <c r="T3079" i="1"/>
  <c r="S2329" i="1"/>
  <c r="T2329" i="1"/>
  <c r="S894" i="1"/>
  <c r="T894" i="1"/>
  <c r="S2560" i="1"/>
  <c r="T2560" i="1"/>
  <c r="S1050" i="1"/>
  <c r="T1050" i="1"/>
  <c r="S2931" i="1"/>
  <c r="T2931" i="1"/>
  <c r="S2842" i="1"/>
  <c r="T2842" i="1"/>
  <c r="S1449" i="1"/>
  <c r="T1449" i="1"/>
  <c r="S210" i="1"/>
  <c r="T210" i="1"/>
  <c r="S2058" i="1"/>
  <c r="T2058" i="1"/>
  <c r="S2396" i="1"/>
  <c r="T2396" i="1"/>
  <c r="S2544" i="1"/>
  <c r="T2544" i="1"/>
  <c r="S580" i="1"/>
  <c r="T580" i="1"/>
  <c r="S697" i="1"/>
  <c r="T697" i="1"/>
  <c r="S2946" i="1"/>
  <c r="T2946" i="1"/>
  <c r="S2659" i="1"/>
  <c r="T2659" i="1"/>
  <c r="S2794" i="1"/>
  <c r="T2794" i="1"/>
  <c r="S1758" i="1"/>
  <c r="T1758" i="1"/>
  <c r="S333" i="1"/>
  <c r="T333" i="1"/>
  <c r="S912" i="1"/>
  <c r="T912" i="1"/>
  <c r="S446" i="1"/>
  <c r="T446" i="1"/>
  <c r="S938" i="1"/>
  <c r="T938" i="1"/>
  <c r="S1820" i="1"/>
  <c r="T1820" i="1"/>
  <c r="S737" i="1"/>
  <c r="T737" i="1"/>
  <c r="S2199" i="1"/>
  <c r="T2199" i="1"/>
  <c r="S2246" i="1"/>
  <c r="T2246" i="1"/>
  <c r="S1753" i="1"/>
  <c r="T1753" i="1"/>
  <c r="S1659" i="1"/>
  <c r="T1659" i="1"/>
  <c r="S1975" i="1"/>
  <c r="T1975" i="1"/>
  <c r="S1540" i="1"/>
  <c r="T1540" i="1"/>
  <c r="S1668" i="1"/>
  <c r="T1668" i="1"/>
  <c r="S2656" i="1"/>
  <c r="T2656" i="1"/>
  <c r="S2753" i="1"/>
  <c r="T2753" i="1"/>
  <c r="S2938" i="1"/>
  <c r="T2938" i="1"/>
  <c r="S3429" i="1"/>
  <c r="T3429" i="1"/>
  <c r="S3232" i="1"/>
  <c r="T3232" i="1"/>
  <c r="S2462" i="1"/>
  <c r="T2462" i="1"/>
  <c r="S2283" i="1"/>
  <c r="T2283" i="1"/>
  <c r="S2636" i="1"/>
  <c r="T2636" i="1"/>
  <c r="S1796" i="1"/>
  <c r="T1796" i="1"/>
  <c r="S2874" i="1"/>
  <c r="T2874" i="1"/>
  <c r="S1575" i="1"/>
  <c r="T1575" i="1"/>
  <c r="S2813" i="1"/>
  <c r="T2813" i="1"/>
  <c r="S3221" i="1"/>
  <c r="T3221" i="1"/>
  <c r="S2149" i="1"/>
  <c r="T2149" i="1"/>
  <c r="S3140" i="1"/>
  <c r="T3140" i="1"/>
  <c r="S2422" i="1"/>
  <c r="T2422" i="1"/>
  <c r="S2019" i="1"/>
  <c r="T2019" i="1"/>
  <c r="S2114" i="1"/>
  <c r="T2114" i="1"/>
  <c r="S2428" i="1"/>
  <c r="T2428" i="1"/>
  <c r="S3246" i="1"/>
  <c r="T3246" i="1"/>
  <c r="S2745" i="1"/>
  <c r="T2745" i="1"/>
  <c r="S3146" i="1"/>
  <c r="T3146" i="1"/>
  <c r="S1838" i="1"/>
  <c r="T1838" i="1"/>
  <c r="S744" i="1"/>
  <c r="T744" i="1"/>
  <c r="S2150" i="1"/>
  <c r="T2150" i="1"/>
  <c r="S107" i="1"/>
  <c r="T107" i="1"/>
  <c r="S3377" i="1"/>
  <c r="T3377" i="1"/>
  <c r="S2986" i="1"/>
  <c r="T2986" i="1"/>
  <c r="S2795" i="1"/>
  <c r="T2795" i="1"/>
  <c r="S3471" i="1"/>
  <c r="T3471" i="1"/>
  <c r="S2732" i="1"/>
  <c r="T2732" i="1"/>
  <c r="S3812" i="1"/>
  <c r="T3812" i="1"/>
  <c r="S2934" i="1"/>
  <c r="T2934" i="1"/>
  <c r="S2289" i="1"/>
  <c r="T2289" i="1"/>
  <c r="S2796" i="1"/>
  <c r="T2796" i="1"/>
  <c r="S3170" i="1"/>
  <c r="T3170" i="1"/>
  <c r="S3330" i="1"/>
  <c r="T3330" i="1"/>
  <c r="S2875" i="1"/>
  <c r="T2875" i="1"/>
  <c r="S3166" i="1"/>
  <c r="T3166" i="1"/>
  <c r="S1161" i="1"/>
  <c r="T1161" i="1"/>
  <c r="S3430" i="1"/>
  <c r="T3430" i="1"/>
  <c r="S2690" i="1"/>
  <c r="T2690" i="1"/>
  <c r="S2906" i="1"/>
  <c r="T2906" i="1"/>
  <c r="S3813" i="1"/>
  <c r="T3813" i="1"/>
  <c r="S3247" i="1"/>
  <c r="T3247" i="1"/>
  <c r="S1369" i="1"/>
  <c r="T1369" i="1"/>
  <c r="S2835" i="1"/>
  <c r="T2835" i="1"/>
  <c r="S2926" i="1"/>
  <c r="T2926" i="1"/>
  <c r="S474" i="1"/>
  <c r="T474" i="1"/>
  <c r="S2531" i="1"/>
  <c r="T2531" i="1"/>
  <c r="S452" i="1"/>
  <c r="T452" i="1"/>
  <c r="S2956" i="1"/>
  <c r="T2956" i="1"/>
  <c r="S2365" i="1"/>
  <c r="T2365" i="1"/>
  <c r="S3814" i="1"/>
  <c r="T3814" i="1"/>
  <c r="S2717" i="1"/>
  <c r="T2717" i="1"/>
  <c r="S2718" i="1"/>
  <c r="T2718" i="1"/>
  <c r="S3404" i="1"/>
  <c r="T3404" i="1"/>
  <c r="S3815" i="1"/>
  <c r="T3815" i="1"/>
  <c r="S2876" i="1"/>
  <c r="T2876" i="1"/>
  <c r="S2532" i="1"/>
  <c r="T2532" i="1"/>
  <c r="S2122" i="1"/>
  <c r="T2122" i="1"/>
  <c r="S2792" i="1"/>
  <c r="T2792" i="1"/>
  <c r="S3816" i="1"/>
  <c r="T3816" i="1"/>
  <c r="S3817" i="1"/>
  <c r="T3817" i="1"/>
  <c r="S3818" i="1"/>
  <c r="T3818" i="1"/>
  <c r="S1599" i="1"/>
  <c r="T1599" i="1"/>
  <c r="S3084" i="1"/>
  <c r="T3084" i="1"/>
  <c r="S3819" i="1"/>
  <c r="T3819" i="1"/>
  <c r="S3306" i="1"/>
  <c r="T3306" i="1"/>
  <c r="S1173" i="1"/>
  <c r="T1173" i="1"/>
  <c r="S3820" i="1"/>
  <c r="T3820" i="1"/>
  <c r="S2465" i="1"/>
  <c r="T2465" i="1"/>
  <c r="S3821" i="1"/>
  <c r="T3821" i="1"/>
  <c r="S2877" i="1"/>
  <c r="T2877" i="1"/>
  <c r="S3218" i="1"/>
  <c r="T3218" i="1"/>
  <c r="S867" i="1"/>
  <c r="T867" i="1"/>
  <c r="S3822" i="1"/>
  <c r="T3822" i="1"/>
  <c r="S199" i="1"/>
  <c r="T199" i="1"/>
  <c r="S286" i="1"/>
  <c r="T286" i="1"/>
  <c r="S1944" i="1"/>
  <c r="T1944" i="1"/>
  <c r="S3160" i="1"/>
  <c r="T3160" i="1"/>
  <c r="S2809" i="1"/>
  <c r="T2809" i="1"/>
  <c r="S3823" i="1"/>
  <c r="T3823" i="1"/>
  <c r="S3824" i="1"/>
  <c r="T3824" i="1"/>
  <c r="S1900" i="1"/>
  <c r="T1900" i="1"/>
  <c r="S3825" i="1"/>
  <c r="T3825" i="1"/>
  <c r="S1483" i="1"/>
  <c r="T1483" i="1"/>
  <c r="S3235" i="1"/>
  <c r="T3235" i="1"/>
  <c r="S2308" i="1"/>
  <c r="T2308" i="1"/>
  <c r="S1773" i="1"/>
  <c r="T1773" i="1"/>
  <c r="S2104" i="1"/>
  <c r="T2104" i="1"/>
  <c r="S3046" i="1"/>
  <c r="T3046" i="1"/>
  <c r="S3826" i="1"/>
  <c r="T3826" i="1"/>
  <c r="S3201" i="1"/>
  <c r="T3201" i="1"/>
  <c r="S3047" i="1"/>
  <c r="T3047" i="1"/>
  <c r="S3202" i="1"/>
  <c r="T3202" i="1"/>
  <c r="S729" i="1"/>
  <c r="T729" i="1"/>
  <c r="S2634" i="1"/>
  <c r="T2634" i="1"/>
  <c r="S2459" i="1"/>
  <c r="T2459" i="1"/>
  <c r="S3099" i="1"/>
  <c r="T3099" i="1"/>
  <c r="S1475" i="1"/>
  <c r="T1475" i="1"/>
  <c r="S417" i="1"/>
  <c r="T417" i="1"/>
  <c r="S1871" i="1"/>
  <c r="T1871" i="1"/>
  <c r="S3827" i="1"/>
  <c r="T3827" i="1"/>
  <c r="S1774" i="1"/>
  <c r="T1774" i="1"/>
  <c r="S2572" i="1"/>
  <c r="T2572" i="1"/>
  <c r="S1830" i="1"/>
  <c r="T1830" i="1"/>
  <c r="S406" i="1"/>
  <c r="T406" i="1"/>
  <c r="S889" i="1"/>
  <c r="T889" i="1"/>
  <c r="S3038" i="1"/>
  <c r="T3038" i="1"/>
  <c r="S1058" i="1"/>
  <c r="T1058" i="1"/>
  <c r="S309" i="1"/>
  <c r="T309" i="1"/>
  <c r="S2107" i="1"/>
  <c r="T2107" i="1"/>
  <c r="S2778" i="1"/>
  <c r="T2778" i="1"/>
  <c r="S2056" i="1"/>
  <c r="T2056" i="1"/>
  <c r="S701" i="1"/>
  <c r="T701" i="1"/>
  <c r="S515" i="1"/>
  <c r="T515" i="1"/>
  <c r="S101" i="1"/>
  <c r="T101" i="1"/>
  <c r="S3226" i="1"/>
  <c r="T3226" i="1"/>
  <c r="S2453" i="1"/>
  <c r="T2453" i="1"/>
  <c r="S2862" i="1"/>
  <c r="T2862" i="1"/>
  <c r="S2184" i="1"/>
  <c r="T2184" i="1"/>
  <c r="S1800" i="1"/>
  <c r="T1800" i="1"/>
  <c r="S2384" i="1"/>
  <c r="T2384" i="1"/>
  <c r="S3000" i="1"/>
  <c r="T3000" i="1"/>
  <c r="S12" i="1"/>
  <c r="T12" i="1"/>
  <c r="S378" i="1"/>
  <c r="T378" i="1"/>
  <c r="S2337" i="1"/>
  <c r="T2337" i="1"/>
  <c r="S422" i="1"/>
  <c r="T422" i="1"/>
  <c r="S2074" i="1"/>
  <c r="T2074" i="1"/>
  <c r="S982" i="1"/>
  <c r="T982" i="1"/>
  <c r="S755" i="1"/>
  <c r="T755" i="1"/>
  <c r="S393" i="1"/>
  <c r="T393" i="1"/>
  <c r="S1317" i="1"/>
  <c r="T1317" i="1"/>
  <c r="S26" i="1"/>
  <c r="T26" i="1"/>
  <c r="S134" i="1"/>
  <c r="T134" i="1"/>
  <c r="S2234" i="1"/>
  <c r="T2234" i="1"/>
  <c r="S3592" i="1"/>
  <c r="T3592" i="1"/>
  <c r="S3634" i="1"/>
  <c r="T3634" i="1"/>
  <c r="S345" i="1"/>
  <c r="T345" i="1"/>
  <c r="S2708" i="1"/>
  <c r="T2708" i="1"/>
  <c r="S1186" i="1"/>
  <c r="T1186" i="1"/>
  <c r="S719" i="1"/>
  <c r="T719" i="1"/>
  <c r="S390" i="1"/>
  <c r="T390" i="1"/>
  <c r="S3828" i="1"/>
  <c r="T3828" i="1"/>
  <c r="S2037" i="1"/>
  <c r="T2037" i="1"/>
  <c r="S3351" i="1"/>
  <c r="T3351" i="1"/>
  <c r="S2863" i="1"/>
  <c r="T2863" i="1"/>
  <c r="S663" i="1"/>
  <c r="T663" i="1"/>
  <c r="S1048" i="1"/>
  <c r="T1048" i="1"/>
  <c r="S73" i="1"/>
  <c r="T73" i="1"/>
  <c r="S1221" i="1"/>
  <c r="T1221" i="1"/>
  <c r="S3352" i="1"/>
  <c r="T3352" i="1"/>
  <c r="S3485" i="1"/>
  <c r="T3485" i="1"/>
  <c r="S424" i="1"/>
  <c r="T424" i="1"/>
  <c r="S143" i="1"/>
  <c r="T143" i="1"/>
  <c r="S2" i="1"/>
  <c r="T2" i="1"/>
  <c r="S11" i="1"/>
  <c r="T11" i="1"/>
  <c r="S528" i="1"/>
  <c r="T528" i="1"/>
  <c r="S231" i="1"/>
  <c r="T231" i="1"/>
  <c r="S226" i="1"/>
  <c r="T226" i="1"/>
  <c r="S17" i="1"/>
  <c r="T17" i="1"/>
  <c r="S2908" i="1"/>
  <c r="T2908" i="1"/>
  <c r="S335" i="1"/>
  <c r="T335" i="1"/>
  <c r="S180" i="1"/>
  <c r="T180" i="1"/>
  <c r="S1600" i="1"/>
  <c r="T1600" i="1"/>
  <c r="S1945" i="1"/>
  <c r="T1945" i="1"/>
  <c r="S1338" i="1"/>
  <c r="T1338" i="1"/>
  <c r="S9" i="1"/>
  <c r="T9" i="1"/>
  <c r="S944" i="1"/>
  <c r="T944" i="1"/>
  <c r="S280" i="1"/>
  <c r="T280" i="1"/>
  <c r="S2533" i="1"/>
  <c r="T2533" i="1"/>
  <c r="S1346" i="1"/>
  <c r="T1346" i="1"/>
  <c r="S391" i="1"/>
  <c r="T391" i="1"/>
  <c r="S1069" i="1"/>
  <c r="T1069" i="1"/>
  <c r="S2002" i="1"/>
  <c r="T2002" i="1"/>
  <c r="S792" i="1"/>
  <c r="T792" i="1"/>
  <c r="S3155" i="1"/>
  <c r="T3155" i="1"/>
  <c r="S2843" i="1"/>
  <c r="T2843" i="1"/>
  <c r="S2669" i="1"/>
  <c r="T2669" i="1"/>
  <c r="S87" i="1"/>
  <c r="T87" i="1"/>
  <c r="S1413" i="1"/>
  <c r="T1413" i="1"/>
  <c r="S1864" i="1"/>
  <c r="T1864" i="1"/>
  <c r="S1469" i="1"/>
  <c r="T1469" i="1"/>
  <c r="S2309" i="1"/>
  <c r="T2309" i="1"/>
  <c r="S1258" i="1"/>
  <c r="T1258" i="1"/>
  <c r="S2410" i="1"/>
  <c r="T2410" i="1"/>
  <c r="S757" i="1"/>
  <c r="T757" i="1"/>
  <c r="S1735" i="1"/>
  <c r="T1735" i="1"/>
  <c r="S2109" i="1"/>
  <c r="T2109" i="1"/>
  <c r="S2565" i="1"/>
  <c r="T2565" i="1"/>
  <c r="S1592" i="1"/>
  <c r="T1592" i="1"/>
  <c r="S3102" i="1"/>
  <c r="T3102" i="1"/>
  <c r="S2208" i="1"/>
  <c r="T2208" i="1"/>
  <c r="S2688" i="1"/>
  <c r="T2688" i="1"/>
  <c r="S3173" i="1"/>
  <c r="T3173" i="1"/>
  <c r="S181" i="1"/>
  <c r="T181" i="1"/>
  <c r="S3829" i="1"/>
  <c r="T3829" i="1"/>
  <c r="S3431" i="1"/>
  <c r="T3431" i="1"/>
  <c r="S2909" i="1"/>
  <c r="T2909" i="1"/>
  <c r="S3585" i="1"/>
  <c r="T3585" i="1"/>
  <c r="S2779" i="1"/>
  <c r="T2779" i="1"/>
  <c r="S3830" i="1"/>
  <c r="T3830" i="1"/>
  <c r="S3635" i="1"/>
  <c r="T3635" i="1"/>
  <c r="S2015" i="1"/>
  <c r="T2015" i="1"/>
  <c r="S3831" i="1"/>
  <c r="T3831" i="1"/>
  <c r="S3832" i="1"/>
  <c r="T3832" i="1"/>
  <c r="S3833" i="1"/>
  <c r="T3833" i="1"/>
  <c r="S3834" i="1"/>
  <c r="T3834" i="1"/>
  <c r="S3307" i="1"/>
  <c r="T3307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2151" i="1"/>
  <c r="T2151" i="1"/>
  <c r="S3841" i="1"/>
  <c r="T3841" i="1"/>
  <c r="S2252" i="1"/>
  <c r="T2252" i="1"/>
  <c r="S3842" i="1"/>
  <c r="T3842" i="1"/>
  <c r="S1578" i="1"/>
  <c r="T1578" i="1"/>
  <c r="S3286" i="1"/>
  <c r="T3286" i="1"/>
  <c r="S2748" i="1"/>
  <c r="T2748" i="1"/>
  <c r="S3353" i="1"/>
  <c r="T3353" i="1"/>
  <c r="S3396" i="1"/>
  <c r="T3396" i="1"/>
  <c r="S2510" i="1"/>
  <c r="T2510" i="1"/>
  <c r="S2719" i="1"/>
  <c r="T2719" i="1"/>
  <c r="S3843" i="1"/>
  <c r="T3843" i="1"/>
  <c r="S3364" i="1"/>
  <c r="T3364" i="1"/>
  <c r="S3432" i="1"/>
  <c r="T3432" i="1"/>
  <c r="S702" i="1"/>
  <c r="T702" i="1"/>
  <c r="S3308" i="1"/>
  <c r="T3308" i="1"/>
  <c r="S2221" i="1"/>
  <c r="T2221" i="1"/>
  <c r="S2383" i="1"/>
  <c r="T2383" i="1"/>
  <c r="S3472" i="1"/>
  <c r="T3472" i="1"/>
  <c r="S2615" i="1"/>
  <c r="T2615" i="1"/>
  <c r="S3238" i="1"/>
  <c r="T3238" i="1"/>
  <c r="S3586" i="1"/>
  <c r="T3586" i="1"/>
  <c r="S3236" i="1"/>
  <c r="T3236" i="1"/>
  <c r="S81" i="1"/>
  <c r="T81" i="1"/>
  <c r="S3844" i="1"/>
  <c r="T3844" i="1"/>
  <c r="S696" i="1"/>
  <c r="T696" i="1"/>
  <c r="S3489" i="1"/>
  <c r="T3489" i="1"/>
  <c r="S3845" i="1"/>
  <c r="T3845" i="1"/>
  <c r="S2400" i="1"/>
  <c r="T2400" i="1"/>
  <c r="S3103" i="1"/>
  <c r="T3103" i="1"/>
  <c r="S3533" i="1"/>
  <c r="T3533" i="1"/>
  <c r="S3370" i="1"/>
  <c r="T3370" i="1"/>
  <c r="S3587" i="1"/>
  <c r="T3587" i="1"/>
  <c r="S3401" i="1"/>
  <c r="T3401" i="1"/>
  <c r="S612" i="1"/>
  <c r="T612" i="1"/>
  <c r="S159" i="1"/>
  <c r="T159" i="1"/>
  <c r="S1359" i="1"/>
  <c r="T1359" i="1"/>
  <c r="S3505" i="1"/>
  <c r="T3505" i="1"/>
  <c r="S1187" i="1"/>
  <c r="T1187" i="1"/>
  <c r="S3048" i="1"/>
  <c r="T3048" i="1"/>
  <c r="S3433" i="1"/>
  <c r="T3433" i="1"/>
  <c r="S3503" i="1"/>
  <c r="T3503" i="1"/>
  <c r="S3256" i="1"/>
  <c r="T3256" i="1"/>
  <c r="S3287" i="1"/>
  <c r="T3287" i="1"/>
  <c r="S1233" i="1"/>
  <c r="T1233" i="1"/>
  <c r="S1422" i="1"/>
  <c r="T1422" i="1"/>
  <c r="S3116" i="1"/>
  <c r="T3116" i="1"/>
  <c r="S3846" i="1"/>
  <c r="T3846" i="1"/>
  <c r="S2729" i="1"/>
  <c r="T2729" i="1"/>
  <c r="S3309" i="1"/>
  <c r="T3309" i="1"/>
  <c r="S3126" i="1"/>
  <c r="T3126" i="1"/>
  <c r="S3636" i="1"/>
  <c r="T3636" i="1"/>
  <c r="S856" i="1"/>
  <c r="T856" i="1"/>
  <c r="S3534" i="1"/>
  <c r="T3534" i="1"/>
  <c r="S3579" i="1"/>
  <c r="T3579" i="1"/>
  <c r="S3343" i="1"/>
  <c r="T3343" i="1"/>
  <c r="S3253" i="1"/>
  <c r="T3253" i="1"/>
  <c r="S3411" i="1"/>
  <c r="T3411" i="1"/>
  <c r="S2665" i="1"/>
  <c r="T2665" i="1"/>
  <c r="S3535" i="1"/>
  <c r="T3535" i="1"/>
  <c r="S3847" i="1"/>
  <c r="T3847" i="1"/>
  <c r="S3511" i="1"/>
  <c r="T3511" i="1"/>
  <c r="S3848" i="1"/>
  <c r="T3848" i="1"/>
  <c r="S3577" i="1"/>
  <c r="T3577" i="1"/>
  <c r="S1755" i="1"/>
  <c r="T1755" i="1"/>
  <c r="S3849" i="1"/>
  <c r="T3849" i="1"/>
  <c r="S3536" i="1"/>
  <c r="T3536" i="1"/>
  <c r="S3030" i="1"/>
  <c r="T3030" i="1"/>
  <c r="S3637" i="1"/>
  <c r="T3637" i="1"/>
  <c r="S3405" i="1"/>
  <c r="T3405" i="1"/>
  <c r="S3578" i="1"/>
  <c r="T3578" i="1"/>
  <c r="S3850" i="1"/>
  <c r="T3850" i="1"/>
  <c r="S723" i="1"/>
  <c r="T723" i="1"/>
  <c r="S3203" i="1"/>
  <c r="T3203" i="1"/>
  <c r="S3638" i="1"/>
  <c r="T3638" i="1"/>
  <c r="S2152" i="1"/>
  <c r="T2152" i="1"/>
  <c r="S2342" i="1"/>
  <c r="T2342" i="1"/>
  <c r="S173" i="1"/>
  <c r="T173" i="1"/>
  <c r="S2836" i="1"/>
  <c r="T2836" i="1"/>
  <c r="S3537" i="1"/>
  <c r="T3537" i="1"/>
  <c r="S3851" i="1"/>
  <c r="T3851" i="1"/>
  <c r="S3852" i="1"/>
  <c r="T3852" i="1"/>
  <c r="S3853" i="1"/>
  <c r="T3853" i="1"/>
  <c r="S3125" i="1"/>
  <c r="T3125" i="1"/>
  <c r="S3854" i="1"/>
  <c r="T3854" i="1"/>
  <c r="S868" i="1"/>
  <c r="T868" i="1"/>
  <c r="S2374" i="1"/>
  <c r="T2374" i="1"/>
  <c r="S3855" i="1"/>
  <c r="T3855" i="1"/>
  <c r="S3091" i="1"/>
  <c r="T3091" i="1"/>
  <c r="S2624" i="1"/>
  <c r="T2624" i="1"/>
  <c r="S2444" i="1"/>
  <c r="T2444" i="1"/>
  <c r="S3856" i="1"/>
  <c r="T3856" i="1"/>
  <c r="S1754" i="1"/>
  <c r="T1754" i="1"/>
  <c r="S2153" i="1"/>
  <c r="T2153" i="1"/>
  <c r="S759" i="1"/>
  <c r="T759" i="1"/>
  <c r="S3118" i="1"/>
  <c r="T3118" i="1"/>
  <c r="S3857" i="1"/>
  <c r="T3857" i="1"/>
  <c r="S2123" i="1"/>
  <c r="T2123" i="1"/>
  <c r="S3387" i="1"/>
  <c r="T3387" i="1"/>
  <c r="S3858" i="1"/>
  <c r="T3858" i="1"/>
  <c r="S1750" i="1"/>
  <c r="T1750" i="1"/>
  <c r="S3859" i="1"/>
  <c r="T3859" i="1"/>
  <c r="S3259" i="1"/>
  <c r="T3259" i="1"/>
  <c r="S3860" i="1"/>
  <c r="T3860" i="1"/>
  <c r="S3861" i="1"/>
  <c r="T3861" i="1"/>
  <c r="S1171" i="1"/>
  <c r="T1171" i="1"/>
  <c r="S103" i="1"/>
  <c r="T103" i="1"/>
  <c r="S1726" i="1"/>
  <c r="T1726" i="1"/>
  <c r="S113" i="1"/>
  <c r="T113" i="1"/>
  <c r="S3515" i="1"/>
  <c r="T3515" i="1"/>
  <c r="S2154" i="1"/>
  <c r="T2154" i="1"/>
  <c r="S3049" i="1"/>
  <c r="T3049" i="1"/>
  <c r="S3862" i="1"/>
  <c r="T3862" i="1"/>
  <c r="S2878" i="1"/>
  <c r="T2878" i="1"/>
  <c r="S2286" i="1"/>
  <c r="T2286" i="1"/>
  <c r="S1601" i="1"/>
  <c r="T1601" i="1"/>
  <c r="S3434" i="1"/>
  <c r="T3434" i="1"/>
  <c r="S3863" i="1"/>
  <c r="T3863" i="1"/>
  <c r="S3538" i="1"/>
  <c r="T3538" i="1"/>
  <c r="S35" i="1"/>
  <c r="T35" i="1"/>
  <c r="S1481" i="1"/>
  <c r="T1481" i="1"/>
  <c r="S3610" i="1"/>
  <c r="T3610" i="1"/>
  <c r="S3406" i="1"/>
  <c r="T3406" i="1"/>
  <c r="S2773" i="1"/>
  <c r="T2773" i="1"/>
  <c r="S1714" i="1"/>
  <c r="T1714" i="1"/>
  <c r="S638" i="1"/>
  <c r="T638" i="1"/>
  <c r="S1596" i="1"/>
  <c r="T1596" i="1"/>
  <c r="S558" i="1"/>
  <c r="T558" i="1"/>
  <c r="S2612" i="1"/>
  <c r="T2612" i="1"/>
  <c r="S706" i="1"/>
  <c r="T706" i="1"/>
  <c r="S2049" i="1"/>
  <c r="T2049" i="1"/>
  <c r="S1056" i="1"/>
  <c r="T1056" i="1"/>
  <c r="S3223" i="1"/>
  <c r="T3223" i="1"/>
  <c r="S1247" i="1"/>
  <c r="T1247" i="1"/>
  <c r="S1893" i="1"/>
  <c r="T1893" i="1"/>
  <c r="S1254" i="1"/>
  <c r="T1254" i="1"/>
  <c r="S1307" i="1"/>
  <c r="T1307" i="1"/>
  <c r="S617" i="1"/>
  <c r="T617" i="1"/>
  <c r="S1956" i="1"/>
  <c r="T1956" i="1"/>
  <c r="S139" i="1"/>
  <c r="T139" i="1"/>
  <c r="S1827" i="1"/>
  <c r="T1827" i="1"/>
  <c r="S1930" i="1"/>
  <c r="T1930" i="1"/>
  <c r="S304" i="1"/>
  <c r="T304" i="1"/>
  <c r="S370" i="1"/>
  <c r="T370" i="1"/>
  <c r="S196" i="1"/>
  <c r="T196" i="1"/>
  <c r="S234" i="1"/>
  <c r="T234" i="1"/>
  <c r="S2800" i="1"/>
  <c r="T2800" i="1"/>
  <c r="S605" i="1"/>
  <c r="T605" i="1"/>
  <c r="S237" i="1"/>
  <c r="T237" i="1"/>
  <c r="S503" i="1"/>
  <c r="T503" i="1"/>
  <c r="S58" i="1"/>
  <c r="T58" i="1"/>
  <c r="S361" i="1"/>
  <c r="T361" i="1"/>
  <c r="S2579" i="1"/>
  <c r="T2579" i="1"/>
  <c r="S1715" i="1"/>
  <c r="T1715" i="1"/>
  <c r="S796" i="1"/>
  <c r="T796" i="1"/>
  <c r="S1420" i="1"/>
  <c r="T1420" i="1"/>
  <c r="S1002" i="1"/>
  <c r="T1002" i="1"/>
  <c r="S447" i="1"/>
  <c r="T447" i="1"/>
  <c r="S336" i="1"/>
  <c r="T336" i="1"/>
  <c r="S834" i="1"/>
  <c r="T834" i="1"/>
  <c r="S716" i="1"/>
  <c r="T716" i="1"/>
  <c r="S3108" i="1"/>
  <c r="T3108" i="1"/>
  <c r="S1206" i="1"/>
  <c r="T1206" i="1"/>
  <c r="S671" i="1"/>
  <c r="T671" i="1"/>
  <c r="S1814" i="1"/>
  <c r="T1814" i="1"/>
  <c r="S2379" i="1"/>
  <c r="T2379" i="1"/>
  <c r="S2216" i="1"/>
  <c r="T2216" i="1"/>
  <c r="S3864" i="1"/>
  <c r="T3864" i="1"/>
  <c r="S1734" i="1"/>
  <c r="T1734" i="1"/>
  <c r="S3050" i="1"/>
  <c r="T3050" i="1"/>
  <c r="S3865" i="1"/>
  <c r="T3865" i="1"/>
  <c r="S3866" i="1"/>
  <c r="T3866" i="1"/>
  <c r="S2534" i="1"/>
  <c r="T2534" i="1"/>
  <c r="S3224" i="1"/>
  <c r="T3224" i="1"/>
  <c r="S3867" i="1"/>
  <c r="T3867" i="1"/>
  <c r="S2720" i="1"/>
  <c r="T2720" i="1"/>
  <c r="S3868" i="1"/>
  <c r="T3868" i="1"/>
  <c r="S3869" i="1"/>
  <c r="T3869" i="1"/>
  <c r="S1795" i="1"/>
  <c r="T1795" i="1"/>
  <c r="S3870" i="1"/>
  <c r="T3870" i="1"/>
  <c r="S2869" i="1"/>
  <c r="T2869" i="1"/>
  <c r="S1348" i="1"/>
  <c r="T1348" i="1"/>
  <c r="S3539" i="1"/>
  <c r="T3539" i="1"/>
  <c r="S2361" i="1"/>
  <c r="T2361" i="1"/>
  <c r="S2303" i="1"/>
  <c r="T2303" i="1"/>
  <c r="S487" i="1"/>
  <c r="T487" i="1"/>
  <c r="S1324" i="1"/>
  <c r="T1324" i="1"/>
  <c r="S1121" i="1"/>
  <c r="T1121" i="1"/>
  <c r="S1632" i="1"/>
  <c r="T1632" i="1"/>
  <c r="S1622" i="1"/>
  <c r="T1622" i="1"/>
  <c r="S644" i="1"/>
  <c r="T644" i="1"/>
  <c r="S1175" i="1"/>
  <c r="T1175" i="1"/>
  <c r="S2746" i="1"/>
  <c r="T2746" i="1"/>
  <c r="S2421" i="1"/>
  <c r="T2421" i="1"/>
  <c r="S964" i="1"/>
  <c r="T964" i="1"/>
  <c r="S1921" i="1"/>
  <c r="T1921" i="1"/>
  <c r="S911" i="1"/>
  <c r="T911" i="1"/>
  <c r="S1000" i="1"/>
  <c r="T1000" i="1"/>
  <c r="S2606" i="1"/>
  <c r="T2606" i="1"/>
  <c r="S2983" i="1"/>
  <c r="T2983" i="1"/>
  <c r="S2102" i="1"/>
  <c r="T2102" i="1"/>
  <c r="S2576" i="1"/>
  <c r="T2576" i="1"/>
  <c r="S1283" i="1"/>
  <c r="T1283" i="1"/>
  <c r="S2395" i="1"/>
  <c r="T2395" i="1"/>
  <c r="S2816" i="1"/>
  <c r="T2816" i="1"/>
  <c r="S1663" i="1"/>
  <c r="T1663" i="1"/>
  <c r="S282" i="1"/>
  <c r="T282" i="1"/>
  <c r="S491" i="1"/>
  <c r="T491" i="1"/>
  <c r="S1294" i="1"/>
  <c r="T1294" i="1"/>
  <c r="S900" i="1"/>
  <c r="T900" i="1"/>
  <c r="S1518" i="1"/>
  <c r="T1518" i="1"/>
  <c r="S186" i="1"/>
  <c r="T186" i="1"/>
  <c r="S287" i="1"/>
  <c r="T287" i="1"/>
  <c r="S1302" i="1"/>
  <c r="T1302" i="1"/>
  <c r="S1169" i="1"/>
  <c r="T1169" i="1"/>
  <c r="S1685" i="1"/>
  <c r="T1685" i="1"/>
  <c r="S2306" i="1"/>
  <c r="T2306" i="1"/>
  <c r="S2592" i="1"/>
  <c r="T2592" i="1"/>
  <c r="S2013" i="1"/>
  <c r="T2013" i="1"/>
  <c r="S1381" i="1"/>
  <c r="T1381" i="1"/>
  <c r="S572" i="1"/>
  <c r="T572" i="1"/>
  <c r="S812" i="1"/>
  <c r="T812" i="1"/>
  <c r="S1526" i="1"/>
  <c r="T1526" i="1"/>
  <c r="S943" i="1"/>
  <c r="T943" i="1"/>
  <c r="S1591" i="1"/>
  <c r="T1591" i="1"/>
  <c r="S2804" i="1"/>
  <c r="T2804" i="1"/>
  <c r="S1208" i="1"/>
  <c r="T1208" i="1"/>
  <c r="S3097" i="1"/>
  <c r="T3097" i="1"/>
  <c r="S1573" i="1"/>
  <c r="T1573" i="1"/>
  <c r="S2671" i="1"/>
  <c r="T2671" i="1"/>
  <c r="S2372" i="1"/>
  <c r="T2372" i="1"/>
  <c r="S821" i="1"/>
  <c r="T821" i="1"/>
  <c r="S2675" i="1"/>
  <c r="T2675" i="1"/>
  <c r="S575" i="1"/>
  <c r="T575" i="1"/>
  <c r="S2959" i="1"/>
  <c r="T2959" i="1"/>
  <c r="S2543" i="1"/>
  <c r="T2543" i="1"/>
  <c r="S2040" i="1"/>
  <c r="T2040" i="1"/>
  <c r="S1001" i="1"/>
  <c r="T1001" i="1"/>
  <c r="S1658" i="1"/>
  <c r="T1658" i="1"/>
  <c r="S522" i="1"/>
  <c r="T522" i="1"/>
  <c r="S358" i="1"/>
  <c r="T358" i="1"/>
  <c r="S1435" i="1"/>
  <c r="T1435" i="1"/>
  <c r="S2155" i="1"/>
  <c r="T2155" i="1"/>
  <c r="S2439" i="1"/>
  <c r="T2439" i="1"/>
  <c r="S428" i="1"/>
  <c r="T428" i="1"/>
  <c r="S1027" i="1"/>
  <c r="T1027" i="1"/>
  <c r="S256" i="1"/>
  <c r="T256" i="1"/>
  <c r="S573" i="1"/>
  <c r="T573" i="1"/>
  <c r="S2890" i="1"/>
  <c r="T2890" i="1"/>
  <c r="S99" i="1"/>
  <c r="T99" i="1"/>
  <c r="S563" i="1"/>
  <c r="T563" i="1"/>
  <c r="S24" i="1"/>
  <c r="T24" i="1"/>
  <c r="S2951" i="1"/>
  <c r="T2951" i="1"/>
  <c r="S841" i="1"/>
  <c r="T841" i="1"/>
  <c r="S303" i="1"/>
  <c r="T303" i="1"/>
  <c r="S383" i="1"/>
  <c r="T383" i="1"/>
  <c r="S3639" i="1"/>
  <c r="T3639" i="1"/>
  <c r="S37" i="1"/>
  <c r="T37" i="1"/>
  <c r="S2332" i="1"/>
  <c r="T2332" i="1"/>
  <c r="S924" i="1"/>
  <c r="T924" i="1"/>
  <c r="S364" i="1"/>
  <c r="T364" i="1"/>
  <c r="S20" i="1"/>
  <c r="T20" i="1"/>
  <c r="S3001" i="1"/>
  <c r="T3001" i="1"/>
  <c r="S2864" i="1"/>
  <c r="T2864" i="1"/>
  <c r="S1955" i="1"/>
  <c r="T1955" i="1"/>
  <c r="S1752" i="1"/>
  <c r="T1752" i="1"/>
  <c r="S835" i="1"/>
  <c r="T835" i="1"/>
  <c r="S2474" i="1"/>
  <c r="T2474" i="1"/>
  <c r="S668" i="1"/>
  <c r="T668" i="1"/>
  <c r="S2335" i="1"/>
  <c r="T2335" i="1"/>
  <c r="S409" i="1"/>
  <c r="T409" i="1"/>
  <c r="S849" i="1"/>
  <c r="T849" i="1"/>
  <c r="S3871" i="1"/>
  <c r="T3871" i="1"/>
  <c r="S3872" i="1"/>
  <c r="T3872" i="1"/>
  <c r="S2057" i="1"/>
  <c r="T2057" i="1"/>
  <c r="S126" i="1"/>
  <c r="T126" i="1"/>
  <c r="S93" i="1"/>
  <c r="T93" i="1"/>
  <c r="S329" i="1"/>
  <c r="T329" i="1"/>
  <c r="S1567" i="1"/>
  <c r="T1567" i="1"/>
  <c r="S1047" i="1"/>
  <c r="T1047" i="1"/>
  <c r="S3873" i="1"/>
  <c r="T3873" i="1"/>
  <c r="S91" i="1"/>
  <c r="T91" i="1"/>
  <c r="S869" i="1"/>
  <c r="T869" i="1"/>
  <c r="S407" i="1"/>
  <c r="T407" i="1"/>
  <c r="S2499" i="1"/>
  <c r="T2499" i="1"/>
  <c r="S1986" i="1"/>
  <c r="T1986" i="1"/>
  <c r="S2214" i="1"/>
  <c r="T2214" i="1"/>
  <c r="S1179" i="1"/>
  <c r="T1179" i="1"/>
  <c r="S202" i="1"/>
  <c r="T202" i="1"/>
  <c r="S1794" i="1"/>
  <c r="T1794" i="1"/>
  <c r="S1545" i="1"/>
  <c r="T1545" i="1"/>
  <c r="S357" i="1"/>
  <c r="T357" i="1"/>
  <c r="S1781" i="1"/>
  <c r="T1781" i="1"/>
  <c r="S2818" i="1"/>
  <c r="T2818" i="1"/>
  <c r="S3090" i="1"/>
  <c r="T3090" i="1"/>
  <c r="S3033" i="1"/>
  <c r="T3033" i="1"/>
  <c r="S1424" i="1"/>
  <c r="T1424" i="1"/>
  <c r="S2591" i="1"/>
  <c r="T2591" i="1"/>
  <c r="S1499" i="1"/>
  <c r="T1499" i="1"/>
  <c r="S2521" i="1"/>
  <c r="T2521" i="1"/>
  <c r="S2807" i="1"/>
  <c r="T2807" i="1"/>
  <c r="S2933" i="1"/>
  <c r="T2933" i="1"/>
  <c r="S2391" i="1"/>
  <c r="T2391" i="1"/>
  <c r="S2535" i="1"/>
  <c r="T2535" i="1"/>
  <c r="S109" i="1"/>
  <c r="T109" i="1"/>
  <c r="S1193" i="1"/>
  <c r="T1193" i="1"/>
  <c r="S1619" i="1"/>
  <c r="T1619" i="1"/>
  <c r="S1657" i="1"/>
  <c r="T1657" i="1"/>
  <c r="S1652" i="1"/>
  <c r="T1652" i="1"/>
  <c r="S1148" i="1"/>
  <c r="T1148" i="1"/>
  <c r="S1281" i="1"/>
  <c r="T1281" i="1"/>
  <c r="S778" i="1"/>
  <c r="T778" i="1"/>
  <c r="S2583" i="1"/>
  <c r="T2583" i="1"/>
  <c r="S254" i="1"/>
  <c r="T254" i="1"/>
  <c r="S2408" i="1"/>
  <c r="T2408" i="1"/>
  <c r="S1677" i="1"/>
  <c r="T1677" i="1"/>
  <c r="S1922" i="1"/>
  <c r="T1922" i="1"/>
  <c r="S2206" i="1"/>
  <c r="T2206" i="1"/>
  <c r="S2858" i="1"/>
  <c r="T2858" i="1"/>
  <c r="S1366" i="1"/>
  <c r="T1366" i="1"/>
  <c r="S3180" i="1"/>
  <c r="T3180" i="1"/>
  <c r="S1380" i="1"/>
  <c r="T1380" i="1"/>
  <c r="S1894" i="1"/>
  <c r="T1894" i="1"/>
  <c r="S2128" i="1"/>
  <c r="T2128" i="1"/>
  <c r="S1486" i="1"/>
  <c r="T1486" i="1"/>
  <c r="S1570" i="1"/>
  <c r="T1570" i="1"/>
  <c r="S1687" i="1"/>
  <c r="T1687" i="1"/>
  <c r="S1457" i="1"/>
  <c r="T1457" i="1"/>
  <c r="S1766" i="1"/>
  <c r="T1766" i="1"/>
  <c r="S3171" i="1"/>
  <c r="T3171" i="1"/>
  <c r="S392" i="1"/>
  <c r="T392" i="1"/>
  <c r="S2432" i="1"/>
  <c r="T2432" i="1"/>
  <c r="S2976" i="1"/>
  <c r="T2976" i="1"/>
  <c r="S269" i="1"/>
  <c r="T269" i="1"/>
  <c r="S1976" i="1"/>
  <c r="T1976" i="1"/>
  <c r="S2243" i="1"/>
  <c r="T2243" i="1"/>
  <c r="S1086" i="1"/>
  <c r="T1086" i="1"/>
  <c r="S1406" i="1"/>
  <c r="T1406" i="1"/>
  <c r="S1354" i="1"/>
  <c r="T1354" i="1"/>
  <c r="S1711" i="1"/>
  <c r="T1711" i="1"/>
  <c r="S3269" i="1"/>
  <c r="T3269" i="1"/>
  <c r="S2063" i="1"/>
  <c r="T2063" i="1"/>
  <c r="S3098" i="1"/>
  <c r="T3098" i="1"/>
  <c r="S1701" i="1"/>
  <c r="T1701" i="1"/>
  <c r="S2224" i="1"/>
  <c r="T2224" i="1"/>
  <c r="S3509" i="1"/>
  <c r="T3509" i="1"/>
  <c r="S3540" i="1"/>
  <c r="T3540" i="1"/>
  <c r="S3490" i="1"/>
  <c r="T3490" i="1"/>
  <c r="S3379" i="1"/>
  <c r="T3379" i="1"/>
  <c r="S3874" i="1"/>
  <c r="T3874" i="1"/>
  <c r="S3640" i="1"/>
  <c r="T3640" i="1"/>
  <c r="S3594" i="1"/>
  <c r="T3594" i="1"/>
  <c r="S3083" i="1"/>
  <c r="T3083" i="1"/>
  <c r="S870" i="1"/>
  <c r="T870" i="1"/>
  <c r="S3641" i="1"/>
  <c r="T3641" i="1"/>
  <c r="S1060" i="1"/>
  <c r="T1060" i="1"/>
  <c r="S3875" i="1"/>
  <c r="T3875" i="1"/>
  <c r="S2965" i="1"/>
  <c r="T2965" i="1"/>
  <c r="S3510" i="1"/>
  <c r="T3510" i="1"/>
  <c r="S2362" i="1"/>
  <c r="T2362" i="1"/>
  <c r="S3642" i="1"/>
  <c r="T3642" i="1"/>
  <c r="S871" i="1"/>
  <c r="T871" i="1"/>
  <c r="S3354" i="1"/>
  <c r="T3354" i="1"/>
  <c r="S872" i="1"/>
  <c r="T872" i="1"/>
  <c r="S747" i="1"/>
  <c r="T747" i="1"/>
  <c r="S3876" i="1"/>
  <c r="T3876" i="1"/>
  <c r="S3877" i="1"/>
  <c r="T3877" i="1"/>
  <c r="S811" i="1"/>
  <c r="T811" i="1"/>
  <c r="S3310" i="1"/>
  <c r="T3310" i="1"/>
  <c r="S3878" i="1"/>
  <c r="T3878" i="1"/>
  <c r="S1224" i="1"/>
  <c r="T1224" i="1"/>
  <c r="S680" i="1"/>
  <c r="T680" i="1"/>
  <c r="S3879" i="1"/>
  <c r="T3879" i="1"/>
  <c r="S1227" i="1"/>
  <c r="T1227" i="1"/>
  <c r="S29" i="1"/>
  <c r="T29" i="1"/>
  <c r="S3491" i="1"/>
  <c r="T3491" i="1"/>
  <c r="S2595" i="1"/>
  <c r="T2595" i="1"/>
  <c r="S2653" i="1"/>
  <c r="T2653" i="1"/>
  <c r="S1339" i="1"/>
  <c r="T1339" i="1"/>
  <c r="S2879" i="1"/>
  <c r="T2879" i="1"/>
  <c r="S3643" i="1"/>
  <c r="T3643" i="1"/>
  <c r="S34" i="1"/>
  <c r="T34" i="1"/>
  <c r="S3880" i="1"/>
  <c r="T3880" i="1"/>
  <c r="S3881" i="1"/>
  <c r="T3881" i="1"/>
  <c r="S3882" i="1"/>
  <c r="T3882" i="1"/>
  <c r="S3883" i="1"/>
  <c r="T3883" i="1"/>
  <c r="S3884" i="1"/>
  <c r="T3884" i="1"/>
  <c r="S3051" i="1"/>
  <c r="T3051" i="1"/>
  <c r="S3885" i="1"/>
  <c r="T3885" i="1"/>
  <c r="S3886" i="1"/>
  <c r="T3886" i="1"/>
  <c r="S3644" i="1"/>
  <c r="T3644" i="1"/>
  <c r="S3645" i="1"/>
  <c r="T3645" i="1"/>
  <c r="S3887" i="1"/>
  <c r="T3887" i="1"/>
  <c r="S3888" i="1"/>
  <c r="T3888" i="1"/>
  <c r="S3311" i="1"/>
  <c r="T3311" i="1"/>
  <c r="S207" i="1"/>
  <c r="T207" i="1"/>
  <c r="S2218" i="1"/>
  <c r="T2218" i="1"/>
  <c r="S3889" i="1"/>
  <c r="T3889" i="1"/>
  <c r="S3890" i="1"/>
  <c r="T3890" i="1"/>
  <c r="S3891" i="1"/>
  <c r="T3891" i="1"/>
  <c r="S3892" i="1"/>
  <c r="T3892" i="1"/>
  <c r="S2357" i="1"/>
  <c r="T2357" i="1"/>
  <c r="S2924" i="1"/>
  <c r="T2924" i="1"/>
  <c r="S2704" i="1"/>
  <c r="T2704" i="1"/>
  <c r="S2730" i="1"/>
  <c r="T2730" i="1"/>
  <c r="S2028" i="1"/>
  <c r="T2028" i="1"/>
  <c r="S1470" i="1"/>
  <c r="T1470" i="1"/>
  <c r="S1300" i="1"/>
  <c r="T1300" i="1"/>
  <c r="S2781" i="1"/>
  <c r="T2781" i="1"/>
  <c r="S441" i="1"/>
  <c r="T441" i="1"/>
  <c r="S3127" i="1"/>
  <c r="T3127" i="1"/>
  <c r="S929" i="1"/>
  <c r="T929" i="1"/>
  <c r="S831" i="1"/>
  <c r="T831" i="1"/>
  <c r="S2597" i="1"/>
  <c r="T2597" i="1"/>
  <c r="S2367" i="1"/>
  <c r="T2367" i="1"/>
  <c r="S1635" i="1"/>
  <c r="T1635" i="1"/>
  <c r="S2402" i="1"/>
  <c r="T2402" i="1"/>
  <c r="S1031" i="1"/>
  <c r="T1031" i="1"/>
  <c r="S2911" i="1"/>
  <c r="T2911" i="1"/>
  <c r="S2846" i="1"/>
  <c r="T2846" i="1"/>
  <c r="S997" i="1"/>
  <c r="T997" i="1"/>
  <c r="S3260" i="1"/>
  <c r="T3260" i="1"/>
  <c r="S3541" i="1"/>
  <c r="T3541" i="1"/>
  <c r="S3052" i="1"/>
  <c r="T3052" i="1"/>
  <c r="S3893" i="1"/>
  <c r="T3893" i="1"/>
  <c r="S2156" i="1"/>
  <c r="T2156" i="1"/>
  <c r="S3289" i="1"/>
  <c r="T3289" i="1"/>
  <c r="S3894" i="1"/>
  <c r="T3894" i="1"/>
  <c r="S1775" i="1"/>
  <c r="T1775" i="1"/>
  <c r="S3895" i="1"/>
  <c r="T3895" i="1"/>
  <c r="S2270" i="1"/>
  <c r="T2270" i="1"/>
  <c r="S873" i="1"/>
  <c r="T873" i="1"/>
  <c r="S3312" i="1"/>
  <c r="T3312" i="1"/>
  <c r="S3896" i="1"/>
  <c r="T3896" i="1"/>
  <c r="S2512" i="1"/>
  <c r="T2512" i="1"/>
  <c r="S3897" i="1"/>
  <c r="T3897" i="1"/>
  <c r="S3898" i="1"/>
  <c r="T3898" i="1"/>
  <c r="S3646" i="1"/>
  <c r="T3646" i="1"/>
  <c r="S3227" i="1"/>
  <c r="T3227" i="1"/>
  <c r="S3542" i="1"/>
  <c r="T3542" i="1"/>
  <c r="S2280" i="1"/>
  <c r="T2280" i="1"/>
  <c r="S917" i="1"/>
  <c r="T917" i="1"/>
  <c r="S1519" i="1"/>
  <c r="T1519" i="1"/>
  <c r="S1879" i="1"/>
  <c r="T1879" i="1"/>
  <c r="S1534" i="1"/>
  <c r="T1534" i="1"/>
  <c r="S2233" i="1"/>
  <c r="T2233" i="1"/>
  <c r="S2580" i="1"/>
  <c r="T2580" i="1"/>
  <c r="S1278" i="1"/>
  <c r="T1278" i="1"/>
  <c r="S927" i="1"/>
  <c r="T927" i="1"/>
  <c r="S727" i="1"/>
  <c r="T727" i="1"/>
  <c r="S2541" i="1"/>
  <c r="T2541" i="1"/>
  <c r="S1313" i="1"/>
  <c r="T1313" i="1"/>
  <c r="S1832" i="1"/>
  <c r="T1832" i="1"/>
  <c r="S1916" i="1"/>
  <c r="T1916" i="1"/>
  <c r="S432" i="1"/>
  <c r="T432" i="1"/>
  <c r="S21" i="1"/>
  <c r="T21" i="1"/>
  <c r="S403" i="1"/>
  <c r="T403" i="1"/>
  <c r="S2552" i="1"/>
  <c r="T2552" i="1"/>
  <c r="S556" i="1"/>
  <c r="T556" i="1"/>
  <c r="S1639" i="1"/>
  <c r="T1639" i="1"/>
  <c r="S713" i="1"/>
  <c r="T713" i="1"/>
  <c r="S351" i="1"/>
  <c r="T351" i="1"/>
  <c r="S536" i="1"/>
  <c r="T536" i="1"/>
  <c r="S945" i="1"/>
  <c r="T945" i="1"/>
  <c r="S216" i="1"/>
  <c r="T216" i="1"/>
  <c r="S2803" i="1"/>
  <c r="T2803" i="1"/>
  <c r="S903" i="1"/>
  <c r="T903" i="1"/>
  <c r="S1937" i="1"/>
  <c r="T1937" i="1"/>
  <c r="S2024" i="1"/>
  <c r="T2024" i="1"/>
  <c r="S520" i="1"/>
  <c r="T520" i="1"/>
  <c r="S1973" i="1"/>
  <c r="T1973" i="1"/>
  <c r="S1889" i="1"/>
  <c r="T1889" i="1"/>
  <c r="S1183" i="1"/>
  <c r="T1183" i="1"/>
  <c r="S1082" i="1"/>
  <c r="T1082" i="1"/>
  <c r="S1129" i="1"/>
  <c r="T1129" i="1"/>
  <c r="S2226" i="1"/>
  <c r="T2226" i="1"/>
  <c r="S1568" i="1"/>
  <c r="T1568" i="1"/>
  <c r="S934" i="1"/>
  <c r="T934" i="1"/>
  <c r="S413" i="1"/>
  <c r="T413" i="1"/>
  <c r="S948" i="1"/>
  <c r="T948" i="1"/>
  <c r="S314" i="1"/>
  <c r="T314" i="1"/>
  <c r="S3588" i="1"/>
  <c r="T3588" i="1"/>
  <c r="S3204" i="1"/>
  <c r="T3204" i="1"/>
  <c r="S3435" i="1"/>
  <c r="T3435" i="1"/>
  <c r="S3899" i="1"/>
  <c r="T3899" i="1"/>
  <c r="S3647" i="1"/>
  <c r="T3647" i="1"/>
  <c r="S3004" i="1"/>
  <c r="T3004" i="1"/>
  <c r="S3900" i="1"/>
  <c r="T3900" i="1"/>
  <c r="S1776" i="1"/>
  <c r="T1776" i="1"/>
  <c r="S2942" i="1"/>
  <c r="T2942" i="1"/>
  <c r="S3327" i="1"/>
  <c r="T3327" i="1"/>
  <c r="S3901" i="1"/>
  <c r="T3901" i="1"/>
  <c r="S547" i="1"/>
  <c r="T547" i="1"/>
  <c r="S3902" i="1"/>
  <c r="T3902" i="1"/>
  <c r="S3903" i="1"/>
  <c r="T3903" i="1"/>
  <c r="S3904" i="1"/>
  <c r="T3904" i="1"/>
  <c r="S1892" i="1"/>
  <c r="T1892" i="1"/>
  <c r="S874" i="1"/>
  <c r="T874" i="1"/>
  <c r="S3388" i="1"/>
  <c r="T3388" i="1"/>
  <c r="S2157" i="1"/>
  <c r="T2157" i="1"/>
  <c r="S3119" i="1"/>
  <c r="T3119" i="1"/>
  <c r="S1538" i="1"/>
  <c r="T1538" i="1"/>
  <c r="S3905" i="1"/>
  <c r="T3905" i="1"/>
  <c r="S2429" i="1"/>
  <c r="T2429" i="1"/>
  <c r="S3436" i="1"/>
  <c r="T3436" i="1"/>
  <c r="S875" i="1"/>
  <c r="T875" i="1"/>
  <c r="S764" i="1"/>
  <c r="T764" i="1"/>
  <c r="S2989" i="1"/>
  <c r="T2989" i="1"/>
  <c r="S419" i="1"/>
  <c r="T419" i="1"/>
  <c r="S3906" i="1"/>
  <c r="T3906" i="1"/>
  <c r="S2242" i="1"/>
  <c r="T2242" i="1"/>
  <c r="S3205" i="1"/>
  <c r="T3205" i="1"/>
  <c r="S2466" i="1"/>
  <c r="T2466" i="1"/>
  <c r="S1353" i="1"/>
  <c r="T1353" i="1"/>
  <c r="S1136" i="1"/>
  <c r="T1136" i="1"/>
  <c r="S1580" i="1"/>
  <c r="T1580" i="1"/>
  <c r="S1602" i="1"/>
  <c r="T1602" i="1"/>
  <c r="S2966" i="1"/>
  <c r="T2966" i="1"/>
  <c r="S2080" i="1"/>
  <c r="T2080" i="1"/>
  <c r="S3332" i="1"/>
  <c r="T3332" i="1"/>
  <c r="S3907" i="1"/>
  <c r="T3907" i="1"/>
  <c r="S3543" i="1"/>
  <c r="T3543" i="1"/>
  <c r="S2844" i="1"/>
  <c r="T2844" i="1"/>
  <c r="S3313" i="1"/>
  <c r="T3313" i="1"/>
  <c r="S3908" i="1"/>
  <c r="T3908" i="1"/>
  <c r="S551" i="1"/>
  <c r="T551" i="1"/>
  <c r="S3909" i="1"/>
  <c r="T3909" i="1"/>
  <c r="S3648" i="1"/>
  <c r="T3648" i="1"/>
  <c r="S3910" i="1"/>
  <c r="T3910" i="1"/>
  <c r="S3911" i="1"/>
  <c r="T3911" i="1"/>
  <c r="S53" i="1"/>
  <c r="T53" i="1"/>
  <c r="S2363" i="1"/>
  <c r="T2363" i="1"/>
  <c r="S3912" i="1"/>
  <c r="T3912" i="1"/>
  <c r="S3649" i="1"/>
  <c r="T3649" i="1"/>
  <c r="S3187" i="1"/>
  <c r="T3187" i="1"/>
  <c r="S2536" i="1"/>
  <c r="T2536" i="1"/>
  <c r="S3053" i="1"/>
  <c r="T3053" i="1"/>
  <c r="S3913" i="1"/>
  <c r="T3913" i="1"/>
  <c r="S3650" i="1"/>
  <c r="T3650" i="1"/>
  <c r="S3914" i="1"/>
  <c r="T3914" i="1"/>
  <c r="S2496" i="1"/>
  <c r="T2496" i="1"/>
  <c r="S2219" i="1"/>
  <c r="T2219" i="1"/>
  <c r="S2275" i="1"/>
  <c r="T2275" i="1"/>
  <c r="S1546" i="1"/>
  <c r="T1546" i="1"/>
  <c r="S2204" i="1"/>
  <c r="T2204" i="1"/>
  <c r="S505" i="1"/>
  <c r="T505" i="1"/>
  <c r="S1091" i="1"/>
  <c r="T1091" i="1"/>
  <c r="S1438" i="1"/>
  <c r="T1438" i="1"/>
  <c r="S2020" i="1"/>
  <c r="T2020" i="1"/>
  <c r="S70" i="1"/>
  <c r="T70" i="1"/>
  <c r="S2211" i="1"/>
  <c r="T2211" i="1"/>
  <c r="S2647" i="1"/>
  <c r="T2647" i="1"/>
  <c r="S2158" i="1"/>
  <c r="T2158" i="1"/>
  <c r="S2569" i="1"/>
  <c r="T2569" i="1"/>
  <c r="S1547" i="1"/>
  <c r="T1547" i="1"/>
  <c r="S1536" i="1"/>
  <c r="T1536" i="1"/>
  <c r="S1559" i="1"/>
  <c r="T1559" i="1"/>
  <c r="S1617" i="1"/>
  <c r="T1617" i="1"/>
  <c r="S1833" i="1"/>
  <c r="T1833" i="1"/>
  <c r="S1101" i="1"/>
  <c r="T1101" i="1"/>
  <c r="S1556" i="1"/>
  <c r="T1556" i="1"/>
  <c r="S380" i="1"/>
  <c r="T380" i="1"/>
  <c r="S770" i="1"/>
  <c r="T770" i="1"/>
  <c r="S2442" i="1"/>
  <c r="T2442" i="1"/>
  <c r="S2266" i="1"/>
  <c r="T2266" i="1"/>
  <c r="S710" i="1"/>
  <c r="T710" i="1"/>
  <c r="S1344" i="1"/>
  <c r="T1344" i="1"/>
  <c r="S1713" i="1"/>
  <c r="T1713" i="1"/>
  <c r="S2314" i="1"/>
  <c r="T2314" i="1"/>
  <c r="S1315" i="1"/>
  <c r="T1315" i="1"/>
  <c r="S1140" i="1"/>
  <c r="T1140" i="1"/>
  <c r="S660" i="1"/>
  <c r="T660" i="1"/>
  <c r="S1109" i="1"/>
  <c r="T1109" i="1"/>
  <c r="S342" i="1"/>
  <c r="T342" i="1"/>
  <c r="S1679" i="1"/>
  <c r="T1679" i="1"/>
  <c r="S1523" i="1"/>
  <c r="T1523" i="1"/>
  <c r="S1987" i="1"/>
  <c r="T1987" i="1"/>
  <c r="S2736" i="1"/>
  <c r="T2736" i="1"/>
  <c r="S2577" i="1"/>
  <c r="T2577" i="1"/>
  <c r="S959" i="1"/>
  <c r="T959" i="1"/>
  <c r="S2540" i="1"/>
  <c r="T2540" i="1"/>
  <c r="S919" i="1"/>
  <c r="T919" i="1"/>
  <c r="S2419" i="1"/>
  <c r="T2419" i="1"/>
  <c r="S360" i="1"/>
  <c r="T360" i="1"/>
  <c r="S1118" i="1"/>
  <c r="T1118" i="1"/>
  <c r="S44" i="1"/>
  <c r="T44" i="1"/>
  <c r="S2998" i="1"/>
  <c r="T2998" i="1"/>
  <c r="S698" i="1"/>
  <c r="T698" i="1"/>
  <c r="S2808" i="1"/>
  <c r="T2808" i="1"/>
  <c r="S2267" i="1"/>
  <c r="T2267" i="1"/>
  <c r="S1075" i="1"/>
  <c r="T1075" i="1"/>
  <c r="S847" i="1"/>
  <c r="T847" i="1"/>
  <c r="S1614" i="1"/>
  <c r="T1614" i="1"/>
  <c r="S2054" i="1"/>
  <c r="T2054" i="1"/>
  <c r="S2582" i="1"/>
  <c r="T2582" i="1"/>
  <c r="S2358" i="1"/>
  <c r="T2358" i="1"/>
  <c r="S412" i="1"/>
  <c r="T412" i="1"/>
  <c r="S639" i="1"/>
  <c r="T639" i="1"/>
  <c r="S1361" i="1"/>
  <c r="T1361" i="1"/>
  <c r="S3368" i="1"/>
  <c r="T3368" i="1"/>
  <c r="S2955" i="1"/>
  <c r="T2955" i="1"/>
  <c r="S1240" i="1"/>
  <c r="T1240" i="1"/>
  <c r="S545" i="1"/>
  <c r="T545" i="1"/>
  <c r="S2762" i="1"/>
  <c r="T2762" i="1"/>
  <c r="S2740" i="1"/>
  <c r="T2740" i="1"/>
  <c r="S2346" i="1"/>
  <c r="T2346" i="1"/>
  <c r="S2484" i="1"/>
  <c r="T2484" i="1"/>
  <c r="S2029" i="1"/>
  <c r="T2029" i="1"/>
  <c r="S1439" i="1"/>
  <c r="T1439" i="1"/>
  <c r="S1981" i="1"/>
  <c r="T1981" i="1"/>
  <c r="S2359" i="1"/>
  <c r="T2359" i="1"/>
  <c r="S3008" i="1"/>
  <c r="T3008" i="1"/>
  <c r="S2563" i="1"/>
  <c r="T2563" i="1"/>
  <c r="S2322" i="1"/>
  <c r="T2322" i="1"/>
  <c r="S1055" i="1"/>
  <c r="T1055" i="1"/>
  <c r="S2514" i="1"/>
  <c r="T2514" i="1"/>
  <c r="S1181" i="1"/>
  <c r="T1181" i="1"/>
  <c r="S399" i="1"/>
  <c r="T399" i="1"/>
  <c r="S2668" i="1"/>
  <c r="T2668" i="1"/>
  <c r="S1688" i="1"/>
  <c r="T1688" i="1"/>
  <c r="S2273" i="1"/>
  <c r="T2273" i="1"/>
  <c r="S1350" i="1"/>
  <c r="T1350" i="1"/>
  <c r="S3915" i="1"/>
  <c r="T3915" i="1"/>
  <c r="S1312" i="1"/>
  <c r="T1312" i="1"/>
  <c r="S1110" i="1"/>
  <c r="T1110" i="1"/>
  <c r="S3100" i="1"/>
  <c r="T3100" i="1"/>
  <c r="S3248" i="1"/>
  <c r="T3248" i="1"/>
  <c r="S1243" i="1"/>
  <c r="T1243" i="1"/>
  <c r="S174" i="1"/>
  <c r="T174" i="1"/>
  <c r="S346" i="1"/>
  <c r="T346" i="1"/>
  <c r="S1851" i="1"/>
  <c r="T1851" i="1"/>
  <c r="S164" i="1"/>
  <c r="T164" i="1"/>
  <c r="S402" i="1"/>
  <c r="T402" i="1"/>
  <c r="S2721" i="1"/>
  <c r="T2721" i="1"/>
  <c r="S3544" i="1"/>
  <c r="T3544" i="1"/>
  <c r="S1730" i="1"/>
  <c r="T1730" i="1"/>
  <c r="S3916" i="1"/>
  <c r="T3916" i="1"/>
  <c r="S690" i="1"/>
  <c r="T690" i="1"/>
  <c r="S3917" i="1"/>
  <c r="T3917" i="1"/>
  <c r="S1969" i="1"/>
  <c r="T1969" i="1"/>
  <c r="S1569" i="1"/>
  <c r="T1569" i="1"/>
  <c r="S3545" i="1"/>
  <c r="T3545" i="1"/>
  <c r="S3651" i="1"/>
  <c r="T3651" i="1"/>
  <c r="S3025" i="1"/>
  <c r="T3025" i="1"/>
  <c r="S642" i="1"/>
  <c r="T642" i="1"/>
  <c r="S3918" i="1"/>
  <c r="T3918" i="1"/>
  <c r="S3919" i="1"/>
  <c r="T3919" i="1"/>
  <c r="S1966" i="1"/>
  <c r="T1966" i="1"/>
  <c r="S3920" i="1"/>
  <c r="T3920" i="1"/>
  <c r="S3175" i="1"/>
  <c r="T3175" i="1"/>
  <c r="S2756" i="1"/>
  <c r="T2756" i="1"/>
  <c r="S50" i="1"/>
  <c r="T50" i="1"/>
  <c r="S3921" i="1"/>
  <c r="T3921" i="1"/>
  <c r="S2159" i="1"/>
  <c r="T2159" i="1"/>
  <c r="S678" i="1"/>
  <c r="T678" i="1"/>
  <c r="S3518" i="1"/>
  <c r="T3518" i="1"/>
  <c r="S2160" i="1"/>
  <c r="T2160" i="1"/>
  <c r="S2752" i="1"/>
  <c r="T2752" i="1"/>
  <c r="S2625" i="1"/>
  <c r="T2625" i="1"/>
  <c r="S3389" i="1"/>
  <c r="T3389" i="1"/>
  <c r="S2947" i="1"/>
  <c r="T2947" i="1"/>
  <c r="S3922" i="1"/>
  <c r="T3922" i="1"/>
  <c r="S3652" i="1"/>
  <c r="T3652" i="1"/>
  <c r="S225" i="1"/>
  <c r="T225" i="1"/>
  <c r="S3476" i="1"/>
  <c r="T3476" i="1"/>
  <c r="S1700" i="1"/>
  <c r="T1700" i="1"/>
  <c r="S506" i="1"/>
  <c r="T506" i="1"/>
  <c r="S3653" i="1"/>
  <c r="T3653" i="1"/>
  <c r="S611" i="1"/>
  <c r="T611" i="1"/>
  <c r="S3923" i="1"/>
  <c r="T3923" i="1"/>
  <c r="S3924" i="1"/>
  <c r="T3924" i="1"/>
  <c r="S3925" i="1"/>
  <c r="T3925" i="1"/>
  <c r="S3926" i="1"/>
  <c r="T3926" i="1"/>
  <c r="S3927" i="1"/>
  <c r="T3927" i="1"/>
  <c r="S3654" i="1"/>
  <c r="T3654" i="1"/>
  <c r="S1946" i="1"/>
  <c r="T1946" i="1"/>
  <c r="S3156" i="1"/>
  <c r="T3156" i="1"/>
  <c r="S1888" i="1"/>
  <c r="T1888" i="1"/>
  <c r="S3206" i="1"/>
  <c r="T3206" i="1"/>
  <c r="S3655" i="1"/>
  <c r="T3655" i="1"/>
  <c r="S3928" i="1"/>
  <c r="T3928" i="1"/>
  <c r="S3020" i="1"/>
  <c r="T3020" i="1"/>
  <c r="S1643" i="1"/>
  <c r="T1643" i="1"/>
  <c r="S1041" i="1"/>
  <c r="T1041" i="1"/>
  <c r="S986" i="1"/>
  <c r="T986" i="1"/>
  <c r="S1045" i="1"/>
  <c r="T1045" i="1"/>
  <c r="S236" i="1"/>
  <c r="T236" i="1"/>
  <c r="S1793" i="1"/>
  <c r="T1793" i="1"/>
  <c r="S102" i="1"/>
  <c r="T102" i="1"/>
  <c r="S960" i="1"/>
  <c r="T960" i="1"/>
  <c r="S1222" i="1"/>
  <c r="T1222" i="1"/>
  <c r="S359" i="1"/>
  <c r="T359" i="1"/>
  <c r="S2734" i="1"/>
  <c r="T2734" i="1"/>
  <c r="S63" i="1"/>
  <c r="T63" i="1"/>
  <c r="S816" i="1"/>
  <c r="T816" i="1"/>
  <c r="S3492" i="1"/>
  <c r="T3492" i="1"/>
  <c r="S2269" i="1"/>
  <c r="T2269" i="1"/>
  <c r="S80" i="1"/>
  <c r="T80" i="1"/>
  <c r="S2431" i="1"/>
  <c r="T2431" i="1"/>
  <c r="S754" i="1"/>
  <c r="T754" i="1"/>
  <c r="S1212" i="1"/>
  <c r="T1212" i="1"/>
  <c r="S2066" i="1"/>
  <c r="T2066" i="1"/>
  <c r="S2705" i="1"/>
  <c r="T2705" i="1"/>
  <c r="S825" i="1"/>
  <c r="T825" i="1"/>
  <c r="S1934" i="1"/>
  <c r="T1934" i="1"/>
  <c r="S1405" i="1"/>
  <c r="T1405" i="1"/>
  <c r="S3929" i="1"/>
  <c r="T3929" i="1"/>
  <c r="S1822" i="1"/>
  <c r="T1822" i="1"/>
  <c r="S3376" i="1"/>
  <c r="T3376" i="1"/>
  <c r="S2197" i="1"/>
  <c r="T2197" i="1"/>
  <c r="S436" i="1"/>
  <c r="T436" i="1"/>
  <c r="S2682" i="1"/>
  <c r="T2682" i="1"/>
  <c r="S2338" i="1"/>
  <c r="T2338" i="1"/>
  <c r="S905" i="1"/>
  <c r="T905" i="1"/>
  <c r="S1081" i="1"/>
  <c r="T1081" i="1"/>
  <c r="S349" i="1"/>
  <c r="T349" i="1"/>
  <c r="S1154" i="1"/>
  <c r="T1154" i="1"/>
  <c r="S1595" i="1"/>
  <c r="T1595" i="1"/>
  <c r="S1561" i="1"/>
  <c r="T1561" i="1"/>
  <c r="S808" i="1"/>
  <c r="T808" i="1"/>
  <c r="S1272" i="1"/>
  <c r="T1272" i="1"/>
  <c r="S1804" i="1"/>
  <c r="T1804" i="1"/>
  <c r="S1427" i="1"/>
  <c r="T1427" i="1"/>
  <c r="S2082" i="1"/>
  <c r="T2082" i="1"/>
  <c r="S1765" i="1"/>
  <c r="T1765" i="1"/>
  <c r="S2347" i="1"/>
  <c r="T2347" i="1"/>
  <c r="S2839" i="1"/>
  <c r="T2839" i="1"/>
  <c r="S1645" i="1"/>
  <c r="T1645" i="1"/>
  <c r="S3228" i="1"/>
  <c r="T3228" i="1"/>
  <c r="S3437" i="1"/>
  <c r="T3437" i="1"/>
  <c r="S748" i="1"/>
  <c r="T748" i="1"/>
  <c r="S2990" i="1"/>
  <c r="T2990" i="1"/>
  <c r="S734" i="1"/>
  <c r="T734" i="1"/>
  <c r="S3207" i="1"/>
  <c r="T3207" i="1"/>
  <c r="S1929" i="1"/>
  <c r="T1929" i="1"/>
  <c r="S535" i="1"/>
  <c r="T535" i="1"/>
  <c r="S2205" i="1"/>
  <c r="T2205" i="1"/>
  <c r="S2222" i="1"/>
  <c r="T2222" i="1"/>
  <c r="S1809" i="1"/>
  <c r="T1809" i="1"/>
  <c r="S3391" i="1"/>
  <c r="T3391" i="1"/>
  <c r="S1155" i="1"/>
  <c r="T1155" i="1"/>
  <c r="S1651" i="1"/>
  <c r="T1651" i="1"/>
  <c r="S966" i="1"/>
  <c r="T966" i="1"/>
  <c r="S1412" i="1"/>
  <c r="T1412" i="1"/>
  <c r="S809" i="1"/>
  <c r="T809" i="1"/>
  <c r="S1535" i="1"/>
  <c r="T1535" i="1"/>
  <c r="S1367" i="1"/>
  <c r="T1367" i="1"/>
  <c r="S1480" i="1"/>
  <c r="T1480" i="1"/>
  <c r="S620" i="1"/>
  <c r="T620" i="1"/>
  <c r="S2437" i="1"/>
  <c r="T2437" i="1"/>
  <c r="S3493" i="1"/>
  <c r="T3493" i="1"/>
  <c r="S3605" i="1"/>
  <c r="T3605" i="1"/>
  <c r="S2620" i="1"/>
  <c r="T2620" i="1"/>
  <c r="S3930" i="1"/>
  <c r="T3930" i="1"/>
  <c r="S2441" i="1"/>
  <c r="T2441" i="1"/>
  <c r="S3931" i="1"/>
  <c r="T3931" i="1"/>
  <c r="S1134" i="1"/>
  <c r="T1134" i="1"/>
  <c r="S967" i="1"/>
  <c r="T967" i="1"/>
  <c r="S3932" i="1"/>
  <c r="T3932" i="1"/>
  <c r="S3508" i="1"/>
  <c r="T3508" i="1"/>
  <c r="S232" i="1"/>
  <c r="T232" i="1"/>
  <c r="S1802" i="1"/>
  <c r="T1802" i="1"/>
  <c r="S2980" i="1"/>
  <c r="T2980" i="1"/>
  <c r="S3085" i="1"/>
  <c r="T3085" i="1"/>
  <c r="S1336" i="1"/>
  <c r="T1336" i="1"/>
  <c r="S2443" i="1"/>
  <c r="T2443" i="1"/>
  <c r="S2007" i="1"/>
  <c r="T2007" i="1"/>
  <c r="S1151" i="1"/>
  <c r="T1151" i="1"/>
  <c r="S77" i="1"/>
  <c r="T77" i="1"/>
  <c r="S1316" i="1"/>
  <c r="T1316" i="1"/>
  <c r="S1531" i="1"/>
  <c r="T1531" i="1"/>
  <c r="S1372" i="1"/>
  <c r="T1372" i="1"/>
  <c r="S3054" i="1"/>
  <c r="T3054" i="1"/>
  <c r="S2445" i="1"/>
  <c r="T2445" i="1"/>
  <c r="S554" i="1"/>
  <c r="T554" i="1"/>
  <c r="S2261" i="1"/>
  <c r="T2261" i="1"/>
  <c r="S310" i="1"/>
  <c r="T310" i="1"/>
  <c r="S1720" i="1"/>
  <c r="T1720" i="1"/>
  <c r="S2686" i="1"/>
  <c r="T2686" i="1"/>
  <c r="S2319" i="1"/>
  <c r="T2319" i="1"/>
  <c r="S1327" i="1"/>
  <c r="T1327" i="1"/>
  <c r="S2096" i="1"/>
  <c r="T2096" i="1"/>
  <c r="S632" i="1"/>
  <c r="T632" i="1"/>
  <c r="S991" i="1"/>
  <c r="T991" i="1"/>
  <c r="S1310" i="1"/>
  <c r="T1310" i="1"/>
  <c r="S2027" i="1"/>
  <c r="T2027" i="1"/>
  <c r="S902" i="1"/>
  <c r="T902" i="1"/>
  <c r="S1253" i="1"/>
  <c r="T1253" i="1"/>
  <c r="S532" i="1"/>
  <c r="T532" i="1"/>
  <c r="S2619" i="1"/>
  <c r="T2619" i="1"/>
  <c r="S2088" i="1"/>
  <c r="T2088" i="1"/>
  <c r="S2137" i="1"/>
  <c r="T2137" i="1"/>
  <c r="S534" i="1"/>
  <c r="T534" i="1"/>
  <c r="S1836" i="1"/>
  <c r="T1836" i="1"/>
  <c r="S1088" i="1"/>
  <c r="T1088" i="1"/>
  <c r="S1447" i="1"/>
  <c r="T1447" i="1"/>
  <c r="S1999" i="1"/>
  <c r="T1999" i="1"/>
  <c r="S517" i="1"/>
  <c r="T517" i="1"/>
  <c r="S2507" i="1"/>
  <c r="T2507" i="1"/>
  <c r="S1444" i="1"/>
  <c r="T1444" i="1"/>
  <c r="S2026" i="1"/>
  <c r="T2026" i="1"/>
  <c r="S3933" i="1"/>
  <c r="T3933" i="1"/>
  <c r="S1020" i="1"/>
  <c r="T1020" i="1"/>
  <c r="S3546" i="1"/>
  <c r="T3546" i="1"/>
  <c r="S1841" i="1"/>
  <c r="T1841" i="1"/>
  <c r="S3600" i="1"/>
  <c r="T3600" i="1"/>
  <c r="S1689" i="1"/>
  <c r="T1689" i="1"/>
  <c r="S3438" i="1"/>
  <c r="T3438" i="1"/>
  <c r="S1421" i="1"/>
  <c r="T1421" i="1"/>
  <c r="S3934" i="1"/>
  <c r="T3934" i="1"/>
  <c r="S2787" i="1"/>
  <c r="T2787" i="1"/>
  <c r="S2198" i="1"/>
  <c r="T2198" i="1"/>
  <c r="S3282" i="1"/>
  <c r="T3282" i="1"/>
  <c r="S3249" i="1"/>
  <c r="T3249" i="1"/>
  <c r="S3355" i="1"/>
  <c r="T3355" i="1"/>
  <c r="S3271" i="1"/>
  <c r="T3271" i="1"/>
  <c r="S3935" i="1"/>
  <c r="T3935" i="1"/>
  <c r="S3936" i="1"/>
  <c r="T3936" i="1"/>
  <c r="S3937" i="1"/>
  <c r="T3937" i="1"/>
  <c r="S3589" i="1"/>
  <c r="T3589" i="1"/>
  <c r="S2455" i="1"/>
  <c r="T2455" i="1"/>
  <c r="S2190" i="1"/>
  <c r="T2190" i="1"/>
  <c r="S2461" i="1"/>
  <c r="T2461" i="1"/>
  <c r="S2791" i="1"/>
  <c r="T2791" i="1"/>
  <c r="S2048" i="1"/>
  <c r="T2048" i="1"/>
  <c r="S2103" i="1"/>
  <c r="T2103" i="1"/>
  <c r="S2436" i="1"/>
  <c r="T2436" i="1"/>
  <c r="S78" i="1"/>
  <c r="T78" i="1"/>
  <c r="S2285" i="1"/>
  <c r="T2285" i="1"/>
  <c r="S2213" i="1"/>
  <c r="T2213" i="1"/>
  <c r="S1450" i="1"/>
  <c r="T1450" i="1"/>
  <c r="S1090" i="1"/>
  <c r="T1090" i="1"/>
  <c r="S3006" i="1"/>
  <c r="T3006" i="1"/>
  <c r="S1848" i="1"/>
  <c r="T1848" i="1"/>
  <c r="S1868" i="1"/>
  <c r="T1868" i="1"/>
  <c r="S270" i="1"/>
  <c r="T270" i="1"/>
  <c r="S2412" i="1"/>
  <c r="T2412" i="1"/>
  <c r="S2698" i="1"/>
  <c r="T2698" i="1"/>
  <c r="S1490" i="1"/>
  <c r="T1490" i="1"/>
  <c r="S2936" i="1"/>
  <c r="T2936" i="1"/>
  <c r="S2108" i="1"/>
  <c r="T2108" i="1"/>
  <c r="S784" i="1"/>
  <c r="T784" i="1"/>
  <c r="S3574" i="1"/>
  <c r="T3574" i="1"/>
  <c r="S2750" i="1"/>
  <c r="T2750" i="1"/>
  <c r="S3055" i="1"/>
  <c r="T3055" i="1"/>
  <c r="S3407" i="1"/>
  <c r="T3407" i="1"/>
  <c r="S227" i="1"/>
  <c r="T227" i="1"/>
  <c r="S3176" i="1"/>
  <c r="T3176" i="1"/>
  <c r="S761" i="1"/>
  <c r="T761" i="1"/>
  <c r="S560" i="1"/>
  <c r="T560" i="1"/>
  <c r="S658" i="1"/>
  <c r="T658" i="1"/>
  <c r="S3439" i="1"/>
  <c r="T3439" i="1"/>
  <c r="S1446" i="1"/>
  <c r="T1446" i="1"/>
  <c r="S3087" i="1"/>
  <c r="T3087" i="1"/>
  <c r="S2880" i="1"/>
  <c r="T2880" i="1"/>
  <c r="S3601" i="1"/>
  <c r="T3601" i="1"/>
  <c r="S3272" i="1"/>
  <c r="T3272" i="1"/>
  <c r="S4" i="1"/>
  <c r="T4" i="1"/>
  <c r="S2927" i="1"/>
  <c r="T2927" i="1"/>
  <c r="S2895" i="1"/>
  <c r="T2895" i="1"/>
  <c r="S2488" i="1"/>
  <c r="T2488" i="1"/>
  <c r="S1970" i="1"/>
  <c r="T1970" i="1"/>
  <c r="S2670" i="1"/>
  <c r="T2670" i="1"/>
  <c r="S3128" i="1"/>
  <c r="T3128" i="1"/>
  <c r="S822" i="1"/>
  <c r="T822" i="1"/>
  <c r="S2815" i="1"/>
  <c r="T2815" i="1"/>
  <c r="S2974" i="1"/>
  <c r="T2974" i="1"/>
  <c r="S1895" i="1"/>
  <c r="T1895" i="1"/>
  <c r="S1285" i="1"/>
  <c r="T1285" i="1"/>
  <c r="S2420" i="1"/>
  <c r="T2420" i="1"/>
  <c r="S2203" i="1"/>
  <c r="T2203" i="1"/>
  <c r="S2223" i="1"/>
  <c r="T2223" i="1"/>
  <c r="S1454" i="1"/>
  <c r="T1454" i="1"/>
  <c r="S969" i="1"/>
  <c r="T969" i="1"/>
  <c r="S1234" i="1"/>
  <c r="T1234" i="1"/>
  <c r="S1963" i="1"/>
  <c r="T1963" i="1"/>
  <c r="S1764" i="1"/>
  <c r="T1764" i="1"/>
  <c r="S2584" i="1"/>
  <c r="T2584" i="1"/>
  <c r="S426" i="1"/>
  <c r="T426" i="1"/>
  <c r="S685" i="1"/>
  <c r="T685" i="1"/>
  <c r="S2680" i="1"/>
  <c r="T2680" i="1"/>
  <c r="S1618" i="1"/>
  <c r="T1618" i="1"/>
  <c r="S1095" i="1"/>
  <c r="T1095" i="1"/>
  <c r="S1489" i="1"/>
  <c r="T1489" i="1"/>
  <c r="S330" i="1"/>
  <c r="T330" i="1"/>
  <c r="S51" i="1"/>
  <c r="T51" i="1"/>
  <c r="S395" i="1"/>
  <c r="T395" i="1"/>
  <c r="S2714" i="1"/>
  <c r="T2714" i="1"/>
  <c r="S289" i="1"/>
  <c r="T289" i="1"/>
  <c r="S1902" i="1"/>
  <c r="T1902" i="1"/>
  <c r="S2076" i="1"/>
  <c r="T2076" i="1"/>
  <c r="S577" i="1"/>
  <c r="T577" i="1"/>
  <c r="S842" i="1"/>
  <c r="T842" i="1"/>
  <c r="S201" i="1"/>
  <c r="T201" i="1"/>
  <c r="S23" i="1"/>
  <c r="T23" i="1"/>
  <c r="S42" i="1"/>
  <c r="T42" i="1"/>
  <c r="S62" i="1"/>
  <c r="T62" i="1"/>
  <c r="S1309" i="1"/>
  <c r="T1309" i="1"/>
  <c r="S1363" i="1"/>
  <c r="T1363" i="1"/>
  <c r="S2649" i="1"/>
  <c r="T2649" i="1"/>
  <c r="S6" i="1"/>
  <c r="T6" i="1"/>
  <c r="S1525" i="1"/>
  <c r="T1525" i="1"/>
  <c r="S1670" i="1"/>
  <c r="T1670" i="1"/>
  <c r="S655" i="1"/>
  <c r="T655" i="1"/>
  <c r="S312" i="1"/>
  <c r="T312" i="1"/>
  <c r="S579" i="1"/>
  <c r="T579" i="1"/>
  <c r="S514" i="1"/>
  <c r="T514" i="1"/>
  <c r="S308" i="1"/>
  <c r="T308" i="1"/>
  <c r="S151" i="1"/>
  <c r="T151" i="1"/>
  <c r="S1719" i="1"/>
  <c r="T1719" i="1"/>
  <c r="S1218" i="1"/>
  <c r="T1218" i="1"/>
  <c r="S156" i="1"/>
  <c r="T156" i="1"/>
  <c r="S1436" i="1"/>
  <c r="T1436" i="1"/>
  <c r="S184" i="1"/>
  <c r="T184" i="1"/>
  <c r="S294" i="1"/>
  <c r="T294" i="1"/>
  <c r="S549" i="1"/>
  <c r="T549" i="1"/>
  <c r="S2905" i="1"/>
  <c r="T2905" i="1"/>
  <c r="S187" i="1"/>
  <c r="T187" i="1"/>
  <c r="S10" i="1"/>
  <c r="T10" i="1"/>
  <c r="S150" i="1"/>
  <c r="T150" i="1"/>
  <c r="S1017" i="1"/>
  <c r="T1017" i="1"/>
  <c r="S2820" i="1"/>
  <c r="T2820" i="1"/>
  <c r="S3938" i="1"/>
  <c r="T3938" i="1"/>
  <c r="S1070" i="1"/>
  <c r="T1070" i="1"/>
  <c r="S65" i="1"/>
  <c r="T65" i="1"/>
  <c r="S3365" i="1"/>
  <c r="T3365" i="1"/>
  <c r="S3656" i="1"/>
  <c r="T3656" i="1"/>
  <c r="S1159" i="1"/>
  <c r="T1159" i="1"/>
  <c r="S3056" i="1"/>
  <c r="T3056" i="1"/>
  <c r="S2161" i="1"/>
  <c r="T2161" i="1"/>
  <c r="S844" i="1"/>
  <c r="T844" i="1"/>
  <c r="S2284" i="1"/>
  <c r="T2284" i="1"/>
  <c r="S3657" i="1"/>
  <c r="T3657" i="1"/>
  <c r="S3939" i="1"/>
  <c r="T3939" i="1"/>
  <c r="S3940" i="1"/>
  <c r="T3940" i="1"/>
  <c r="S3013" i="1"/>
  <c r="T3013" i="1"/>
  <c r="S3941" i="1"/>
  <c r="T3941" i="1"/>
  <c r="S3942" i="1"/>
  <c r="T3942" i="1"/>
  <c r="S221" i="1"/>
  <c r="T221" i="1"/>
  <c r="S2767" i="1"/>
  <c r="T2767" i="1"/>
  <c r="S3057" i="1"/>
  <c r="T3057" i="1"/>
  <c r="S570" i="1"/>
  <c r="T570" i="1"/>
  <c r="S1265" i="1"/>
  <c r="T1265" i="1"/>
  <c r="S1007" i="1"/>
  <c r="T1007" i="1"/>
  <c r="S115" i="1"/>
  <c r="T115" i="1"/>
  <c r="S273" i="1"/>
  <c r="T273" i="1"/>
  <c r="S82" i="1"/>
  <c r="T82" i="1"/>
  <c r="S1135" i="1"/>
  <c r="T1135" i="1"/>
  <c r="S2352" i="1"/>
  <c r="T2352" i="1"/>
  <c r="S89" i="1"/>
  <c r="T89" i="1"/>
  <c r="S1935" i="1"/>
  <c r="T1935" i="1"/>
  <c r="S74" i="1"/>
  <c r="T74" i="1"/>
  <c r="S1634" i="1"/>
  <c r="T1634" i="1"/>
  <c r="S341" i="1"/>
  <c r="T341" i="1"/>
  <c r="S1072" i="1"/>
  <c r="T1072" i="1"/>
  <c r="S2129" i="1"/>
  <c r="T2129" i="1"/>
  <c r="S278" i="1"/>
  <c r="T278" i="1"/>
  <c r="S1377" i="1"/>
  <c r="T1377" i="1"/>
  <c r="S454" i="1"/>
  <c r="T454" i="1"/>
  <c r="S752" i="1"/>
  <c r="T752" i="1"/>
  <c r="S3112" i="1"/>
  <c r="T3112" i="1"/>
  <c r="S450" i="1"/>
  <c r="T450" i="1"/>
  <c r="S88" i="1"/>
  <c r="T88" i="1"/>
  <c r="S64" i="1"/>
  <c r="T64" i="1"/>
  <c r="S214" i="1"/>
  <c r="T214" i="1"/>
  <c r="S218" i="1"/>
  <c r="T218" i="1"/>
  <c r="S1374" i="1"/>
  <c r="T1374" i="1"/>
  <c r="S213" i="1"/>
  <c r="T213" i="1"/>
  <c r="S2235" i="1"/>
  <c r="T2235" i="1"/>
  <c r="S939" i="1"/>
  <c r="T939" i="1"/>
  <c r="S640" i="1"/>
  <c r="T640" i="1"/>
  <c r="S641" i="1"/>
  <c r="T641" i="1"/>
  <c r="S477" i="1"/>
  <c r="T477" i="1"/>
  <c r="S149" i="1"/>
  <c r="T149" i="1"/>
  <c r="S39" i="1"/>
  <c r="T39" i="1"/>
  <c r="S165" i="1"/>
  <c r="T165" i="1"/>
  <c r="S2290" i="1"/>
  <c r="T2290" i="1"/>
  <c r="S1458" i="1"/>
  <c r="T1458" i="1"/>
  <c r="S373" i="1"/>
  <c r="T373" i="1"/>
  <c r="S69" i="1"/>
  <c r="T69" i="1"/>
  <c r="S2973" i="1"/>
  <c r="T2973" i="1"/>
  <c r="S473" i="1"/>
  <c r="T473" i="1"/>
  <c r="S1084" i="1"/>
  <c r="T1084" i="1"/>
  <c r="S2667" i="1"/>
  <c r="T2667" i="1"/>
  <c r="S1036" i="1"/>
  <c r="T1036" i="1"/>
  <c r="S425" i="1"/>
  <c r="T425" i="1"/>
  <c r="S1917" i="1"/>
  <c r="T1917" i="1"/>
  <c r="S204" i="1"/>
  <c r="T204" i="1"/>
  <c r="S1005" i="1"/>
  <c r="T1005" i="1"/>
  <c r="S1215" i="1"/>
  <c r="T1215" i="1"/>
  <c r="S152" i="1"/>
  <c r="T152" i="1"/>
  <c r="S2407" i="1"/>
  <c r="T2407" i="1"/>
  <c r="S118" i="1"/>
  <c r="T118" i="1"/>
  <c r="S2460" i="1"/>
  <c r="T2460" i="1"/>
  <c r="S1641" i="1"/>
  <c r="T1641" i="1"/>
  <c r="S896" i="1"/>
  <c r="T896" i="1"/>
  <c r="S502" i="1"/>
  <c r="T502" i="1"/>
  <c r="S2326" i="1"/>
  <c r="T2326" i="1"/>
  <c r="S3403" i="1"/>
  <c r="T3403" i="1"/>
  <c r="S691" i="1"/>
  <c r="T691" i="1"/>
  <c r="S2674" i="1"/>
  <c r="T2674" i="1"/>
  <c r="S421" i="1"/>
  <c r="T421" i="1"/>
  <c r="S43" i="1"/>
  <c r="T43" i="1"/>
  <c r="S619" i="1"/>
  <c r="T619" i="1"/>
  <c r="S1112" i="1"/>
  <c r="T1112" i="1"/>
  <c r="S2086" i="1"/>
  <c r="T2086" i="1"/>
  <c r="S1533" i="1"/>
  <c r="T1533" i="1"/>
  <c r="S1680" i="1"/>
  <c r="T1680" i="1"/>
  <c r="S108" i="1"/>
  <c r="T108" i="1"/>
  <c r="S189" i="1"/>
  <c r="T189" i="1"/>
  <c r="S169" i="1"/>
  <c r="T169" i="1"/>
  <c r="S253" i="1"/>
  <c r="T253" i="1"/>
  <c r="S206" i="1"/>
  <c r="T206" i="1"/>
  <c r="S119" i="1"/>
  <c r="T119" i="1"/>
  <c r="S240" i="1"/>
  <c r="T240" i="1"/>
  <c r="S3189" i="1"/>
  <c r="T3189" i="1"/>
  <c r="S669" i="1"/>
  <c r="T669" i="1"/>
  <c r="S129" i="1"/>
  <c r="T129" i="1"/>
  <c r="S47" i="1"/>
  <c r="T47" i="1"/>
  <c r="S2254" i="1"/>
  <c r="T2254" i="1"/>
  <c r="S845" i="1"/>
  <c r="T845" i="1"/>
  <c r="S1391" i="1"/>
  <c r="T1391" i="1"/>
  <c r="S2389" i="1"/>
  <c r="T2389" i="1"/>
  <c r="S2757" i="1"/>
  <c r="T2757" i="1"/>
  <c r="S1443" i="1"/>
  <c r="T1443" i="1"/>
  <c r="S1054" i="1"/>
  <c r="T1054" i="1"/>
  <c r="S686" i="1"/>
  <c r="T686" i="1"/>
  <c r="S1703" i="1"/>
  <c r="T1703" i="1"/>
  <c r="S2300" i="1"/>
  <c r="T2300" i="1"/>
  <c r="S2210" i="1"/>
  <c r="T2210" i="1"/>
  <c r="S1859" i="1"/>
  <c r="T1859" i="1"/>
  <c r="S1087" i="1"/>
  <c r="T1087" i="1"/>
  <c r="S725" i="1"/>
  <c r="T725" i="1"/>
  <c r="S1542" i="1"/>
  <c r="T1542" i="1"/>
  <c r="S1824" i="1"/>
  <c r="T1824" i="1"/>
  <c r="S700" i="1"/>
  <c r="T700" i="1"/>
  <c r="S2393" i="1"/>
  <c r="T2393" i="1"/>
  <c r="S1262" i="1"/>
  <c r="T1262" i="1"/>
  <c r="S292" i="1"/>
  <c r="T292" i="1"/>
  <c r="S1672" i="1"/>
  <c r="T1672" i="1"/>
  <c r="S2861" i="1"/>
  <c r="T2861" i="1"/>
  <c r="S2072" i="1"/>
  <c r="T2072" i="1"/>
  <c r="S2685" i="1"/>
  <c r="T2685" i="1"/>
  <c r="S904" i="1"/>
  <c r="T904" i="1"/>
  <c r="S2952" i="1"/>
  <c r="T2952" i="1"/>
  <c r="S2075" i="1"/>
  <c r="T2075" i="1"/>
  <c r="S1990" i="1"/>
  <c r="T1990" i="1"/>
  <c r="S2641" i="1"/>
  <c r="T2641" i="1"/>
  <c r="S1042" i="1"/>
  <c r="T1042" i="1"/>
  <c r="S789" i="1"/>
  <c r="T789" i="1"/>
  <c r="S2021" i="1"/>
  <c r="T2021" i="1"/>
  <c r="S1957" i="1"/>
  <c r="T1957" i="1"/>
  <c r="S2981" i="1"/>
  <c r="T2981" i="1"/>
  <c r="S1494" i="1"/>
  <c r="T1494" i="1"/>
  <c r="S2696" i="1"/>
  <c r="T2696" i="1"/>
  <c r="S970" i="1"/>
  <c r="T970" i="1"/>
  <c r="S49" i="1"/>
  <c r="T49" i="1"/>
  <c r="S2106" i="1"/>
  <c r="T2106" i="1"/>
  <c r="S1259" i="1"/>
  <c r="T1259" i="1"/>
  <c r="S1010" i="1"/>
  <c r="T1010" i="1"/>
  <c r="S661" i="1"/>
  <c r="T661" i="1"/>
  <c r="S2941" i="1"/>
  <c r="T2941" i="1"/>
  <c r="S828" i="1"/>
  <c r="T828" i="1"/>
  <c r="S3440" i="1"/>
  <c r="T3440" i="1"/>
  <c r="S3133" i="1"/>
  <c r="T3133" i="1"/>
  <c r="S2828" i="1"/>
  <c r="T2828" i="1"/>
  <c r="S3547" i="1"/>
  <c r="T3547" i="1"/>
  <c r="S2743" i="1"/>
  <c r="T2743" i="1"/>
  <c r="S3058" i="1"/>
  <c r="T3058" i="1"/>
  <c r="S3216" i="1"/>
  <c r="T3216" i="1"/>
  <c r="S3177" i="1"/>
  <c r="T3177" i="1"/>
  <c r="S3483" i="1"/>
  <c r="T3483" i="1"/>
  <c r="S3174" i="1"/>
  <c r="T3174" i="1"/>
  <c r="S3523" i="1"/>
  <c r="T3523" i="1"/>
  <c r="S2735" i="1"/>
  <c r="T2735" i="1"/>
  <c r="S3162" i="1"/>
  <c r="T3162" i="1"/>
  <c r="S3383" i="1"/>
  <c r="T3383" i="1"/>
  <c r="S2995" i="1"/>
  <c r="T2995" i="1"/>
  <c r="S3399" i="1"/>
  <c r="T3399" i="1"/>
  <c r="S2918" i="1"/>
  <c r="T2918" i="1"/>
  <c r="S2093" i="1"/>
  <c r="T2093" i="1"/>
  <c r="S3943" i="1"/>
  <c r="T3943" i="1"/>
  <c r="S2136" i="1"/>
  <c r="T2136" i="1"/>
  <c r="S2343" i="1"/>
  <c r="T2343" i="1"/>
  <c r="S3035" i="1"/>
  <c r="T3035" i="1"/>
  <c r="S2078" i="1"/>
  <c r="T2078" i="1"/>
  <c r="S3658" i="1"/>
  <c r="T3658" i="1"/>
  <c r="S2189" i="1"/>
  <c r="T2189" i="1"/>
  <c r="S3659" i="1"/>
  <c r="T3659" i="1"/>
  <c r="S3944" i="1"/>
  <c r="T3944" i="1"/>
  <c r="S846" i="1"/>
  <c r="T846" i="1"/>
  <c r="S3217" i="1"/>
  <c r="T3217" i="1"/>
  <c r="S3371" i="1"/>
  <c r="T3371" i="1"/>
  <c r="S3480" i="1"/>
  <c r="T3480" i="1"/>
  <c r="S3660" i="1"/>
  <c r="T3660" i="1"/>
  <c r="S3134" i="1"/>
  <c r="T3134" i="1"/>
  <c r="S3252" i="1"/>
  <c r="T3252" i="1"/>
  <c r="S97" i="1"/>
  <c r="T97" i="1"/>
  <c r="S1654" i="1"/>
  <c r="T1654" i="1"/>
  <c r="S3356" i="1"/>
  <c r="T3356" i="1"/>
  <c r="S3524" i="1"/>
  <c r="T3524" i="1"/>
  <c r="S2695" i="1"/>
  <c r="T2695" i="1"/>
  <c r="S1099" i="1"/>
  <c r="T1099" i="1"/>
  <c r="S1334" i="1"/>
  <c r="T1334" i="1"/>
  <c r="S1513" i="1"/>
  <c r="T1513" i="1"/>
  <c r="S2896" i="1"/>
  <c r="T2896" i="1"/>
  <c r="S1009" i="1"/>
  <c r="T1009" i="1"/>
  <c r="S3147" i="1"/>
  <c r="T3147" i="1"/>
  <c r="S1627" i="1"/>
  <c r="T1627" i="1"/>
  <c r="S3159" i="1"/>
  <c r="T3159" i="1"/>
  <c r="S2776" i="1"/>
  <c r="T2776" i="1"/>
  <c r="S1034" i="1"/>
  <c r="T1034" i="1"/>
  <c r="S1295" i="1"/>
  <c r="T1295" i="1"/>
  <c r="S1798" i="1"/>
  <c r="T1798" i="1"/>
  <c r="S1583" i="1"/>
  <c r="T1583" i="1"/>
  <c r="S1532" i="1"/>
  <c r="T1532" i="1"/>
  <c r="S1065" i="1"/>
  <c r="T1065" i="1"/>
  <c r="S1574" i="1"/>
  <c r="T1574" i="1"/>
  <c r="S2516" i="1"/>
  <c r="T2516" i="1"/>
  <c r="S1297" i="1"/>
  <c r="T1297" i="1"/>
  <c r="S1491" i="1"/>
  <c r="T1491" i="1"/>
  <c r="S1850" i="1"/>
  <c r="T1850" i="1"/>
  <c r="S2373" i="1"/>
  <c r="T2373" i="1"/>
  <c r="S2827" i="1"/>
  <c r="T2827" i="1"/>
  <c r="S779" i="1"/>
  <c r="T779" i="1"/>
  <c r="S444" i="1"/>
  <c r="T444" i="1"/>
  <c r="S1911" i="1"/>
  <c r="T1911" i="1"/>
  <c r="S1880" i="1"/>
  <c r="T1880" i="1"/>
  <c r="S2378" i="1"/>
  <c r="T2378" i="1"/>
  <c r="S1493" i="1"/>
  <c r="T1493" i="1"/>
  <c r="S1586" i="1"/>
  <c r="T1586" i="1"/>
  <c r="S2678" i="1"/>
  <c r="T2678" i="1"/>
  <c r="S2525" i="1"/>
  <c r="T2525" i="1"/>
  <c r="S1320" i="1"/>
  <c r="T1320" i="1"/>
  <c r="S1725" i="1"/>
  <c r="T1725" i="1"/>
  <c r="S2227" i="1"/>
  <c r="T2227" i="1"/>
  <c r="S1509" i="1"/>
  <c r="T1509" i="1"/>
  <c r="S1571" i="1"/>
  <c r="T1571" i="1"/>
  <c r="S1195" i="1"/>
  <c r="T1195" i="1"/>
  <c r="S2025" i="1"/>
  <c r="T2025" i="1"/>
  <c r="S2481" i="1"/>
  <c r="T2481" i="1"/>
  <c r="S3303" i="1"/>
  <c r="T3303" i="1"/>
  <c r="S2567" i="1"/>
  <c r="T2567" i="1"/>
  <c r="S2387" i="1"/>
  <c r="T2387" i="1"/>
  <c r="S2977" i="1"/>
  <c r="T2977" i="1"/>
  <c r="S2438" i="1"/>
  <c r="T2438" i="1"/>
  <c r="S2780" i="1"/>
  <c r="T2780" i="1"/>
  <c r="S148" i="1"/>
  <c r="T148" i="1"/>
  <c r="S2434" i="1"/>
  <c r="T2434" i="1"/>
  <c r="S2127" i="1"/>
  <c r="T2127" i="1"/>
  <c r="S1709" i="1"/>
  <c r="T1709" i="1"/>
  <c r="S2503" i="1"/>
  <c r="T2503" i="1"/>
  <c r="S1918" i="1"/>
  <c r="T1918" i="1"/>
  <c r="S3441" i="1"/>
  <c r="T3441" i="1"/>
  <c r="S1386" i="1"/>
  <c r="T1386" i="1"/>
  <c r="S3009" i="1"/>
  <c r="T3009" i="1"/>
  <c r="S3142" i="1"/>
  <c r="T3142" i="1"/>
  <c r="S2264" i="1"/>
  <c r="T2264" i="1"/>
  <c r="S2801" i="1"/>
  <c r="T2801" i="1"/>
  <c r="S1994" i="1"/>
  <c r="T1994" i="1"/>
  <c r="S2077" i="1"/>
  <c r="T2077" i="1"/>
  <c r="S2640" i="1"/>
  <c r="T2640" i="1"/>
  <c r="S2985" i="1"/>
  <c r="T2985" i="1"/>
  <c r="S238" i="1"/>
  <c r="T238" i="1"/>
  <c r="S1185" i="1"/>
  <c r="T1185" i="1"/>
  <c r="S374" i="1"/>
  <c r="T374" i="1"/>
  <c r="S1749" i="1"/>
  <c r="T1749" i="1"/>
  <c r="S1514" i="1"/>
  <c r="T1514" i="1"/>
  <c r="S1200" i="1"/>
  <c r="T1200" i="1"/>
  <c r="S3031" i="1"/>
  <c r="T3031" i="1"/>
  <c r="S3169" i="1"/>
  <c r="T3169" i="1"/>
  <c r="S2982" i="1"/>
  <c r="T2982" i="1"/>
  <c r="S3042" i="1"/>
  <c r="T3042" i="1"/>
  <c r="S3179" i="1"/>
  <c r="T3179" i="1"/>
  <c r="S2473" i="1"/>
  <c r="T2473" i="1"/>
  <c r="S524" i="1"/>
  <c r="T524" i="1"/>
  <c r="S3154" i="1"/>
  <c r="T3154" i="1"/>
  <c r="S1616" i="1"/>
  <c r="T1616" i="1"/>
  <c r="S1471" i="1"/>
  <c r="T1471" i="1"/>
  <c r="S1332" i="1"/>
  <c r="T1332" i="1"/>
  <c r="S490" i="1"/>
  <c r="T490" i="1"/>
  <c r="S2187" i="1"/>
  <c r="T2187" i="1"/>
  <c r="S1977" i="1"/>
  <c r="T1977" i="1"/>
  <c r="S3570" i="1"/>
  <c r="T3570" i="1"/>
  <c r="S1597" i="1"/>
  <c r="T1597" i="1"/>
  <c r="S1991" i="1"/>
  <c r="T1991" i="1"/>
  <c r="S2385" i="1"/>
  <c r="T2385" i="1"/>
  <c r="S2098" i="1"/>
  <c r="T2098" i="1"/>
  <c r="S1819" i="1"/>
  <c r="T1819" i="1"/>
  <c r="S2788" i="1"/>
  <c r="T2788" i="1"/>
  <c r="S72" i="1"/>
  <c r="T72" i="1"/>
  <c r="S3107" i="1"/>
  <c r="T3107" i="1"/>
  <c r="S907" i="1"/>
  <c r="T907" i="1"/>
  <c r="S774" i="1"/>
  <c r="T774" i="1"/>
  <c r="S3385" i="1"/>
  <c r="T3385" i="1"/>
  <c r="S2456" i="1"/>
  <c r="T2456" i="1"/>
  <c r="S3172" i="1"/>
  <c r="T3172" i="1"/>
  <c r="S968" i="1"/>
  <c r="T968" i="1"/>
  <c r="S3294" i="1"/>
  <c r="T3294" i="1"/>
  <c r="S1025" i="1"/>
  <c r="T1025" i="1"/>
  <c r="S925" i="1"/>
  <c r="T925" i="1"/>
  <c r="S2645" i="1"/>
  <c r="T2645" i="1"/>
  <c r="S2949" i="1"/>
  <c r="T2949" i="1"/>
  <c r="S472" i="1"/>
  <c r="T472" i="1"/>
  <c r="S3095" i="1"/>
  <c r="T3095" i="1"/>
  <c r="S2711" i="1"/>
  <c r="T2711" i="1"/>
  <c r="S3081" i="1"/>
  <c r="T3081" i="1"/>
  <c r="S290" i="1"/>
  <c r="T290" i="1"/>
  <c r="S449" i="1"/>
  <c r="T449" i="1"/>
  <c r="S2178" i="1"/>
  <c r="T2178" i="1"/>
  <c r="S771" i="1"/>
  <c r="T771" i="1"/>
  <c r="S2424" i="1"/>
  <c r="T2424" i="1"/>
  <c r="S3328" i="1"/>
  <c r="T3328" i="1"/>
  <c r="S2630" i="1"/>
  <c r="T2630" i="1"/>
  <c r="S2865" i="1"/>
  <c r="T2865" i="1"/>
  <c r="S2772" i="1"/>
  <c r="T2772" i="1"/>
  <c r="S1613" i="1"/>
  <c r="T1613" i="1"/>
  <c r="S1844" i="1"/>
  <c r="T1844" i="1"/>
  <c r="S2010" i="1"/>
  <c r="T2010" i="1"/>
  <c r="S2231" i="1"/>
  <c r="T2231" i="1"/>
  <c r="S1180" i="1"/>
  <c r="T1180" i="1"/>
  <c r="S2117" i="1"/>
  <c r="T2117" i="1"/>
  <c r="S675" i="1"/>
  <c r="T675" i="1"/>
  <c r="S1671" i="1"/>
  <c r="T1671" i="1"/>
  <c r="S765" i="1"/>
  <c r="T765" i="1"/>
  <c r="S2305" i="1"/>
  <c r="T2305" i="1"/>
  <c r="S776" i="1"/>
  <c r="T776" i="1"/>
  <c r="S2092" i="1"/>
  <c r="T2092" i="1"/>
  <c r="S2527" i="1"/>
  <c r="T2527" i="1"/>
  <c r="S1625" i="1"/>
  <c r="T1625" i="1"/>
  <c r="S1979" i="1"/>
  <c r="T1979" i="1"/>
  <c r="S854" i="1"/>
  <c r="T854" i="1"/>
  <c r="S2287" i="1"/>
  <c r="T2287" i="1"/>
  <c r="S2751" i="1"/>
  <c r="T2751" i="1"/>
  <c r="S1588" i="1"/>
  <c r="T1588" i="1"/>
  <c r="S2371" i="1"/>
  <c r="T2371" i="1"/>
  <c r="S1410" i="1"/>
  <c r="T1410" i="1"/>
  <c r="S2018" i="1"/>
  <c r="T2018" i="1"/>
  <c r="S740" i="1"/>
  <c r="T740" i="1"/>
  <c r="S1337" i="1"/>
  <c r="T1337" i="1"/>
  <c r="S677" i="1"/>
  <c r="T677" i="1"/>
  <c r="S2823" i="1"/>
  <c r="T2823" i="1"/>
  <c r="S2302" i="1"/>
  <c r="T2302" i="1"/>
  <c r="S1497" i="1"/>
  <c r="T1497" i="1"/>
  <c r="S1992" i="1"/>
  <c r="T1992" i="1"/>
  <c r="S745" i="1"/>
  <c r="T745" i="1"/>
  <c r="S2087" i="1"/>
  <c r="T2087" i="1"/>
  <c r="S2953" i="1"/>
  <c r="T2953" i="1"/>
  <c r="S1177" i="1"/>
  <c r="T1177" i="1"/>
  <c r="S1784" i="1"/>
  <c r="T1784" i="1"/>
  <c r="S1609" i="1"/>
  <c r="T1609" i="1"/>
  <c r="S1037" i="1"/>
  <c r="T1037" i="1"/>
  <c r="S2489" i="1"/>
  <c r="T2489" i="1"/>
  <c r="S1907" i="1"/>
  <c r="T1907" i="1"/>
  <c r="S2614" i="1"/>
  <c r="T2614" i="1"/>
  <c r="S2523" i="1"/>
  <c r="T2523" i="1"/>
  <c r="S1280" i="1"/>
  <c r="T1280" i="1"/>
  <c r="S3229" i="1"/>
  <c r="T3229" i="1"/>
  <c r="S2644" i="1"/>
  <c r="T2644" i="1"/>
  <c r="S2448" i="1"/>
  <c r="T2448" i="1"/>
  <c r="S1733" i="1"/>
  <c r="T1733" i="1"/>
  <c r="S1620" i="1"/>
  <c r="T1620" i="1"/>
  <c r="S3178" i="1"/>
  <c r="T3178" i="1"/>
  <c r="S2881" i="1"/>
  <c r="T2881" i="1"/>
  <c r="S3028" i="1"/>
  <c r="T3028" i="1"/>
  <c r="S3393" i="1"/>
  <c r="T3393" i="1"/>
  <c r="S768" i="1"/>
  <c r="T768" i="1"/>
  <c r="S1952" i="1"/>
  <c r="T1952" i="1"/>
  <c r="S2259" i="1"/>
  <c r="T2259" i="1"/>
  <c r="S233" i="1"/>
  <c r="T233" i="1"/>
  <c r="S220" i="1"/>
  <c r="T220" i="1"/>
  <c r="S2494" i="1"/>
  <c r="T2494" i="1"/>
  <c r="S1322" i="1"/>
  <c r="T1322" i="1"/>
  <c r="S3335" i="1"/>
  <c r="T3335" i="1"/>
  <c r="S1747" i="1"/>
  <c r="T1747" i="1"/>
  <c r="S679" i="1"/>
  <c r="T679" i="1"/>
  <c r="S2228" i="1"/>
  <c r="T2228" i="1"/>
  <c r="S1360" i="1"/>
  <c r="T1360" i="1"/>
  <c r="S606" i="1"/>
  <c r="T606" i="1"/>
  <c r="S1552" i="1"/>
  <c r="T1552" i="1"/>
  <c r="S806" i="1"/>
  <c r="T806" i="1"/>
  <c r="S3945" i="1"/>
  <c r="T3945" i="1"/>
  <c r="S3946" i="1"/>
  <c r="T3946" i="1"/>
  <c r="S136" i="1"/>
  <c r="T136" i="1"/>
  <c r="S3661" i="1"/>
  <c r="T3661" i="1"/>
  <c r="S3947" i="1"/>
  <c r="T3947" i="1"/>
  <c r="S3357" i="1"/>
  <c r="T3357" i="1"/>
  <c r="S3314" i="1"/>
  <c r="T3314" i="1"/>
  <c r="S1971" i="1"/>
  <c r="T1971" i="1"/>
  <c r="S3948" i="1"/>
  <c r="T3948" i="1"/>
  <c r="S3949" i="1"/>
  <c r="T3949" i="1"/>
  <c r="S3298" i="1"/>
  <c r="T3298" i="1"/>
  <c r="S3950" i="1"/>
  <c r="T3950" i="1"/>
  <c r="S3951" i="1"/>
  <c r="T3951" i="1"/>
  <c r="S3059" i="1"/>
  <c r="T3059" i="1"/>
  <c r="S2967" i="1"/>
  <c r="T2967" i="1"/>
  <c r="S3952" i="1"/>
  <c r="T3952" i="1"/>
  <c r="S3953" i="1"/>
  <c r="T3953" i="1"/>
  <c r="S3954" i="1"/>
  <c r="T3954" i="1"/>
  <c r="S100" i="1"/>
  <c r="T100" i="1"/>
  <c r="S3602" i="1"/>
  <c r="T3602" i="1"/>
  <c r="S3955" i="1"/>
  <c r="T3955" i="1"/>
  <c r="S1777" i="1"/>
  <c r="T1777" i="1"/>
  <c r="S3956" i="1"/>
  <c r="T3956" i="1"/>
  <c r="S3957" i="1"/>
  <c r="T3957" i="1"/>
  <c r="S3958" i="1"/>
  <c r="T3958" i="1"/>
  <c r="S921" i="1"/>
  <c r="T921" i="1"/>
  <c r="S2239" i="1"/>
  <c r="T2239" i="1"/>
  <c r="S2162" i="1"/>
  <c r="T2162" i="1"/>
  <c r="S3959" i="1"/>
  <c r="T3959" i="1"/>
  <c r="S3188" i="1"/>
  <c r="T3188" i="1"/>
  <c r="S3960" i="1"/>
  <c r="T3960" i="1"/>
  <c r="S2882" i="1"/>
  <c r="T2882" i="1"/>
  <c r="S2163" i="1"/>
  <c r="T2163" i="1"/>
  <c r="S3442" i="1"/>
  <c r="T3442" i="1"/>
  <c r="S3961" i="1"/>
  <c r="T3961" i="1"/>
  <c r="S1197" i="1"/>
  <c r="T1197" i="1"/>
  <c r="S3962" i="1"/>
  <c r="T3962" i="1"/>
  <c r="S3963" i="1"/>
  <c r="T3963" i="1"/>
  <c r="S3964" i="1"/>
  <c r="T3964" i="1"/>
  <c r="S3240" i="1"/>
  <c r="T3240" i="1"/>
  <c r="S209" i="1"/>
  <c r="T209" i="1"/>
  <c r="S2626" i="1"/>
  <c r="T2626" i="1"/>
  <c r="S468" i="1"/>
  <c r="T468" i="1"/>
  <c r="S3662" i="1"/>
  <c r="T3662" i="1"/>
  <c r="S708" i="1"/>
  <c r="T708" i="1"/>
  <c r="S3965" i="1"/>
  <c r="T3965" i="1"/>
  <c r="S111" i="1"/>
  <c r="T111" i="1"/>
  <c r="S1847" i="1"/>
  <c r="T1847" i="1"/>
  <c r="S2883" i="1"/>
  <c r="T2883" i="1"/>
  <c r="S3966" i="1"/>
  <c r="T3966" i="1"/>
  <c r="S3060" i="1"/>
  <c r="T3060" i="1"/>
  <c r="S3967" i="1"/>
  <c r="T3967" i="1"/>
  <c r="S2164" i="1"/>
  <c r="T2164" i="1"/>
  <c r="S3606" i="1"/>
  <c r="T3606" i="1"/>
  <c r="S3968" i="1"/>
  <c r="T3968" i="1"/>
  <c r="S3443" i="1"/>
  <c r="T3443" i="1"/>
  <c r="S3969" i="1"/>
  <c r="T3969" i="1"/>
  <c r="S3970" i="1"/>
  <c r="T3970" i="1"/>
  <c r="S3971" i="1"/>
  <c r="T3971" i="1"/>
  <c r="S3972" i="1"/>
  <c r="T3972" i="1"/>
  <c r="S3151" i="1"/>
  <c r="T3151" i="1"/>
  <c r="S2045" i="1"/>
  <c r="T2045" i="1"/>
  <c r="S3273" i="1"/>
  <c r="T3273" i="1"/>
  <c r="S3973" i="1"/>
  <c r="T3973" i="1"/>
  <c r="S1899" i="1"/>
  <c r="T1899" i="1"/>
  <c r="S1145" i="1"/>
  <c r="T1145" i="1"/>
  <c r="S362" i="1"/>
  <c r="T362" i="1"/>
  <c r="S3315" i="1"/>
  <c r="T3315" i="1"/>
  <c r="S1303" i="1"/>
  <c r="T1303" i="1"/>
  <c r="S3974" i="1"/>
  <c r="T3974" i="1"/>
  <c r="S2124" i="1"/>
  <c r="T2124" i="1"/>
  <c r="S3975" i="1"/>
  <c r="T3975" i="1"/>
  <c r="S3484" i="1"/>
  <c r="T3484" i="1"/>
  <c r="S2707" i="1"/>
  <c r="T2707" i="1"/>
  <c r="S1914" i="1"/>
  <c r="T1914" i="1"/>
  <c r="S3548" i="1"/>
  <c r="T3548" i="1"/>
  <c r="S3976" i="1"/>
  <c r="T3976" i="1"/>
  <c r="S3663" i="1"/>
  <c r="T3663" i="1"/>
  <c r="S3977" i="1"/>
  <c r="T3977" i="1"/>
  <c r="S1474" i="1"/>
  <c r="T1474" i="1"/>
  <c r="S3664" i="1"/>
  <c r="T3664" i="1"/>
  <c r="S3665" i="1"/>
  <c r="T3665" i="1"/>
  <c r="S3486" i="1"/>
  <c r="T3486" i="1"/>
  <c r="S2738" i="1"/>
  <c r="T2738" i="1"/>
  <c r="S3666" i="1"/>
  <c r="T3666" i="1"/>
  <c r="S3978" i="1"/>
  <c r="T3978" i="1"/>
  <c r="S3667" i="1"/>
  <c r="T3667" i="1"/>
  <c r="S3668" i="1"/>
  <c r="T3668" i="1"/>
  <c r="S54" i="1"/>
  <c r="T54" i="1"/>
  <c r="S3408" i="1"/>
  <c r="T3408" i="1"/>
  <c r="S3669" i="1"/>
  <c r="T3669" i="1"/>
  <c r="S3670" i="1"/>
  <c r="T3670" i="1"/>
  <c r="S3979" i="1"/>
  <c r="T3979" i="1"/>
  <c r="S3358" i="1"/>
  <c r="T3358" i="1"/>
  <c r="S130" i="1"/>
  <c r="T130" i="1"/>
  <c r="S3148" i="1"/>
  <c r="T3148" i="1"/>
  <c r="S3980" i="1"/>
  <c r="T3980" i="1"/>
  <c r="S2165" i="1"/>
  <c r="T2165" i="1"/>
  <c r="S3981" i="1"/>
  <c r="T3981" i="1"/>
  <c r="S3549" i="1"/>
  <c r="T3549" i="1"/>
  <c r="S1356" i="1"/>
  <c r="T1356" i="1"/>
  <c r="S1207" i="1"/>
  <c r="T1207" i="1"/>
  <c r="S557" i="1"/>
  <c r="T557" i="1"/>
  <c r="S1995" i="1"/>
  <c r="T1995" i="1"/>
  <c r="S1333" i="1"/>
  <c r="T1333" i="1"/>
  <c r="S1319" i="1"/>
  <c r="T1319" i="1"/>
  <c r="S2821" i="1"/>
  <c r="T2821" i="1"/>
  <c r="S2241" i="1"/>
  <c r="T2241" i="1"/>
  <c r="S1039" i="1"/>
  <c r="T1039" i="1"/>
  <c r="S443" i="1"/>
  <c r="T443" i="1"/>
  <c r="S1704" i="1"/>
  <c r="T1704" i="1"/>
  <c r="S1996" i="1"/>
  <c r="T1996" i="1"/>
  <c r="S1477" i="1"/>
  <c r="T1477" i="1"/>
  <c r="S157" i="1"/>
  <c r="T157" i="1"/>
  <c r="S2749" i="1"/>
  <c r="T2749" i="1"/>
  <c r="S2509" i="1"/>
  <c r="T2509" i="1"/>
  <c r="S285" i="1"/>
  <c r="T285" i="1"/>
  <c r="S1487" i="1"/>
  <c r="T1487" i="1"/>
  <c r="S753" i="1"/>
  <c r="T753" i="1"/>
  <c r="S589" i="1"/>
  <c r="T589" i="1"/>
  <c r="S1030" i="1"/>
  <c r="T1030" i="1"/>
  <c r="S2929" i="1"/>
  <c r="T2929" i="1"/>
  <c r="S2845" i="1"/>
  <c r="T2845" i="1"/>
  <c r="S2065" i="1"/>
  <c r="T2065" i="1"/>
  <c r="S3005" i="1"/>
  <c r="T3005" i="1"/>
  <c r="S2230" i="1"/>
  <c r="T2230" i="1"/>
  <c r="S2963" i="1"/>
  <c r="T2963" i="1"/>
  <c r="S2648" i="1"/>
  <c r="T2648" i="1"/>
  <c r="S2919" i="1"/>
  <c r="T2919" i="1"/>
  <c r="S2932" i="1"/>
  <c r="T2932" i="1"/>
  <c r="S2617" i="1"/>
  <c r="T2617" i="1"/>
  <c r="S915" i="1"/>
  <c r="T915" i="1"/>
  <c r="S2426" i="1"/>
  <c r="T2426" i="1"/>
  <c r="S552" i="1"/>
  <c r="T552" i="1"/>
  <c r="S2802" i="1"/>
  <c r="T2802" i="1"/>
  <c r="S1728" i="1"/>
  <c r="T1728" i="1"/>
  <c r="S2834" i="1"/>
  <c r="T2834" i="1"/>
  <c r="S565" i="1"/>
  <c r="T565" i="1"/>
  <c r="S3043" i="1"/>
  <c r="T3043" i="1"/>
  <c r="S182" i="1"/>
  <c r="T182" i="1"/>
  <c r="S2250" i="1"/>
  <c r="T2250" i="1"/>
  <c r="S2528" i="1"/>
  <c r="T2528" i="1"/>
  <c r="S1576" i="1"/>
  <c r="T1576" i="1"/>
  <c r="S2296" i="1"/>
  <c r="T2296" i="1"/>
  <c r="S2121" i="1"/>
  <c r="T2121" i="1"/>
  <c r="S2997" i="1"/>
  <c r="T2997" i="1"/>
  <c r="S2553" i="1"/>
  <c r="T2553" i="1"/>
  <c r="S2193" i="1"/>
  <c r="T2193" i="1"/>
  <c r="S1697" i="1"/>
  <c r="T1697" i="1"/>
  <c r="S2609" i="1"/>
  <c r="T2609" i="1"/>
  <c r="S2070" i="1"/>
  <c r="T2070" i="1"/>
  <c r="S2957" i="1"/>
  <c r="T2957" i="1"/>
  <c r="S897" i="1"/>
  <c r="T897" i="1"/>
  <c r="S2581" i="1"/>
  <c r="T2581" i="1"/>
  <c r="S2325" i="1"/>
  <c r="T2325" i="1"/>
  <c r="S38" i="1"/>
  <c r="T38" i="1"/>
  <c r="S1226" i="1"/>
  <c r="T1226" i="1"/>
  <c r="S2022" i="1"/>
  <c r="T2022" i="1"/>
  <c r="S2245" i="1"/>
  <c r="T2245" i="1"/>
  <c r="S3120" i="1"/>
  <c r="T3120" i="1"/>
  <c r="S2522" i="1"/>
  <c r="T2522" i="1"/>
  <c r="S3270" i="1"/>
  <c r="T3270" i="1"/>
  <c r="S3982" i="1"/>
  <c r="T3982" i="1"/>
  <c r="S3983" i="1"/>
  <c r="T3983" i="1"/>
  <c r="S3984" i="1"/>
  <c r="T3984" i="1"/>
  <c r="S3316" i="1"/>
  <c r="T3316" i="1"/>
  <c r="S3985" i="1"/>
  <c r="T3985" i="1"/>
  <c r="S3986" i="1"/>
  <c r="T3986" i="1"/>
  <c r="S2691" i="1"/>
  <c r="T2691" i="1"/>
  <c r="S2627" i="1"/>
  <c r="T2627" i="1"/>
  <c r="S3987" i="1"/>
  <c r="T3987" i="1"/>
  <c r="S3988" i="1"/>
  <c r="T3988" i="1"/>
  <c r="S3989" i="1"/>
  <c r="T3989" i="1"/>
  <c r="S2032" i="1"/>
  <c r="T2032" i="1"/>
  <c r="S1284" i="1"/>
  <c r="T1284" i="1"/>
  <c r="S3990" i="1"/>
  <c r="T3990" i="1"/>
  <c r="S1988" i="1"/>
  <c r="T1988" i="1"/>
  <c r="S3991" i="1"/>
  <c r="T3991" i="1"/>
  <c r="S3283" i="1"/>
  <c r="T3283" i="1"/>
  <c r="S3992" i="1"/>
  <c r="T3992" i="1"/>
  <c r="S824" i="1"/>
  <c r="T824" i="1"/>
  <c r="S300" i="1"/>
  <c r="T300" i="1"/>
  <c r="S1964" i="1"/>
  <c r="T1964" i="1"/>
  <c r="S324" i="1"/>
  <c r="T324" i="1"/>
  <c r="S855" i="1"/>
  <c r="T855" i="1"/>
  <c r="S510" i="1"/>
  <c r="T510" i="1"/>
  <c r="S1858" i="1"/>
  <c r="T1858" i="1"/>
  <c r="S2017" i="1"/>
  <c r="T2017" i="1"/>
  <c r="S1182" i="1"/>
  <c r="T1182" i="1"/>
  <c r="S525" i="1"/>
  <c r="T525" i="1"/>
  <c r="S1365" i="1"/>
  <c r="T1365" i="1"/>
  <c r="S1144" i="1"/>
  <c r="T1144" i="1"/>
  <c r="S1736" i="1"/>
  <c r="T1736" i="1"/>
  <c r="S439" i="1"/>
  <c r="T439" i="1"/>
  <c r="S162" i="1"/>
  <c r="T162" i="1"/>
  <c r="S3496" i="1"/>
  <c r="T3496" i="1"/>
  <c r="S876" i="1"/>
  <c r="T876" i="1"/>
  <c r="S733" i="1"/>
  <c r="T733" i="1"/>
  <c r="S352" i="1"/>
  <c r="T352" i="1"/>
  <c r="S949" i="1"/>
  <c r="T949" i="1"/>
  <c r="S1791" i="1"/>
  <c r="T1791" i="1"/>
  <c r="S1919" i="1"/>
  <c r="T1919" i="1"/>
  <c r="S2871" i="1"/>
  <c r="T2871" i="1"/>
  <c r="S1077" i="1"/>
  <c r="T1077" i="1"/>
  <c r="S1640" i="1"/>
  <c r="T1640" i="1"/>
  <c r="S1767" i="1"/>
  <c r="T1767" i="1"/>
  <c r="S2196" i="1"/>
  <c r="T2196" i="1"/>
  <c r="S371" i="1"/>
  <c r="T371" i="1"/>
  <c r="S2392" i="1"/>
  <c r="T2392" i="1"/>
  <c r="S2390" i="1"/>
  <c r="T2390" i="1"/>
  <c r="S1528" i="1"/>
  <c r="T1528" i="1"/>
  <c r="S322" i="1"/>
  <c r="T322" i="1"/>
  <c r="S2578" i="1"/>
  <c r="T2578" i="1"/>
  <c r="S1950" i="1"/>
  <c r="T1950" i="1"/>
  <c r="S1721" i="1"/>
  <c r="T1721" i="1"/>
  <c r="S3130" i="1"/>
  <c r="T3130" i="1"/>
  <c r="S2897" i="1"/>
  <c r="T2897" i="1"/>
  <c r="S1321" i="1"/>
  <c r="T1321" i="1"/>
  <c r="S2697" i="1"/>
  <c r="T2697" i="1"/>
  <c r="S481" i="1"/>
  <c r="T481" i="1"/>
  <c r="S3993" i="1"/>
  <c r="T3993" i="1"/>
  <c r="S3061" i="1"/>
  <c r="T3061" i="1"/>
  <c r="S3994" i="1"/>
  <c r="T3994" i="1"/>
  <c r="S3995" i="1"/>
  <c r="T3995" i="1"/>
  <c r="S877" i="1"/>
  <c r="T877" i="1"/>
  <c r="S3996" i="1"/>
  <c r="T3996" i="1"/>
  <c r="S1778" i="1"/>
  <c r="T1778" i="1"/>
  <c r="S2166" i="1"/>
  <c r="T2166" i="1"/>
  <c r="S1398" i="1"/>
  <c r="T1398" i="1"/>
  <c r="S2900" i="1"/>
  <c r="T2900" i="1"/>
  <c r="S1690" i="1"/>
  <c r="T1690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3132" i="1"/>
  <c r="T3132" i="1"/>
  <c r="S3026" i="1"/>
  <c r="T3026" i="1"/>
  <c r="S2225" i="1"/>
  <c r="T2225" i="1"/>
  <c r="S3671" i="1"/>
  <c r="T3671" i="1"/>
  <c r="S3672" i="1"/>
  <c r="T3672" i="1"/>
  <c r="S4004" i="1"/>
  <c r="T4004" i="1"/>
  <c r="S2167" i="1"/>
  <c r="T2167" i="1"/>
  <c r="S3550" i="1"/>
  <c r="T3550" i="1"/>
  <c r="S249" i="1"/>
  <c r="T249" i="1"/>
  <c r="S2914" i="1"/>
  <c r="T2914" i="1"/>
  <c r="S3551" i="1"/>
  <c r="T3551" i="1"/>
  <c r="S4005" i="1"/>
  <c r="T4005" i="1"/>
  <c r="S3359" i="1"/>
  <c r="T3359" i="1"/>
  <c r="S2168" i="1"/>
  <c r="T2168" i="1"/>
  <c r="S4006" i="1"/>
  <c r="T4006" i="1"/>
  <c r="S3673" i="1"/>
  <c r="T3673" i="1"/>
  <c r="S940" i="1"/>
  <c r="T940" i="1"/>
  <c r="S131" i="1"/>
  <c r="T131" i="1"/>
  <c r="S3378" i="1"/>
  <c r="T3378" i="1"/>
  <c r="S1156" i="1"/>
  <c r="T1156" i="1"/>
  <c r="S3250" i="1"/>
  <c r="T3250" i="1"/>
  <c r="S681" i="1"/>
  <c r="T681" i="1"/>
  <c r="S3158" i="1"/>
  <c r="T3158" i="1"/>
  <c r="S1245" i="1"/>
  <c r="T1245" i="1"/>
  <c r="S2700" i="1"/>
  <c r="T2700" i="1"/>
  <c r="S1607" i="1"/>
  <c r="T1607" i="1"/>
  <c r="S1741" i="1"/>
  <c r="T1741" i="1"/>
  <c r="S2831" i="1"/>
  <c r="T2831" i="1"/>
  <c r="S1188" i="1"/>
  <c r="T1188" i="1"/>
  <c r="S1812" i="1"/>
  <c r="T1812" i="1"/>
  <c r="S411" i="1"/>
  <c r="T411" i="1"/>
  <c r="S1920" i="1"/>
  <c r="T1920" i="1"/>
  <c r="S1152" i="1"/>
  <c r="T1152" i="1"/>
  <c r="S1828" i="1"/>
  <c r="T1828" i="1"/>
  <c r="S158" i="1"/>
  <c r="T158" i="1"/>
  <c r="S777" i="1"/>
  <c r="T777" i="1"/>
  <c r="S2268" i="1"/>
  <c r="T2268" i="1"/>
  <c r="S623" i="1"/>
  <c r="T623" i="1"/>
  <c r="S2961" i="1"/>
  <c r="T2961" i="1"/>
  <c r="S239" i="1"/>
  <c r="T239" i="1"/>
  <c r="S2699" i="1"/>
  <c r="T2699" i="1"/>
  <c r="S1347" i="1"/>
  <c r="T1347" i="1"/>
  <c r="S2271" i="1"/>
  <c r="T2271" i="1"/>
  <c r="S2996" i="1"/>
  <c r="T2996" i="1"/>
  <c r="S2652" i="1"/>
  <c r="T2652" i="1"/>
  <c r="S2817" i="1"/>
  <c r="T2817" i="1"/>
  <c r="S2962" i="1"/>
  <c r="T2962" i="1"/>
  <c r="S1909" i="1"/>
  <c r="T1909" i="1"/>
  <c r="S3167" i="1"/>
  <c r="T3167" i="1"/>
  <c r="S2376" i="1"/>
  <c r="T2376" i="1"/>
  <c r="S1646" i="1"/>
  <c r="T1646" i="1"/>
  <c r="S2575" i="1"/>
  <c r="T2575" i="1"/>
  <c r="S1239" i="1"/>
  <c r="T1239" i="1"/>
  <c r="S2728" i="1"/>
  <c r="T2728" i="1"/>
  <c r="S1059" i="1"/>
  <c r="T1059" i="1"/>
  <c r="S2556" i="1"/>
  <c r="T2556" i="1"/>
  <c r="S511" i="1"/>
  <c r="T511" i="1"/>
  <c r="S2632" i="1"/>
  <c r="T2632" i="1"/>
  <c r="S2811" i="1"/>
  <c r="T2811" i="1"/>
  <c r="S3037" i="1"/>
  <c r="T3037" i="1"/>
  <c r="S3416" i="1"/>
  <c r="T3416" i="1"/>
  <c r="S2312" i="1"/>
  <c r="T2312" i="1"/>
  <c r="S3317" i="1"/>
  <c r="T3317" i="1"/>
  <c r="S4007" i="1"/>
  <c r="T4007" i="1"/>
  <c r="S211" i="1"/>
  <c r="T211" i="1"/>
  <c r="S2555" i="1"/>
  <c r="T2555" i="1"/>
  <c r="S1013" i="1"/>
  <c r="T1013" i="1"/>
  <c r="S1267" i="1"/>
  <c r="T1267" i="1"/>
  <c r="S3380" i="1"/>
  <c r="T3380" i="1"/>
  <c r="S3257" i="1"/>
  <c r="T3257" i="1"/>
  <c r="S2479" i="1"/>
  <c r="T2479" i="1"/>
  <c r="S1419" i="1"/>
  <c r="T1419" i="1"/>
  <c r="S127" i="1"/>
  <c r="T127" i="1"/>
  <c r="S1229" i="1"/>
  <c r="T1229" i="1"/>
  <c r="S1150" i="1"/>
  <c r="T1150" i="1"/>
  <c r="S3481" i="1"/>
  <c r="T3481" i="1"/>
  <c r="S1379" i="1"/>
  <c r="T1379" i="1"/>
  <c r="S705" i="1"/>
  <c r="T705" i="1"/>
  <c r="S954" i="1"/>
  <c r="T954" i="1"/>
  <c r="S3138" i="1"/>
  <c r="T3138" i="1"/>
  <c r="S540" i="1"/>
  <c r="T540" i="1"/>
  <c r="S3575" i="1"/>
  <c r="T3575" i="1"/>
  <c r="S1116" i="1"/>
  <c r="T1116" i="1"/>
  <c r="S161" i="1"/>
  <c r="T161" i="1"/>
  <c r="S95" i="1"/>
  <c r="T95" i="1"/>
  <c r="S337" i="1"/>
  <c r="T337" i="1"/>
  <c r="S977" i="1"/>
  <c r="T977" i="1"/>
  <c r="S1287" i="1"/>
  <c r="T1287" i="1"/>
  <c r="S996" i="1"/>
  <c r="T996" i="1"/>
  <c r="S1742" i="1"/>
  <c r="T1742" i="1"/>
  <c r="S1019" i="1"/>
  <c r="T1019" i="1"/>
  <c r="S2475" i="1"/>
  <c r="T2475" i="1"/>
  <c r="S2761" i="1"/>
  <c r="T2761" i="1"/>
  <c r="S1445" i="1"/>
  <c r="T1445" i="1"/>
  <c r="S366" i="1"/>
  <c r="T366" i="1"/>
  <c r="S569" i="1"/>
  <c r="T569" i="1"/>
  <c r="S1581" i="1"/>
  <c r="T1581" i="1"/>
  <c r="S656" i="1"/>
  <c r="T656" i="1"/>
  <c r="S587" i="1"/>
  <c r="T587" i="1"/>
  <c r="S46" i="1"/>
  <c r="T46" i="1"/>
  <c r="S2380" i="1"/>
  <c r="T2380" i="1"/>
  <c r="S1484" i="1"/>
  <c r="T1484" i="1"/>
  <c r="S2968" i="1"/>
  <c r="T2968" i="1"/>
  <c r="S1130" i="1"/>
  <c r="T1130" i="1"/>
  <c r="S3381" i="1"/>
  <c r="T3381" i="1"/>
  <c r="S263" i="1"/>
  <c r="T263" i="1"/>
  <c r="S3444" i="1"/>
  <c r="T3444" i="1"/>
  <c r="S4008" i="1"/>
  <c r="T4008" i="1"/>
  <c r="S4009" i="1"/>
  <c r="T4009" i="1"/>
  <c r="S3525" i="1"/>
  <c r="T3525" i="1"/>
  <c r="S3674" i="1"/>
  <c r="T3674" i="1"/>
  <c r="S1394" i="1"/>
  <c r="T1394" i="1"/>
  <c r="S3261" i="1"/>
  <c r="T3261" i="1"/>
  <c r="S3062" i="1"/>
  <c r="T3062" i="1"/>
  <c r="S3338" i="1"/>
  <c r="T3338" i="1"/>
  <c r="S3675" i="1"/>
  <c r="T3675" i="1"/>
  <c r="S3110" i="1"/>
  <c r="T3110" i="1"/>
  <c r="S1057" i="1"/>
  <c r="T1057" i="1"/>
  <c r="S667" i="1"/>
  <c r="T667" i="1"/>
  <c r="S3346" i="1"/>
  <c r="T3346" i="1"/>
  <c r="S4010" i="1"/>
  <c r="T4010" i="1"/>
  <c r="S3262" i="1"/>
  <c r="T3262" i="1"/>
  <c r="S2747" i="1"/>
  <c r="T2747" i="1"/>
  <c r="S546" i="1"/>
  <c r="T546" i="1"/>
  <c r="S18" i="1"/>
  <c r="T18" i="1"/>
  <c r="S381" i="1"/>
  <c r="T381" i="1"/>
  <c r="S223" i="1"/>
  <c r="T223" i="1"/>
  <c r="S442" i="1"/>
  <c r="T442" i="1"/>
  <c r="S1431" i="1"/>
  <c r="T1431" i="1"/>
  <c r="S2364" i="1"/>
  <c r="T2364" i="1"/>
  <c r="S372" i="1"/>
  <c r="T372" i="1"/>
  <c r="S1131" i="1"/>
  <c r="T1131" i="1"/>
  <c r="S1974" i="1"/>
  <c r="T1974" i="1"/>
  <c r="S2112" i="1"/>
  <c r="T2112" i="1"/>
  <c r="S767" i="1"/>
  <c r="T767" i="1"/>
  <c r="S953" i="1"/>
  <c r="T953" i="1"/>
  <c r="S1854" i="1"/>
  <c r="T1854" i="1"/>
  <c r="S1637" i="1"/>
  <c r="T1637" i="1"/>
  <c r="S993" i="1"/>
  <c r="T993" i="1"/>
  <c r="S590" i="1"/>
  <c r="T590" i="1"/>
  <c r="S961" i="1"/>
  <c r="T961" i="1"/>
  <c r="S348" i="1"/>
  <c r="T348" i="1"/>
  <c r="S2500" i="1"/>
  <c r="T2500" i="1"/>
  <c r="S1505" i="1"/>
  <c r="T1505" i="1"/>
  <c r="S952" i="1"/>
  <c r="T952" i="1"/>
  <c r="S3498" i="1"/>
  <c r="T3498" i="1"/>
  <c r="S52" i="1"/>
  <c r="T52" i="1"/>
  <c r="S167" i="1"/>
  <c r="T167" i="1"/>
  <c r="S1467" i="1"/>
  <c r="T1467" i="1"/>
  <c r="S1289" i="1"/>
  <c r="T1289" i="1"/>
  <c r="S112" i="1"/>
  <c r="T112" i="1"/>
  <c r="S1529" i="1"/>
  <c r="T1529" i="1"/>
  <c r="S22" i="1"/>
  <c r="T22" i="1"/>
  <c r="S926" i="1"/>
  <c r="T926" i="1"/>
  <c r="S66" i="1"/>
  <c r="T66" i="1"/>
  <c r="S501" i="1"/>
  <c r="T501" i="1"/>
  <c r="S3165" i="1"/>
  <c r="T3165" i="1"/>
  <c r="S356" i="1"/>
  <c r="T356" i="1"/>
  <c r="S388" i="1"/>
  <c r="T388" i="1"/>
  <c r="S59" i="1"/>
  <c r="T59" i="1"/>
  <c r="S3153" i="1"/>
  <c r="T3153" i="1"/>
  <c r="S3245" i="1"/>
  <c r="T3245" i="1"/>
  <c r="S3477" i="1"/>
  <c r="T3477" i="1"/>
  <c r="S2506" i="1"/>
  <c r="T2506" i="1"/>
  <c r="S4011" i="1"/>
  <c r="T4011" i="1"/>
  <c r="S2608" i="1"/>
  <c r="T2608" i="1"/>
  <c r="S2689" i="1"/>
  <c r="T2689" i="1"/>
  <c r="S2440" i="1"/>
  <c r="T2440" i="1"/>
  <c r="S2722" i="1"/>
  <c r="T2722" i="1"/>
  <c r="S3344" i="1"/>
  <c r="T3344" i="1"/>
  <c r="S1947" i="1"/>
  <c r="T1947" i="1"/>
  <c r="S4012" i="1"/>
  <c r="T4012" i="1"/>
  <c r="S4013" i="1"/>
  <c r="T4013" i="1"/>
  <c r="S2561" i="1"/>
  <c r="T2561" i="1"/>
  <c r="S2253" i="1"/>
  <c r="T2253" i="1"/>
  <c r="S4014" i="1"/>
  <c r="T4014" i="1"/>
  <c r="S3266" i="1"/>
  <c r="T3266" i="1"/>
  <c r="S2819" i="1"/>
  <c r="T2819" i="1"/>
  <c r="S3552" i="1"/>
  <c r="T3552" i="1"/>
  <c r="S2573" i="1"/>
  <c r="T2573" i="1"/>
  <c r="S2033" i="1"/>
  <c r="T2033" i="1"/>
  <c r="S4015" i="1"/>
  <c r="T4015" i="1"/>
  <c r="S3473" i="1"/>
  <c r="T3473" i="1"/>
  <c r="S3063" i="1"/>
  <c r="T3063" i="1"/>
  <c r="S2884" i="1"/>
  <c r="T2884" i="1"/>
  <c r="S3397" i="1"/>
  <c r="T3397" i="1"/>
  <c r="S4016" i="1"/>
  <c r="T4016" i="1"/>
  <c r="S3064" i="1"/>
  <c r="T3064" i="1"/>
  <c r="S3395" i="1"/>
  <c r="T3395" i="1"/>
  <c r="S2901" i="1"/>
  <c r="T2901" i="1"/>
  <c r="S3676" i="1"/>
  <c r="T3676" i="1"/>
  <c r="S1669" i="1"/>
  <c r="T1669" i="1"/>
  <c r="S4017" i="1"/>
  <c r="T4017" i="1"/>
  <c r="S4018" i="1"/>
  <c r="T4018" i="1"/>
  <c r="S3677" i="1"/>
  <c r="T3677" i="1"/>
  <c r="S2386" i="1"/>
  <c r="T2386" i="1"/>
  <c r="S1340" i="1"/>
  <c r="T1340" i="1"/>
  <c r="S2311" i="1"/>
  <c r="T2311" i="1"/>
  <c r="S3445" i="1"/>
  <c r="T3445" i="1"/>
  <c r="S978" i="1"/>
  <c r="T978" i="1"/>
  <c r="S2016" i="1"/>
  <c r="T2016" i="1"/>
  <c r="S4019" i="1"/>
  <c r="T4019" i="1"/>
  <c r="S2274" i="1"/>
  <c r="T2274" i="1"/>
  <c r="S1549" i="1"/>
  <c r="T1549" i="1"/>
  <c r="S3231" i="1"/>
  <c r="T3231" i="1"/>
  <c r="S1565" i="1"/>
  <c r="T1565" i="1"/>
  <c r="S2651" i="1"/>
  <c r="T2651" i="1"/>
  <c r="S2545" i="1"/>
  <c r="T2545" i="1"/>
  <c r="S2829" i="1"/>
  <c r="T2829" i="1"/>
  <c r="S837" i="1"/>
  <c r="T837" i="1"/>
  <c r="S588" i="1"/>
  <c r="T588" i="1"/>
  <c r="S2237" i="1"/>
  <c r="T2237" i="1"/>
  <c r="S1385" i="1"/>
  <c r="T1385" i="1"/>
  <c r="S1046" i="1"/>
  <c r="T1046" i="1"/>
  <c r="S430" i="1"/>
  <c r="T430" i="1"/>
  <c r="S3065" i="1"/>
  <c r="T3065" i="1"/>
  <c r="S2662" i="1"/>
  <c r="T2662" i="1"/>
  <c r="S2381" i="1"/>
  <c r="T2381" i="1"/>
  <c r="S1096" i="1"/>
  <c r="T1096" i="1"/>
  <c r="S2663" i="1"/>
  <c r="T2663" i="1"/>
  <c r="S2351" i="1"/>
  <c r="T2351" i="1"/>
  <c r="S2415" i="1"/>
  <c r="T2415" i="1"/>
  <c r="S2081" i="1"/>
  <c r="T2081" i="1"/>
  <c r="S2760" i="1"/>
  <c r="T2760" i="1"/>
  <c r="S1023" i="1"/>
  <c r="T1023" i="1"/>
  <c r="S2169" i="1"/>
  <c r="T2169" i="1"/>
  <c r="S3089" i="1"/>
  <c r="T3089" i="1"/>
  <c r="S2369" i="1"/>
  <c r="T2369" i="1"/>
  <c r="S1522" i="1"/>
  <c r="T1522" i="1"/>
  <c r="S1584" i="1"/>
  <c r="T1584" i="1"/>
  <c r="S613" i="1"/>
  <c r="T613" i="1"/>
  <c r="S2255" i="1"/>
  <c r="T2255" i="1"/>
  <c r="S989" i="1"/>
  <c r="T989" i="1"/>
  <c r="S1506" i="1"/>
  <c r="T1506" i="1"/>
  <c r="S2639" i="1"/>
  <c r="T2639" i="1"/>
  <c r="S3036" i="1"/>
  <c r="T3036" i="1"/>
  <c r="S2404" i="1"/>
  <c r="T2404" i="1"/>
  <c r="S3041" i="1"/>
  <c r="T3041" i="1"/>
  <c r="S3113" i="1"/>
  <c r="T3113" i="1"/>
  <c r="S823" i="1"/>
  <c r="T823" i="1"/>
  <c r="S2120" i="1"/>
  <c r="T2120" i="1"/>
  <c r="S3333" i="1"/>
  <c r="T3333" i="1"/>
  <c r="S2937" i="1"/>
  <c r="T2937" i="1"/>
  <c r="S1648" i="1"/>
  <c r="T1648" i="1"/>
  <c r="S3474" i="1"/>
  <c r="T3474" i="1"/>
  <c r="S2105" i="1"/>
  <c r="T2105" i="1"/>
  <c r="S1751" i="1"/>
  <c r="T1751" i="1"/>
  <c r="S704" i="1"/>
  <c r="T704" i="1"/>
  <c r="S815" i="1"/>
  <c r="T815" i="1"/>
  <c r="S909" i="1"/>
  <c r="T909" i="1"/>
  <c r="S2713" i="1"/>
  <c r="T2713" i="1"/>
  <c r="S154" i="1"/>
  <c r="T154" i="1"/>
  <c r="S1647" i="1"/>
  <c r="T1647" i="1"/>
  <c r="S2866" i="1"/>
  <c r="T2866" i="1"/>
  <c r="S1158" i="1"/>
  <c r="T1158" i="1"/>
  <c r="S1611" i="1"/>
  <c r="T1611" i="1"/>
  <c r="S3194" i="1"/>
  <c r="T3194" i="1"/>
  <c r="S2377" i="1"/>
  <c r="T2377" i="1"/>
  <c r="S2511" i="1"/>
  <c r="T2511" i="1"/>
  <c r="S2360" i="1"/>
  <c r="T2360" i="1"/>
  <c r="S592" i="1"/>
  <c r="T592" i="1"/>
  <c r="S3215" i="1"/>
  <c r="T3215" i="1"/>
  <c r="S3446" i="1"/>
  <c r="T3446" i="1"/>
  <c r="S4020" i="1"/>
  <c r="T4020" i="1"/>
  <c r="S4021" i="1"/>
  <c r="T4021" i="1"/>
  <c r="S2885" i="1"/>
  <c r="T2885" i="1"/>
  <c r="S1757" i="1"/>
  <c r="T1757" i="1"/>
  <c r="S4022" i="1"/>
  <c r="T4022" i="1"/>
  <c r="S4023" i="1"/>
  <c r="T4023" i="1"/>
  <c r="S3122" i="1"/>
  <c r="T3122" i="1"/>
  <c r="S3553" i="1"/>
  <c r="T3553" i="1"/>
  <c r="S3105" i="1"/>
  <c r="T3105" i="1"/>
  <c r="S4024" i="1"/>
  <c r="T4024" i="1"/>
  <c r="S3291" i="1"/>
  <c r="T3291" i="1"/>
  <c r="S4025" i="1"/>
  <c r="T4025" i="1"/>
  <c r="S2891" i="1"/>
  <c r="T2891" i="1"/>
  <c r="S1779" i="1"/>
  <c r="T1779" i="1"/>
  <c r="S3092" i="1"/>
  <c r="T3092" i="1"/>
  <c r="S56" i="1"/>
  <c r="T56" i="1"/>
  <c r="S4026" i="1"/>
  <c r="T4026" i="1"/>
  <c r="S2723" i="1"/>
  <c r="T2723" i="1"/>
  <c r="S2899" i="1"/>
  <c r="T2899" i="1"/>
  <c r="S2993" i="1"/>
  <c r="T2993" i="1"/>
  <c r="S3241" i="1"/>
  <c r="T3241" i="1"/>
  <c r="S3208" i="1"/>
  <c r="T3208" i="1"/>
  <c r="S3339" i="1"/>
  <c r="T3339" i="1"/>
  <c r="S4027" i="1"/>
  <c r="T4027" i="1"/>
  <c r="S3149" i="1"/>
  <c r="T3149" i="1"/>
  <c r="S2118" i="1"/>
  <c r="T2118" i="1"/>
  <c r="S803" i="1"/>
  <c r="T803" i="1"/>
  <c r="S2706" i="1"/>
  <c r="T2706" i="1"/>
  <c r="S1164" i="1"/>
  <c r="T1164" i="1"/>
  <c r="S2677" i="1"/>
  <c r="T2677" i="1"/>
  <c r="S4028" i="1"/>
  <c r="T4028" i="1"/>
  <c r="S635" i="1"/>
  <c r="T635" i="1"/>
  <c r="S1033" i="1"/>
  <c r="T1033" i="1"/>
  <c r="S3595" i="1"/>
  <c r="T3595" i="1"/>
  <c r="S4029" i="1"/>
  <c r="T4029" i="1"/>
  <c r="S760" i="1"/>
  <c r="T760" i="1"/>
  <c r="S3293" i="1"/>
  <c r="T3293" i="1"/>
  <c r="S2920" i="1"/>
  <c r="T2920" i="1"/>
  <c r="S932" i="1"/>
  <c r="T932" i="1"/>
  <c r="S4030" i="1"/>
  <c r="T4030" i="1"/>
  <c r="S1673" i="1"/>
  <c r="T1673" i="1"/>
  <c r="S92" i="1"/>
  <c r="T92" i="1"/>
  <c r="S2297" i="1"/>
  <c r="T2297" i="1"/>
  <c r="S3014" i="1"/>
  <c r="T3014" i="1"/>
  <c r="S3447" i="1"/>
  <c r="T3447" i="1"/>
  <c r="S3554" i="1"/>
  <c r="T3554" i="1"/>
  <c r="S4031" i="1"/>
  <c r="T4031" i="1"/>
  <c r="S1198" i="1"/>
  <c r="T1198" i="1"/>
  <c r="S3500" i="1"/>
  <c r="T3500" i="1"/>
  <c r="S2978" i="1"/>
  <c r="T2978" i="1"/>
  <c r="S2903" i="1"/>
  <c r="T2903" i="1"/>
  <c r="S3372" i="1"/>
  <c r="T3372" i="1"/>
  <c r="S4032" i="1"/>
  <c r="T4032" i="1"/>
  <c r="S3512" i="1"/>
  <c r="T3512" i="1"/>
  <c r="S2043" i="1"/>
  <c r="T2043" i="1"/>
  <c r="S305" i="1"/>
  <c r="T305" i="1"/>
  <c r="S3003" i="1"/>
  <c r="T3003" i="1"/>
  <c r="S4033" i="1"/>
  <c r="T4033" i="1"/>
  <c r="S61" i="1"/>
  <c r="T61" i="1"/>
  <c r="S3590" i="1"/>
  <c r="T3590" i="1"/>
  <c r="S3066" i="1"/>
  <c r="T3066" i="1"/>
  <c r="S3465" i="1"/>
  <c r="T3465" i="1"/>
  <c r="S3233" i="1"/>
  <c r="T3233" i="1"/>
  <c r="S2660" i="1"/>
  <c r="T2660" i="1"/>
  <c r="S1220" i="1"/>
  <c r="T1220" i="1"/>
  <c r="S3678" i="1"/>
  <c r="T3678" i="1"/>
  <c r="S2023" i="1"/>
  <c r="T2023" i="1"/>
  <c r="S3209" i="1"/>
  <c r="T3209" i="1"/>
  <c r="S3679" i="1"/>
  <c r="T3679" i="1"/>
  <c r="S2276" i="1"/>
  <c r="T2276" i="1"/>
  <c r="S1279" i="1"/>
  <c r="T1279" i="1"/>
  <c r="S3680" i="1"/>
  <c r="T3680" i="1"/>
  <c r="S3681" i="1"/>
  <c r="T3681" i="1"/>
  <c r="S244" i="1"/>
  <c r="T244" i="1"/>
  <c r="S3184" i="1"/>
  <c r="T3184" i="1"/>
  <c r="S2209" i="1"/>
  <c r="T2209" i="1"/>
  <c r="S1510" i="1"/>
  <c r="T1510" i="1"/>
  <c r="S3482" i="1"/>
  <c r="T3482" i="1"/>
  <c r="S2069" i="1"/>
  <c r="T2069" i="1"/>
  <c r="S2413" i="1"/>
  <c r="T2413" i="1"/>
  <c r="S1165" i="1"/>
  <c r="T1165" i="1"/>
  <c r="S2886" i="1"/>
  <c r="T2886" i="1"/>
  <c r="S332" i="1"/>
  <c r="T332" i="1"/>
  <c r="S200" i="1"/>
  <c r="T200" i="1"/>
  <c r="S1341" i="1"/>
  <c r="T1341" i="1"/>
  <c r="S709" i="1"/>
  <c r="T709" i="1"/>
  <c r="S2467" i="1"/>
  <c r="T2467" i="1"/>
  <c r="S171" i="1"/>
  <c r="T171" i="1"/>
  <c r="S385" i="1"/>
  <c r="T385" i="1"/>
  <c r="S1078" i="1"/>
  <c r="T1078" i="1"/>
  <c r="S1117" i="1"/>
  <c r="T1117" i="1"/>
  <c r="S2249" i="1"/>
  <c r="T2249" i="1"/>
  <c r="S1389" i="1"/>
  <c r="T1389" i="1"/>
  <c r="S1029" i="1"/>
  <c r="T1029" i="1"/>
  <c r="S2618" i="1"/>
  <c r="T2618" i="1"/>
  <c r="S2664" i="1"/>
  <c r="T2664" i="1"/>
  <c r="S582" i="1"/>
  <c r="T582" i="1"/>
  <c r="S116" i="1"/>
  <c r="T116" i="1"/>
  <c r="S1209" i="1"/>
  <c r="T1209" i="1"/>
  <c r="S3682" i="1"/>
  <c r="T3682" i="1"/>
  <c r="S251" i="1"/>
  <c r="T251" i="1"/>
  <c r="S4034" i="1"/>
  <c r="T4034" i="1"/>
  <c r="S878" i="1"/>
  <c r="T878" i="1"/>
  <c r="S4035" i="1"/>
  <c r="T4035" i="1"/>
  <c r="S3683" i="1"/>
  <c r="T3683" i="1"/>
  <c r="S1178" i="1"/>
  <c r="T1178" i="1"/>
  <c r="S3593" i="1"/>
  <c r="T3593" i="1"/>
  <c r="S3373" i="1"/>
  <c r="T3373" i="1"/>
  <c r="S4036" i="1"/>
  <c r="T4036" i="1"/>
  <c r="S3230" i="1"/>
  <c r="T3230" i="1"/>
  <c r="S260" i="1"/>
  <c r="T260" i="1"/>
  <c r="S255" i="1"/>
  <c r="T255" i="1"/>
  <c r="S4037" i="1"/>
  <c r="T4037" i="1"/>
  <c r="S1603" i="1"/>
  <c r="T1603" i="1"/>
  <c r="S1566" i="1"/>
  <c r="T1566" i="1"/>
  <c r="S983" i="1"/>
  <c r="T983" i="1"/>
  <c r="S4038" i="1"/>
  <c r="T4038" i="1"/>
  <c r="S4039" i="1"/>
  <c r="T4039" i="1"/>
  <c r="S4040" i="1"/>
  <c r="T4040" i="1"/>
  <c r="S2100" i="1"/>
  <c r="T2100" i="1"/>
  <c r="S1746" i="1"/>
  <c r="T1746" i="1"/>
  <c r="S751" i="1"/>
  <c r="T751" i="1"/>
  <c r="S3018" i="1"/>
  <c r="T3018" i="1"/>
  <c r="S2452" i="1"/>
  <c r="T2452" i="1"/>
  <c r="S1064" i="1"/>
  <c r="T1064" i="1"/>
  <c r="S1236" i="1"/>
  <c r="T1236" i="1"/>
  <c r="S1263" i="1"/>
  <c r="T1263" i="1"/>
  <c r="S951" i="1"/>
  <c r="T951" i="1"/>
  <c r="S1462" i="1"/>
  <c r="T1462" i="1"/>
  <c r="S1351" i="1"/>
  <c r="T1351" i="1"/>
  <c r="S604" i="1"/>
  <c r="T604" i="1"/>
  <c r="S163" i="1"/>
  <c r="T163" i="1"/>
  <c r="S1821" i="1"/>
  <c r="T1821" i="1"/>
  <c r="S1434" i="1"/>
  <c r="T1434" i="1"/>
  <c r="S3478" i="1"/>
  <c r="T3478" i="1"/>
  <c r="S703" i="1"/>
  <c r="T703" i="1"/>
  <c r="S1756" i="1"/>
  <c r="T1756" i="1"/>
  <c r="S731" i="1"/>
  <c r="T731" i="1"/>
  <c r="S516" i="1"/>
  <c r="T516" i="1"/>
  <c r="S2006" i="1"/>
  <c r="T2006" i="1"/>
  <c r="S1108" i="1"/>
  <c r="T1108" i="1"/>
  <c r="S418" i="1"/>
  <c r="T418" i="1"/>
  <c r="S687" i="1"/>
  <c r="T687" i="1"/>
  <c r="S738" i="1"/>
  <c r="T738" i="1"/>
  <c r="S2336" i="1"/>
  <c r="T2336" i="1"/>
  <c r="S820" i="1"/>
  <c r="T820" i="1"/>
  <c r="S2692" i="1"/>
  <c r="T2692" i="1"/>
  <c r="S928" i="1"/>
  <c r="T928" i="1"/>
  <c r="S98" i="1"/>
  <c r="T98" i="1"/>
  <c r="S965" i="1"/>
  <c r="T965" i="1"/>
  <c r="S2202" i="1"/>
  <c r="T2202" i="1"/>
  <c r="S2323" i="1"/>
  <c r="T2323" i="1"/>
  <c r="S3124" i="1"/>
  <c r="T3124" i="1"/>
  <c r="S1662" i="1"/>
  <c r="T1662" i="1"/>
  <c r="S423" i="1"/>
  <c r="T423" i="1"/>
  <c r="S1035" i="1"/>
  <c r="T1035" i="1"/>
  <c r="S637" i="1"/>
  <c r="T637" i="1"/>
  <c r="S1235" i="1"/>
  <c r="T1235" i="1"/>
  <c r="S1691" i="1"/>
  <c r="T1691" i="1"/>
  <c r="S553" i="1"/>
  <c r="T553" i="1"/>
  <c r="S1387" i="1"/>
  <c r="T1387" i="1"/>
  <c r="S320" i="1"/>
  <c r="T320" i="1"/>
  <c r="S384" i="1"/>
  <c r="T384" i="1"/>
  <c r="S762" i="1"/>
  <c r="T762" i="1"/>
  <c r="S1061" i="1"/>
  <c r="T1061" i="1"/>
  <c r="S1972" i="1"/>
  <c r="T1972" i="1"/>
  <c r="S664" i="1"/>
  <c r="T664" i="1"/>
  <c r="S198" i="1"/>
  <c r="T198" i="1"/>
  <c r="S408" i="1"/>
  <c r="T408" i="1"/>
  <c r="S3325" i="1"/>
  <c r="T3325" i="1"/>
  <c r="S1125" i="1"/>
  <c r="T1125" i="1"/>
  <c r="S459" i="1"/>
  <c r="T459" i="1"/>
  <c r="S2099" i="1"/>
  <c r="T2099" i="1"/>
  <c r="S1092" i="1"/>
  <c r="T1092" i="1"/>
  <c r="S190" i="1"/>
  <c r="T190" i="1"/>
  <c r="S461" i="1"/>
  <c r="T461" i="1"/>
  <c r="S832" i="1"/>
  <c r="T832" i="1"/>
  <c r="S1228" i="1"/>
  <c r="T1228" i="1"/>
  <c r="S197" i="1"/>
  <c r="T197" i="1"/>
  <c r="S2101" i="1"/>
  <c r="T2101" i="1"/>
  <c r="S386" i="1"/>
  <c r="T386" i="1"/>
  <c r="S625" i="1"/>
  <c r="T625" i="1"/>
  <c r="S1524" i="1"/>
  <c r="T1524" i="1"/>
  <c r="S2042" i="1"/>
  <c r="T2042" i="1"/>
  <c r="S2071" i="1"/>
  <c r="T2071" i="1"/>
  <c r="S377" i="1"/>
  <c r="T377" i="1"/>
  <c r="S1132" i="1"/>
  <c r="T1132" i="1"/>
  <c r="S962" i="1"/>
  <c r="T962" i="1"/>
  <c r="S2327" i="1"/>
  <c r="T2327" i="1"/>
  <c r="S2060" i="1"/>
  <c r="T2060" i="1"/>
  <c r="S2095" i="1"/>
  <c r="T2095" i="1"/>
  <c r="S281" i="1"/>
  <c r="T281" i="1"/>
  <c r="S1053" i="1"/>
  <c r="T1053" i="1"/>
  <c r="S1073" i="1"/>
  <c r="T1073" i="1"/>
  <c r="S935" i="1"/>
  <c r="T935" i="1"/>
  <c r="S2777" i="1"/>
  <c r="T2777" i="1"/>
  <c r="S2638" i="1"/>
  <c r="T2638" i="1"/>
  <c r="S999" i="1"/>
  <c r="T999" i="1"/>
  <c r="S1299" i="1"/>
  <c r="T1299" i="1"/>
  <c r="S933" i="1"/>
  <c r="T933" i="1"/>
  <c r="S2051" i="1"/>
  <c r="T2051" i="1"/>
  <c r="S568" i="1"/>
  <c r="T568" i="1"/>
  <c r="S1143" i="1"/>
  <c r="T1143" i="1"/>
  <c r="S1170" i="1"/>
  <c r="T1170" i="1"/>
  <c r="S168" i="1"/>
  <c r="T168" i="1"/>
  <c r="S2637" i="1"/>
  <c r="T2637" i="1"/>
  <c r="S326" i="1"/>
  <c r="T326" i="1"/>
  <c r="S1364" i="1"/>
  <c r="T1364" i="1"/>
  <c r="S1442" i="1"/>
  <c r="T1442" i="1"/>
  <c r="S3114" i="1"/>
  <c r="T3114" i="1"/>
  <c r="S2628" i="1"/>
  <c r="T2628" i="1"/>
  <c r="S3340" i="1"/>
  <c r="T3340" i="1"/>
  <c r="S4041" i="1"/>
  <c r="T4041" i="1"/>
  <c r="S3684" i="1"/>
  <c r="T3684" i="1"/>
  <c r="S4042" i="1"/>
  <c r="T4042" i="1"/>
  <c r="S4043" i="1"/>
  <c r="T4043" i="1"/>
  <c r="S3685" i="1"/>
  <c r="T3685" i="1"/>
  <c r="S2486" i="1"/>
  <c r="T2486" i="1"/>
  <c r="S1915" i="1"/>
  <c r="T1915" i="1"/>
  <c r="S4044" i="1"/>
  <c r="T4044" i="1"/>
  <c r="S892" i="1"/>
  <c r="T892" i="1"/>
  <c r="S3022" i="1"/>
  <c r="T3022" i="1"/>
  <c r="S653" i="1"/>
  <c r="T653" i="1"/>
  <c r="S3555" i="1"/>
  <c r="T3555" i="1"/>
  <c r="S5" i="1"/>
  <c r="T5" i="1"/>
  <c r="S264" i="1"/>
  <c r="T264" i="1"/>
  <c r="S1094" i="1"/>
  <c r="T1094" i="1"/>
  <c r="S3193" i="1"/>
  <c r="T3193" i="1"/>
  <c r="S3183" i="1"/>
  <c r="T3183" i="1"/>
  <c r="S1722" i="1"/>
  <c r="T1722" i="1"/>
  <c r="S3686" i="1"/>
  <c r="T3686" i="1"/>
  <c r="S998" i="1"/>
  <c r="T998" i="1"/>
  <c r="S3495" i="1"/>
  <c r="T3495" i="1"/>
  <c r="S1610" i="1"/>
  <c r="T1610" i="1"/>
  <c r="S2870" i="1"/>
  <c r="T2870" i="1"/>
  <c r="S2034" i="1"/>
  <c r="T2034" i="1"/>
  <c r="S3111" i="1"/>
  <c r="T3111" i="1"/>
  <c r="S79" i="1"/>
  <c r="T79" i="1"/>
  <c r="S1985" i="1"/>
  <c r="T1985" i="1"/>
  <c r="S76" i="1"/>
  <c r="T76" i="1"/>
  <c r="S4045" i="1"/>
  <c r="T4045" i="1"/>
  <c r="S3237" i="1"/>
  <c r="T3237" i="1"/>
  <c r="S1273" i="1"/>
  <c r="T1273" i="1"/>
  <c r="S1520" i="1"/>
  <c r="T1520" i="1"/>
  <c r="S3276" i="1"/>
  <c r="T3276" i="1"/>
  <c r="S1692" i="1"/>
  <c r="T1692" i="1"/>
  <c r="S2446" i="1"/>
  <c r="T2446" i="1"/>
  <c r="S559" i="1"/>
  <c r="T559" i="1"/>
  <c r="S13" i="1"/>
  <c r="T13" i="1"/>
  <c r="S1076" i="1"/>
  <c r="T1076" i="1"/>
  <c r="S1897" i="1"/>
  <c r="T1897" i="1"/>
  <c r="S1989" i="1"/>
  <c r="T1989" i="1"/>
  <c r="S3067" i="1"/>
  <c r="T3067" i="1"/>
  <c r="S2170" i="1"/>
  <c r="T2170" i="1"/>
  <c r="S1885" i="1"/>
  <c r="T1885" i="1"/>
  <c r="S2493" i="1"/>
  <c r="T2493" i="1"/>
  <c r="S1593" i="1"/>
  <c r="T1593" i="1"/>
  <c r="S1923" i="1"/>
  <c r="T1923" i="1"/>
  <c r="S492" i="1"/>
  <c r="T492" i="1"/>
  <c r="S3068" i="1"/>
  <c r="T3068" i="1"/>
  <c r="S1473" i="1"/>
  <c r="T1473" i="1"/>
  <c r="S3519" i="1"/>
  <c r="T3519" i="1"/>
  <c r="S193" i="1"/>
  <c r="T193" i="1"/>
  <c r="S1249" i="1"/>
  <c r="T1249" i="1"/>
  <c r="S3413" i="1"/>
  <c r="T3413" i="1"/>
  <c r="S155" i="1"/>
  <c r="T155" i="1"/>
  <c r="S3360" i="1"/>
  <c r="T3360" i="1"/>
  <c r="S1837" i="1"/>
  <c r="T1837" i="1"/>
  <c r="S3448" i="1"/>
  <c r="T3448" i="1"/>
  <c r="S1456" i="1"/>
  <c r="T1456" i="1"/>
  <c r="S1846" i="1"/>
  <c r="T1846" i="1"/>
  <c r="S596" i="1"/>
  <c r="T596" i="1"/>
  <c r="S4046" i="1"/>
  <c r="T4046" i="1"/>
  <c r="S137" i="1"/>
  <c r="T137" i="1"/>
  <c r="S2414" i="1"/>
  <c r="T2414" i="1"/>
  <c r="S3687" i="1"/>
  <c r="T3687" i="1"/>
  <c r="S28" i="1"/>
  <c r="T28" i="1"/>
  <c r="S3556" i="1"/>
  <c r="T3556" i="1"/>
  <c r="S3363" i="1"/>
  <c r="T3363" i="1"/>
  <c r="S3449" i="1"/>
  <c r="T3449" i="1"/>
  <c r="S1843" i="1"/>
  <c r="T1843" i="1"/>
  <c r="S188" i="1"/>
  <c r="T188" i="1"/>
  <c r="S3506" i="1"/>
  <c r="T3506" i="1"/>
  <c r="S4047" i="1"/>
  <c r="T4047" i="1"/>
  <c r="S1727" i="1"/>
  <c r="T1727" i="1"/>
  <c r="S4048" i="1"/>
  <c r="T4048" i="1"/>
  <c r="S498" i="1"/>
  <c r="T498" i="1"/>
  <c r="S3450" i="1"/>
  <c r="T3450" i="1"/>
  <c r="S976" i="1"/>
  <c r="T976" i="1"/>
  <c r="S1982" i="1"/>
  <c r="T1982" i="1"/>
  <c r="S3451" i="1"/>
  <c r="T3451" i="1"/>
  <c r="S2763" i="1"/>
  <c r="T2763" i="1"/>
  <c r="S3234" i="1"/>
  <c r="T3234" i="1"/>
  <c r="S3129" i="1"/>
  <c r="T3129" i="1"/>
  <c r="S2917" i="1"/>
  <c r="T2917" i="1"/>
  <c r="S2171" i="1"/>
  <c r="T2171" i="1"/>
  <c r="S4049" i="1"/>
  <c r="T4049" i="1"/>
  <c r="S67" i="1"/>
  <c r="T67" i="1"/>
  <c r="S3101" i="1"/>
  <c r="T3101" i="1"/>
  <c r="S2805" i="1"/>
  <c r="T2805" i="1"/>
  <c r="S3318" i="1"/>
  <c r="T3318" i="1"/>
  <c r="S4050" i="1"/>
  <c r="T4050" i="1"/>
  <c r="S177" i="1"/>
  <c r="T177" i="1"/>
  <c r="S4051" i="1"/>
  <c r="T4051" i="1"/>
  <c r="S71" i="1"/>
  <c r="T71" i="1"/>
  <c r="S728" i="1"/>
  <c r="T728" i="1"/>
  <c r="S2476" i="1"/>
  <c r="T2476" i="1"/>
  <c r="S2046" i="1"/>
  <c r="T2046" i="1"/>
  <c r="S2759" i="1"/>
  <c r="T2759" i="1"/>
  <c r="S827" i="1"/>
  <c r="T827" i="1"/>
  <c r="S2731" i="1"/>
  <c r="T2731" i="1"/>
  <c r="S2458" i="1"/>
  <c r="T2458" i="1"/>
  <c r="S1631" i="1"/>
  <c r="T1631" i="1"/>
  <c r="S2838" i="1"/>
  <c r="T2838" i="1"/>
  <c r="S1675" i="1"/>
  <c r="T1675" i="1"/>
  <c r="S906" i="1"/>
  <c r="T906" i="1"/>
  <c r="S1172" i="1"/>
  <c r="T1172" i="1"/>
  <c r="S2594" i="1"/>
  <c r="T2594" i="1"/>
  <c r="S1242" i="1"/>
  <c r="T1242" i="1"/>
  <c r="S2940" i="1"/>
  <c r="T2940" i="1"/>
  <c r="S1217" i="1"/>
  <c r="T1217" i="1"/>
  <c r="S259" i="1"/>
  <c r="T259" i="1"/>
  <c r="S2621" i="1"/>
  <c r="T2621" i="1"/>
  <c r="S1840" i="1"/>
  <c r="T1840" i="1"/>
  <c r="S1762" i="1"/>
  <c r="T1762" i="1"/>
  <c r="S1660" i="1"/>
  <c r="T1660" i="1"/>
  <c r="S2094" i="1"/>
  <c r="T2094" i="1"/>
  <c r="S850" i="1"/>
  <c r="T850" i="1"/>
  <c r="S2825" i="1"/>
  <c r="T2825" i="1"/>
  <c r="S1594" i="1"/>
  <c r="T1594" i="1"/>
  <c r="S1257" i="1"/>
  <c r="T1257" i="1"/>
  <c r="S499" i="1"/>
  <c r="T499" i="1"/>
  <c r="S550" i="1"/>
  <c r="T550" i="1"/>
  <c r="S1014" i="1"/>
  <c r="T1014" i="1"/>
  <c r="S2548" i="1"/>
  <c r="T2548" i="1"/>
  <c r="S1856" i="1"/>
  <c r="T1856" i="1"/>
  <c r="S2784" i="1"/>
  <c r="T2784" i="1"/>
  <c r="S1286" i="1"/>
  <c r="T1286" i="1"/>
  <c r="S2812" i="1"/>
  <c r="T2812" i="1"/>
  <c r="S2666" i="1"/>
  <c r="T2666" i="1"/>
  <c r="S2279" i="1"/>
  <c r="T2279" i="1"/>
  <c r="S2524" i="1"/>
  <c r="T2524" i="1"/>
  <c r="S857" i="1"/>
  <c r="T857" i="1"/>
  <c r="S2468" i="1"/>
  <c r="T2468" i="1"/>
  <c r="S2281" i="1"/>
  <c r="T2281" i="1"/>
  <c r="S1423" i="1"/>
  <c r="T1423" i="1"/>
  <c r="S3326" i="1"/>
  <c r="T3326" i="1"/>
  <c r="S105" i="1"/>
  <c r="T105" i="1"/>
  <c r="S4052" i="1"/>
  <c r="T4052" i="1"/>
  <c r="S2613" i="1"/>
  <c r="T2613" i="1"/>
  <c r="S3366" i="1"/>
  <c r="T3366" i="1"/>
  <c r="S3088" i="1"/>
  <c r="T3088" i="1"/>
  <c r="S4053" i="1"/>
  <c r="T4053" i="1"/>
  <c r="S2011" i="1"/>
  <c r="T2011" i="1"/>
  <c r="S138" i="1"/>
  <c r="T138" i="1"/>
  <c r="S147" i="1"/>
  <c r="T147" i="1"/>
  <c r="S2654" i="1"/>
  <c r="T2654" i="1"/>
  <c r="S2195" i="1"/>
  <c r="T2195" i="1"/>
  <c r="S3688" i="1"/>
  <c r="T3688" i="1"/>
  <c r="S3374" i="1"/>
  <c r="T3374" i="1"/>
  <c r="S750" i="1"/>
  <c r="T750" i="1"/>
  <c r="S2469" i="1"/>
  <c r="T2469" i="1"/>
  <c r="S4054" i="1"/>
  <c r="T4054" i="1"/>
  <c r="S3139" i="1"/>
  <c r="T3139" i="1"/>
  <c r="S4055" i="1"/>
  <c r="T4055" i="1"/>
  <c r="S1437" i="1"/>
  <c r="T1437" i="1"/>
  <c r="S1667" i="1"/>
  <c r="T1667" i="1"/>
  <c r="S2134" i="1"/>
  <c r="T2134" i="1"/>
  <c r="S1676" i="1"/>
  <c r="T1676" i="1"/>
  <c r="S1119" i="1"/>
  <c r="T1119" i="1"/>
  <c r="S1984" i="1"/>
  <c r="T1984" i="1"/>
  <c r="S574" i="1"/>
  <c r="T574" i="1"/>
  <c r="S788" i="1"/>
  <c r="T788" i="1"/>
  <c r="S166" i="1"/>
  <c r="T166" i="1"/>
  <c r="S1874" i="1"/>
  <c r="T1874" i="1"/>
  <c r="S2130" i="1"/>
  <c r="T2130" i="1"/>
  <c r="S1553" i="1"/>
  <c r="T1553" i="1"/>
  <c r="S363" i="1"/>
  <c r="T363" i="1"/>
  <c r="S170" i="1"/>
  <c r="T170" i="1"/>
  <c r="S2658" i="1"/>
  <c r="T2658" i="1"/>
  <c r="S2642" i="1"/>
  <c r="T2642" i="1"/>
  <c r="S2313" i="1"/>
  <c r="T2313" i="1"/>
  <c r="S486" i="1"/>
  <c r="T486" i="1"/>
  <c r="S2036" i="1"/>
  <c r="T2036" i="1"/>
  <c r="S1789" i="1"/>
  <c r="T1789" i="1"/>
  <c r="S2172" i="1"/>
  <c r="T2172" i="1"/>
  <c r="S276" i="1"/>
  <c r="T276" i="1"/>
  <c r="S785" i="1"/>
  <c r="T785" i="1"/>
  <c r="S1290" i="1"/>
  <c r="T1290" i="1"/>
  <c r="S1862" i="1"/>
  <c r="T1862" i="1"/>
  <c r="S2116" i="1"/>
  <c r="T2116" i="1"/>
  <c r="S922" i="1"/>
  <c r="T922" i="1"/>
  <c r="S2727" i="1"/>
  <c r="T2727" i="1"/>
  <c r="S1120" i="1"/>
  <c r="T1120" i="1"/>
  <c r="S307" i="1"/>
  <c r="T307" i="1"/>
  <c r="S555" i="1"/>
  <c r="T555" i="1"/>
  <c r="S2546" i="1"/>
  <c r="T2546" i="1"/>
  <c r="S1785" i="1"/>
  <c r="T1785" i="1"/>
  <c r="S1067" i="1"/>
  <c r="T1067" i="1"/>
  <c r="S1818" i="1"/>
  <c r="T1818" i="1"/>
  <c r="S1472" i="1"/>
  <c r="T1472" i="1"/>
  <c r="S674" i="1"/>
  <c r="T674" i="1"/>
  <c r="S3106" i="1"/>
  <c r="T3106" i="1"/>
  <c r="S1211" i="1"/>
  <c r="T1211" i="1"/>
  <c r="S1855" i="1"/>
  <c r="T1855" i="1"/>
  <c r="S2292" i="1"/>
  <c r="T2292" i="1"/>
  <c r="S1759" i="1"/>
  <c r="T1759" i="1"/>
  <c r="S1579" i="1"/>
  <c r="T1579" i="1"/>
  <c r="S633" i="1"/>
  <c r="T633" i="1"/>
  <c r="S1168" i="1"/>
  <c r="T1168" i="1"/>
  <c r="S1860" i="1"/>
  <c r="T1860" i="1"/>
  <c r="S325" i="1"/>
  <c r="T325" i="1"/>
  <c r="S1440" i="1"/>
  <c r="T1440" i="1"/>
  <c r="S2912" i="1"/>
  <c r="T2912" i="1"/>
  <c r="S1395" i="1"/>
  <c r="T1395" i="1"/>
  <c r="S2055" i="1"/>
  <c r="T2055" i="1"/>
  <c r="S910" i="1"/>
  <c r="T910" i="1"/>
  <c r="S176" i="1"/>
  <c r="T176" i="1"/>
  <c r="S1345" i="1"/>
  <c r="T1345" i="1"/>
  <c r="S1527" i="1"/>
  <c r="T1527" i="1"/>
  <c r="S973" i="1"/>
  <c r="T973" i="1"/>
  <c r="S2480" i="1"/>
  <c r="T2480" i="1"/>
  <c r="S2031" i="1"/>
  <c r="T2031" i="1"/>
  <c r="S1452" i="1"/>
  <c r="T1452" i="1"/>
  <c r="S2220" i="1"/>
  <c r="T2220" i="1"/>
  <c r="S2005" i="1"/>
  <c r="T2005" i="1"/>
  <c r="S1743" i="1"/>
  <c r="T1743" i="1"/>
  <c r="S672" i="1"/>
  <c r="T672" i="1"/>
  <c r="S1738" i="1"/>
  <c r="T1738" i="1"/>
  <c r="S2605" i="1"/>
  <c r="T2605" i="1"/>
  <c r="S790" i="1"/>
  <c r="T790" i="1"/>
  <c r="S242" i="1"/>
  <c r="T242" i="1"/>
  <c r="S1951" i="1"/>
  <c r="T1951" i="1"/>
  <c r="S437" i="1"/>
  <c r="T437" i="1"/>
  <c r="S2030" i="1"/>
  <c r="T2030" i="1"/>
  <c r="S1960" i="1"/>
  <c r="T1960" i="1"/>
  <c r="S1311" i="1"/>
  <c r="T1311" i="1"/>
  <c r="S799" i="1"/>
  <c r="T799" i="1"/>
  <c r="S1492" i="1"/>
  <c r="T1492" i="1"/>
  <c r="S562" i="1"/>
  <c r="T562" i="1"/>
  <c r="S530" i="1"/>
  <c r="T530" i="1"/>
  <c r="S3254" i="1"/>
  <c r="T3254" i="1"/>
  <c r="S247" i="1"/>
  <c r="T247" i="1"/>
  <c r="S1479" i="1"/>
  <c r="T1479" i="1"/>
  <c r="S597" i="1"/>
  <c r="T597" i="1"/>
  <c r="S1373" i="1"/>
  <c r="T1373" i="1"/>
  <c r="S2215" i="1"/>
  <c r="T2215" i="1"/>
  <c r="S2994" i="1"/>
  <c r="T2994" i="1"/>
  <c r="S2768" i="1"/>
  <c r="T2768" i="1"/>
  <c r="S2504" i="1"/>
  <c r="T2504" i="1"/>
  <c r="S3225" i="1"/>
  <c r="T3225" i="1"/>
  <c r="S1138" i="1"/>
  <c r="T1138" i="1"/>
  <c r="S2898" i="1"/>
  <c r="T2898" i="1"/>
  <c r="S2992" i="1"/>
  <c r="T2992" i="1"/>
  <c r="S2310" i="1"/>
  <c r="T2310" i="1"/>
  <c r="S598" i="1"/>
  <c r="T598" i="1"/>
  <c r="S489" i="1"/>
  <c r="T489" i="1"/>
  <c r="S1931" i="1"/>
  <c r="T1931" i="1"/>
  <c r="S2295" i="1"/>
  <c r="T2295" i="1"/>
  <c r="S1872" i="1"/>
  <c r="T1872" i="1"/>
  <c r="S340" i="1"/>
  <c r="T340" i="1"/>
  <c r="S1787" i="1"/>
  <c r="T1787" i="1"/>
  <c r="S1049" i="1"/>
  <c r="T1049" i="1"/>
  <c r="S243" i="1"/>
  <c r="T243" i="1"/>
  <c r="S2207" i="1"/>
  <c r="T2207" i="1"/>
  <c r="S1998" i="1"/>
  <c r="T1998" i="1"/>
  <c r="S1335" i="1"/>
  <c r="T1335" i="1"/>
  <c r="S3251" i="1"/>
  <c r="T3251" i="1"/>
  <c r="S235" i="1"/>
  <c r="T235" i="1"/>
  <c r="S1737" i="1"/>
  <c r="T1737" i="1"/>
  <c r="S1739" i="1"/>
  <c r="T1739" i="1"/>
  <c r="S1244" i="1"/>
  <c r="T1244" i="1"/>
  <c r="S2916" i="1"/>
  <c r="T2916" i="1"/>
  <c r="S2188" i="1"/>
  <c r="T2188" i="1"/>
  <c r="S971" i="1"/>
  <c r="T971" i="1"/>
  <c r="S1707" i="1"/>
  <c r="T1707" i="1"/>
  <c r="S1271" i="1"/>
  <c r="T1271" i="1"/>
  <c r="S2764" i="1"/>
  <c r="T2764" i="1"/>
  <c r="S1558" i="1"/>
  <c r="T1558" i="1"/>
  <c r="S2683" i="1"/>
  <c r="T2683" i="1"/>
  <c r="S464" i="1"/>
  <c r="T464" i="1"/>
  <c r="S3017" i="1"/>
  <c r="T3017" i="1"/>
  <c r="S427" i="1"/>
  <c r="T427" i="1"/>
  <c r="S2887" i="1"/>
  <c r="T2887" i="1"/>
  <c r="S483" i="1"/>
  <c r="T483" i="1"/>
  <c r="S3086" i="1"/>
  <c r="T3086" i="1"/>
  <c r="S141" i="1"/>
  <c r="T141" i="1"/>
  <c r="S2348" i="1"/>
  <c r="T2348" i="1"/>
  <c r="S3131" i="1"/>
  <c r="T3131" i="1"/>
  <c r="S1230" i="1"/>
  <c r="T1230" i="1"/>
  <c r="S1404" i="1"/>
  <c r="T1404" i="1"/>
  <c r="S2786" i="1"/>
  <c r="T2786" i="1"/>
  <c r="S666" i="1"/>
  <c r="T666" i="1"/>
  <c r="S1251" i="1"/>
  <c r="T1251" i="1"/>
  <c r="S2958" i="1"/>
  <c r="T2958" i="1"/>
  <c r="S1214" i="1"/>
  <c r="T1214" i="1"/>
  <c r="S512" i="1"/>
  <c r="T512" i="1"/>
  <c r="S321" i="1"/>
  <c r="T321" i="1"/>
  <c r="S746" i="1"/>
  <c r="T746" i="1"/>
  <c r="S629" i="1"/>
  <c r="T629" i="1"/>
  <c r="S1276" i="1"/>
  <c r="T1276" i="1"/>
  <c r="S2041" i="1"/>
  <c r="T2041" i="1"/>
  <c r="S695" i="1"/>
  <c r="T695" i="1"/>
  <c r="S2173" i="1"/>
  <c r="T2173" i="1"/>
  <c r="S1008" i="1"/>
  <c r="T1008" i="1"/>
  <c r="S756" i="1"/>
  <c r="T756" i="1"/>
  <c r="S1463" i="1"/>
  <c r="T1463" i="1"/>
  <c r="S739" i="1"/>
  <c r="T739" i="1"/>
  <c r="S1418" i="1"/>
  <c r="T1418" i="1"/>
  <c r="S979" i="1"/>
  <c r="T979" i="1"/>
  <c r="S1298" i="1"/>
  <c r="T1298" i="1"/>
  <c r="S2684" i="1"/>
  <c r="T2684" i="1"/>
  <c r="S1924" i="1"/>
  <c r="T1924" i="1"/>
  <c r="S456" i="1"/>
  <c r="T456" i="1"/>
  <c r="S1898" i="1"/>
  <c r="T1898" i="1"/>
  <c r="S937" i="1"/>
  <c r="T937" i="1"/>
  <c r="S1653" i="1"/>
  <c r="T1653" i="1"/>
  <c r="S301" i="1"/>
  <c r="T301" i="1"/>
  <c r="S581" i="1"/>
  <c r="T581" i="1"/>
  <c r="S1160" i="1"/>
  <c r="T1160" i="1"/>
  <c r="S1959" i="1"/>
  <c r="T1959" i="1"/>
  <c r="S133" i="1"/>
  <c r="T133" i="1"/>
  <c r="S2375" i="1"/>
  <c r="T2375" i="1"/>
  <c r="S19" i="1"/>
  <c r="T19" i="1"/>
  <c r="S1718" i="1"/>
  <c r="T1718" i="1"/>
  <c r="S2893" i="1"/>
  <c r="T2893" i="1"/>
  <c r="S2328" i="1"/>
  <c r="T2328" i="1"/>
  <c r="S936" i="1"/>
  <c r="T936" i="1"/>
  <c r="S1516" i="1"/>
  <c r="T1516" i="1"/>
  <c r="S2851" i="1"/>
  <c r="T2851" i="1"/>
  <c r="S2601" i="1"/>
  <c r="T2601" i="1"/>
  <c r="S1541" i="1"/>
  <c r="T1541" i="1"/>
  <c r="S1415" i="1"/>
  <c r="T1415" i="1"/>
  <c r="S328" i="1"/>
  <c r="T328" i="1"/>
  <c r="S75" i="1"/>
  <c r="T75" i="1"/>
  <c r="S807" i="1"/>
  <c r="T807" i="1"/>
  <c r="S2945" i="1"/>
  <c r="T2945" i="1"/>
  <c r="S1958" i="1"/>
  <c r="T1958" i="1"/>
  <c r="S711" i="1"/>
  <c r="T711" i="1"/>
  <c r="S1124" i="1"/>
  <c r="T1124" i="1"/>
  <c r="S1304" i="1"/>
  <c r="T1304" i="1"/>
  <c r="S1590" i="1"/>
  <c r="T1590" i="1"/>
  <c r="S975" i="1"/>
  <c r="T975" i="1"/>
  <c r="S539" i="1"/>
  <c r="T539" i="1"/>
  <c r="S2085" i="1"/>
  <c r="T2085" i="1"/>
  <c r="S858" i="1"/>
  <c r="T858" i="1"/>
  <c r="S2737" i="1"/>
  <c r="T2737" i="1"/>
  <c r="S302" i="1"/>
  <c r="T302" i="1"/>
  <c r="S1464" i="1"/>
  <c r="T1464" i="1"/>
  <c r="S1708" i="1"/>
  <c r="T1708" i="1"/>
  <c r="S2470" i="1"/>
  <c r="T2470" i="1"/>
  <c r="S2673" i="1"/>
  <c r="T2673" i="1"/>
  <c r="S2921" i="1"/>
  <c r="T2921" i="1"/>
  <c r="S3096" i="1"/>
  <c r="T3096" i="1"/>
  <c r="S1913" i="1"/>
  <c r="T1913" i="1"/>
  <c r="S3390" i="1"/>
  <c r="T3390" i="1"/>
  <c r="S1500" i="1"/>
  <c r="T1500" i="1"/>
  <c r="S2987" i="1"/>
  <c r="T2987" i="1"/>
  <c r="S645" i="1"/>
  <c r="T645" i="1"/>
  <c r="S2355" i="1"/>
  <c r="T2355" i="1"/>
  <c r="S890" i="1"/>
  <c r="T890" i="1"/>
  <c r="S654" i="1"/>
  <c r="T654" i="1"/>
  <c r="S246" i="1"/>
  <c r="T246" i="1"/>
  <c r="S2943" i="1"/>
  <c r="T2943" i="1"/>
  <c r="S730" i="1"/>
  <c r="T730" i="1"/>
  <c r="S2810" i="1"/>
  <c r="T2810" i="1"/>
  <c r="S1823" i="1"/>
  <c r="T1823" i="1"/>
  <c r="S2902" i="1"/>
  <c r="T2902" i="1"/>
  <c r="S1203" i="1"/>
  <c r="T1203" i="1"/>
  <c r="S267" i="1"/>
  <c r="T267" i="1"/>
  <c r="S684" i="1"/>
  <c r="T684" i="1"/>
  <c r="S2293" i="1"/>
  <c r="T2293" i="1"/>
  <c r="S1448" i="1"/>
  <c r="T1448" i="1"/>
  <c r="S3152" i="1"/>
  <c r="T3152" i="1"/>
  <c r="S401" i="1"/>
  <c r="T401" i="1"/>
  <c r="S2611" i="1"/>
  <c r="T2611" i="1"/>
  <c r="S1407" i="1"/>
  <c r="T1407" i="1"/>
  <c r="S1650" i="1"/>
  <c r="T1650" i="1"/>
  <c r="S2939" i="1"/>
  <c r="T2939" i="1"/>
  <c r="S830" i="1"/>
  <c r="T830" i="1"/>
  <c r="S1432" i="1"/>
  <c r="T1432" i="1"/>
  <c r="S2724" i="1"/>
  <c r="T2724" i="1"/>
  <c r="S1191" i="1"/>
  <c r="T1191" i="1"/>
  <c r="S140" i="1"/>
  <c r="T140" i="1"/>
  <c r="S2288" i="1"/>
  <c r="T2288" i="1"/>
  <c r="S2061" i="1"/>
  <c r="T2061" i="1"/>
  <c r="S2517" i="1"/>
  <c r="T2517" i="1"/>
  <c r="S3284" i="1"/>
  <c r="T3284" i="1"/>
  <c r="S2867" i="1"/>
  <c r="T2867" i="1"/>
  <c r="S955" i="1"/>
  <c r="T955" i="1"/>
  <c r="S2039" i="1"/>
  <c r="T2039" i="1"/>
  <c r="S533" i="1"/>
  <c r="T533" i="1"/>
  <c r="S1678" i="1"/>
  <c r="T1678" i="1"/>
  <c r="S1811" i="1"/>
  <c r="T1811" i="1"/>
  <c r="S479" i="1"/>
  <c r="T479" i="1"/>
  <c r="S1141" i="1"/>
  <c r="T1141" i="1"/>
  <c r="S297" i="1"/>
  <c r="T297" i="1"/>
  <c r="S1044" i="1"/>
  <c r="T1044" i="1"/>
  <c r="S1638" i="1"/>
  <c r="T1638" i="1"/>
  <c r="S1786" i="1"/>
  <c r="T1786" i="1"/>
  <c r="S2837" i="1"/>
  <c r="T2837" i="1"/>
  <c r="S2482" i="1"/>
  <c r="T2482" i="1"/>
  <c r="S2401" i="1"/>
  <c r="T2401" i="1"/>
  <c r="S1621" i="1"/>
  <c r="T1621" i="1"/>
  <c r="S2403" i="1"/>
  <c r="T2403" i="1"/>
  <c r="S1293" i="1"/>
  <c r="T1293" i="1"/>
  <c r="S2084" i="1"/>
  <c r="T2084" i="1"/>
  <c r="S1507" i="1"/>
  <c r="T1507" i="1"/>
  <c r="S3219" i="1"/>
  <c r="T3219" i="1"/>
  <c r="S2483" i="1"/>
  <c r="T2483" i="1"/>
  <c r="S2477" i="1"/>
  <c r="T2477" i="1"/>
  <c r="S2969" i="1"/>
  <c r="T2969" i="1"/>
  <c r="S2771" i="1"/>
  <c r="T2771" i="1"/>
  <c r="S463" i="1"/>
  <c r="T463" i="1"/>
  <c r="S104" i="1"/>
  <c r="T104" i="1"/>
  <c r="S2091" i="1"/>
  <c r="T2091" i="1"/>
  <c r="S2341" i="1"/>
  <c r="T2341" i="1"/>
  <c r="S3258" i="1"/>
  <c r="T3258" i="1"/>
  <c r="S2174" i="1"/>
  <c r="T2174" i="1"/>
  <c r="S1845" i="1"/>
  <c r="T1845" i="1"/>
  <c r="S2892" i="1"/>
  <c r="T2892" i="1"/>
  <c r="S1024" i="1"/>
  <c r="T1024" i="1"/>
  <c r="S1943" i="1"/>
  <c r="T1943" i="1"/>
  <c r="S1870" i="1"/>
  <c r="T1870" i="1"/>
  <c r="S1390" i="1"/>
  <c r="T1390" i="1"/>
  <c r="S1623" i="1"/>
  <c r="T1623" i="1"/>
  <c r="S31" i="1"/>
  <c r="T31" i="1"/>
  <c r="S2119" i="1"/>
  <c r="T2119" i="1"/>
  <c r="S2471" i="1"/>
  <c r="T2471" i="1"/>
  <c r="S2687" i="1"/>
  <c r="T2687" i="1"/>
  <c r="S1066" i="1"/>
  <c r="T1066" i="1"/>
  <c r="S448" i="1"/>
  <c r="T448" i="1"/>
  <c r="S2059" i="1"/>
  <c r="T2059" i="1"/>
  <c r="S3210" i="1"/>
  <c r="T3210" i="1"/>
  <c r="S2047" i="1"/>
  <c r="T2047" i="1"/>
  <c r="S2003" i="1"/>
  <c r="T2003" i="1"/>
  <c r="S2549" i="1"/>
  <c r="T2549" i="1"/>
  <c r="S2742" i="1"/>
  <c r="T2742" i="1"/>
  <c r="S375" i="1"/>
  <c r="T375" i="1"/>
  <c r="S599" i="1"/>
  <c r="T599" i="1"/>
  <c r="S2053" i="1"/>
  <c r="T2053" i="1"/>
  <c r="S2518" i="1"/>
  <c r="T2518" i="1"/>
  <c r="S1608" i="1"/>
  <c r="T1608" i="1"/>
  <c r="S1932" i="1"/>
  <c r="T1932" i="1"/>
  <c r="S1166" i="1"/>
  <c r="T1166" i="1"/>
  <c r="S2586" i="1"/>
  <c r="T2586" i="1"/>
  <c r="S595" i="1"/>
  <c r="T595" i="1"/>
  <c r="S1274" i="1"/>
  <c r="T1274" i="1"/>
  <c r="S2265" i="1"/>
  <c r="T2265" i="1"/>
  <c r="S1260" i="1"/>
  <c r="T1260" i="1"/>
  <c r="S694" i="1"/>
  <c r="T694" i="1"/>
  <c r="S2062" i="1"/>
  <c r="T2062" i="1"/>
  <c r="S2852" i="1"/>
  <c r="T2852" i="1"/>
  <c r="S1358" i="1"/>
  <c r="T1358" i="1"/>
  <c r="S2240" i="1"/>
  <c r="T2240" i="1"/>
  <c r="S2739" i="1"/>
  <c r="T2739" i="1"/>
  <c r="S2520" i="1"/>
  <c r="T2520" i="1"/>
  <c r="S1763" i="1"/>
  <c r="T1763" i="1"/>
  <c r="S3034" i="1"/>
  <c r="T3034" i="1"/>
  <c r="S2676" i="1"/>
  <c r="T2676" i="1"/>
  <c r="S519" i="1"/>
  <c r="T519" i="1"/>
  <c r="S1441" i="1"/>
  <c r="T1441" i="1"/>
  <c r="S601" i="1"/>
  <c r="T601" i="1"/>
  <c r="S1555" i="1"/>
  <c r="T1555" i="1"/>
  <c r="S804" i="1"/>
  <c r="T804" i="1"/>
  <c r="S469" i="1"/>
  <c r="T469" i="1"/>
  <c r="S3382" i="1"/>
  <c r="T3382" i="1"/>
  <c r="S931" i="1"/>
  <c r="T931" i="1"/>
  <c r="S1761" i="1"/>
  <c r="T1761" i="1"/>
  <c r="S1248" i="1"/>
  <c r="T1248" i="1"/>
  <c r="S1815" i="1"/>
  <c r="T1815" i="1"/>
  <c r="S1329" i="1"/>
  <c r="T1329" i="1"/>
  <c r="S1948" i="1"/>
  <c r="T1948" i="1"/>
  <c r="S1539" i="1"/>
  <c r="T1539" i="1"/>
  <c r="S205" i="1"/>
  <c r="T205" i="1"/>
  <c r="S128" i="1"/>
  <c r="T128" i="1"/>
  <c r="S2138" i="1"/>
  <c r="T2138" i="1"/>
  <c r="S1402" i="1"/>
  <c r="T1402" i="1"/>
  <c r="S942" i="1"/>
  <c r="T942" i="1"/>
  <c r="S2320" i="1"/>
  <c r="T2320" i="1"/>
  <c r="S2485" i="1"/>
  <c r="T2485" i="1"/>
  <c r="S1883" i="1"/>
  <c r="T1883" i="1"/>
  <c r="S507" i="1"/>
  <c r="T507" i="1"/>
  <c r="S1318" i="1"/>
  <c r="T1318" i="1"/>
  <c r="S901" i="1"/>
  <c r="T901" i="1"/>
  <c r="S1199" i="1"/>
  <c r="T1199" i="1"/>
  <c r="S2339" i="1"/>
  <c r="T2339" i="1"/>
  <c r="S2655" i="1"/>
  <c r="T2655" i="1"/>
  <c r="S602" i="1"/>
  <c r="T602" i="1"/>
  <c r="S2194" i="1"/>
  <c r="T2194" i="1"/>
  <c r="S2435" i="1"/>
  <c r="T2435" i="1"/>
  <c r="S1264" i="1"/>
  <c r="T1264" i="1"/>
  <c r="S2603" i="1"/>
  <c r="T2603" i="1"/>
  <c r="S2353" i="1"/>
  <c r="T2353" i="1"/>
  <c r="S3336" i="1"/>
  <c r="T3336" i="1"/>
  <c r="S2398" i="1"/>
  <c r="T2398" i="1"/>
  <c r="S2847" i="1"/>
  <c r="T2847" i="1"/>
  <c r="S1936" i="1"/>
  <c r="T1936" i="1"/>
  <c r="S2304" i="1"/>
  <c r="T2304" i="1"/>
  <c r="S2559" i="1"/>
  <c r="T2559" i="1"/>
  <c r="S1562" i="1"/>
  <c r="T1562" i="1"/>
  <c r="S1965" i="1"/>
  <c r="T1965" i="1"/>
  <c r="S819" i="1"/>
  <c r="T819" i="1"/>
  <c r="S2833" i="1"/>
  <c r="T2833" i="1"/>
  <c r="S1799" i="1"/>
  <c r="T1799" i="1"/>
  <c r="S634" i="1"/>
  <c r="T634" i="1"/>
  <c r="S376" i="1"/>
  <c r="T376" i="1"/>
  <c r="S3094" i="1"/>
  <c r="T3094" i="1"/>
  <c r="S2490" i="1"/>
  <c r="T2490" i="1"/>
  <c r="S1729" i="1"/>
  <c r="T1729" i="1"/>
  <c r="S2587" i="1"/>
  <c r="T2587" i="1"/>
  <c r="S1903" i="1"/>
  <c r="T1903" i="1"/>
  <c r="S780" i="1"/>
  <c r="T780" i="1"/>
  <c r="S347" i="1"/>
  <c r="T347" i="1"/>
  <c r="S724" i="1"/>
  <c r="T724" i="1"/>
  <c r="S315" i="1"/>
  <c r="T315" i="1"/>
  <c r="S3136" i="1"/>
  <c r="T3136" i="1"/>
  <c r="S2406" i="1"/>
  <c r="T2406" i="1"/>
  <c r="S2277" i="1"/>
  <c r="T2277" i="1"/>
  <c r="S2257" i="1"/>
  <c r="T2257" i="1"/>
  <c r="S3302" i="1"/>
  <c r="T3302" i="1"/>
  <c r="S3182" i="1"/>
  <c r="T3182" i="1"/>
  <c r="S1803" i="1"/>
  <c r="T1803" i="1"/>
  <c r="S913" i="1"/>
  <c r="T913" i="1"/>
  <c r="S1940" i="1"/>
  <c r="T1940" i="1"/>
  <c r="S2999" i="1"/>
  <c r="T2999" i="1"/>
  <c r="S1829" i="1"/>
  <c r="T1829" i="1"/>
  <c r="S609" i="1"/>
  <c r="T609" i="1"/>
  <c r="S1089" i="1"/>
  <c r="T1089" i="1"/>
  <c r="S1384" i="1"/>
  <c r="T1384" i="1"/>
  <c r="S1925" i="1"/>
  <c r="T1925" i="1"/>
  <c r="S2551" i="1"/>
  <c r="T2551" i="1"/>
  <c r="S513" i="1"/>
  <c r="T513" i="1"/>
  <c r="S898" i="1"/>
  <c r="T898" i="1"/>
  <c r="S3211" i="1"/>
  <c r="T3211" i="1"/>
  <c r="S2928" i="1"/>
  <c r="T2928" i="1"/>
  <c r="S2508" i="1"/>
  <c r="T2508" i="1"/>
  <c r="S2693" i="1"/>
  <c r="T2693" i="1"/>
  <c r="S2607" i="1"/>
  <c r="T2607" i="1"/>
  <c r="S2774" i="1"/>
  <c r="T2774" i="1"/>
  <c r="S1825" i="1"/>
  <c r="T1825" i="1"/>
  <c r="S523" i="1"/>
  <c r="T523" i="1"/>
  <c r="S2848" i="1"/>
  <c r="T2848" i="1"/>
  <c r="S331" i="1"/>
  <c r="T331" i="1"/>
  <c r="S429" i="1"/>
  <c r="T429" i="1"/>
  <c r="S3143" i="1"/>
  <c r="T3143" i="1"/>
  <c r="S3244" i="1"/>
  <c r="T3244" i="1"/>
  <c r="S1184" i="1"/>
  <c r="T1184" i="1"/>
  <c r="S1495" i="1"/>
  <c r="T1495" i="1"/>
  <c r="S1512" i="1"/>
  <c r="T1512" i="1"/>
  <c r="S1396" i="1"/>
  <c r="T1396" i="1"/>
  <c r="S1291" i="1"/>
  <c r="T1291" i="1"/>
  <c r="S1910" i="1"/>
  <c r="T1910" i="1"/>
  <c r="S2183" i="1"/>
  <c r="T2183" i="1"/>
  <c r="S1261" i="1"/>
  <c r="T1261" i="1"/>
  <c r="S1282" i="1"/>
  <c r="T1282" i="1"/>
  <c r="S2497" i="1"/>
  <c r="T2497" i="1"/>
  <c r="S1792" i="1"/>
  <c r="T1792" i="1"/>
  <c r="S3580" i="1"/>
  <c r="T3580" i="1"/>
  <c r="S2558" i="1"/>
  <c r="T2558" i="1"/>
  <c r="S1194" i="1"/>
  <c r="T1194" i="1"/>
  <c r="S2350" i="1"/>
  <c r="T2350" i="1"/>
  <c r="S2200" i="1"/>
  <c r="T2200" i="1"/>
  <c r="S2856" i="1"/>
  <c r="T2856" i="1"/>
  <c r="S1731" i="1"/>
  <c r="T1731" i="1"/>
  <c r="S2922" i="1"/>
  <c r="T2922" i="1"/>
  <c r="S2894" i="1"/>
  <c r="T2894" i="1"/>
  <c r="S480" i="1"/>
  <c r="T480" i="1"/>
  <c r="S2038" i="1"/>
  <c r="T2038" i="1"/>
  <c r="S1550" i="1"/>
  <c r="T1550" i="1"/>
  <c r="S584" i="1"/>
  <c r="T584" i="1"/>
  <c r="S1693" i="1"/>
  <c r="T1693" i="1"/>
  <c r="S2702" i="1"/>
  <c r="T2702" i="1"/>
  <c r="S2646" i="1"/>
  <c r="T2646" i="1"/>
  <c r="S1476" i="1"/>
  <c r="T1476" i="1"/>
  <c r="S3267" i="1"/>
  <c r="T3267" i="1"/>
  <c r="S2672" i="1"/>
  <c r="T2672" i="1"/>
  <c r="S1557" i="1"/>
  <c r="T1557" i="1"/>
  <c r="S1905" i="1"/>
  <c r="T1905" i="1"/>
  <c r="S2272" i="1"/>
  <c r="T2272" i="1"/>
  <c r="S2247" i="1"/>
  <c r="T2247" i="1"/>
  <c r="S1085" i="1"/>
  <c r="T1085" i="1"/>
  <c r="S1219" i="1"/>
  <c r="T1219" i="1"/>
  <c r="S2554" i="1"/>
  <c r="T2554" i="1"/>
  <c r="S1133" i="1"/>
  <c r="T1133" i="1"/>
  <c r="S1485" i="1"/>
  <c r="T1485" i="1"/>
  <c r="S4056" i="1"/>
  <c r="T4056" i="1"/>
  <c r="S3689" i="1"/>
  <c r="T3689" i="1"/>
  <c r="S3690" i="1"/>
  <c r="T3690" i="1"/>
  <c r="S451" i="1"/>
  <c r="T451" i="1"/>
  <c r="S879" i="1"/>
  <c r="T879" i="1"/>
  <c r="S1882" i="1"/>
  <c r="T1882" i="1"/>
  <c r="S327" i="1"/>
  <c r="T327" i="1"/>
  <c r="S576" i="1"/>
  <c r="T576" i="1"/>
  <c r="S4057" i="1"/>
  <c r="T4057" i="1"/>
  <c r="S1563" i="1"/>
  <c r="T1563" i="1"/>
  <c r="S769" i="1"/>
  <c r="T769" i="1"/>
  <c r="S3691" i="1"/>
  <c r="T3691" i="1"/>
  <c r="S3242" i="1"/>
  <c r="T3242" i="1"/>
  <c r="S4058" i="1"/>
  <c r="T4058" i="1"/>
  <c r="S3494" i="1"/>
  <c r="T3494" i="1"/>
  <c r="S4059" i="1"/>
  <c r="T4059" i="1"/>
  <c r="S1498" i="1"/>
  <c r="T1498" i="1"/>
  <c r="S3692" i="1"/>
  <c r="T3692" i="1"/>
  <c r="S1768" i="1"/>
  <c r="T1768" i="1"/>
  <c r="S3319" i="1"/>
  <c r="T3319" i="1"/>
  <c r="S45" i="1"/>
  <c r="T45" i="1"/>
  <c r="S920" i="1"/>
  <c r="T920" i="1"/>
  <c r="S2904" i="1"/>
  <c r="T2904" i="1"/>
  <c r="S1849" i="1"/>
  <c r="T1849" i="1"/>
  <c r="S2370" i="1"/>
  <c r="T2370" i="1"/>
  <c r="S1744" i="1"/>
  <c r="T1744" i="1"/>
  <c r="S1488" i="1"/>
  <c r="T1488" i="1"/>
  <c r="S1371" i="1"/>
  <c r="T1371" i="1"/>
  <c r="S688" i="1"/>
  <c r="T688" i="1"/>
  <c r="S721" i="1"/>
  <c r="T721" i="1"/>
  <c r="S1323" i="1"/>
  <c r="T1323" i="1"/>
  <c r="S194" i="1"/>
  <c r="T194" i="1"/>
  <c r="S3394" i="1"/>
  <c r="T3394" i="1"/>
  <c r="S992" i="1"/>
  <c r="T992" i="1"/>
  <c r="S248" i="1"/>
  <c r="T248" i="1"/>
  <c r="S3015" i="1"/>
  <c r="T3015" i="1"/>
  <c r="S2307" i="1"/>
  <c r="T2307" i="1"/>
  <c r="S2089" i="1"/>
  <c r="T2089" i="1"/>
  <c r="S2826" i="1"/>
  <c r="T2826" i="1"/>
  <c r="S1997" i="1"/>
  <c r="T1997" i="1"/>
  <c r="S2650" i="1"/>
  <c r="T2650" i="1"/>
  <c r="S1205" i="1"/>
  <c r="T1205" i="1"/>
  <c r="S3195" i="1"/>
  <c r="T3195" i="1"/>
  <c r="S1083" i="1"/>
  <c r="T1083" i="1"/>
  <c r="S1993" i="1"/>
  <c r="T1993" i="1"/>
  <c r="S2542" i="1"/>
  <c r="T2542" i="1"/>
  <c r="S466" i="1"/>
  <c r="T466" i="1"/>
  <c r="S3123" i="1"/>
  <c r="T3123" i="1"/>
  <c r="S1626" i="1"/>
  <c r="T1626" i="1"/>
  <c r="S1705" i="1"/>
  <c r="T1705" i="1"/>
  <c r="S1564" i="1"/>
  <c r="T1564" i="1"/>
  <c r="S1378" i="1"/>
  <c r="T1378" i="1"/>
  <c r="S895" i="1"/>
  <c r="T895" i="1"/>
  <c r="S1702" i="1"/>
  <c r="T1702" i="1"/>
  <c r="S1698" i="1"/>
  <c r="T1698" i="1"/>
  <c r="S1816" i="1"/>
  <c r="T1816" i="1"/>
  <c r="S2334" i="1"/>
  <c r="T2334" i="1"/>
  <c r="S2451" i="1"/>
  <c r="T2451" i="1"/>
  <c r="S1801" i="1"/>
  <c r="T1801" i="1"/>
  <c r="S261" i="1"/>
  <c r="T261" i="1"/>
  <c r="S1147" i="1"/>
  <c r="T1147" i="1"/>
  <c r="S1867" i="1"/>
  <c r="T1867" i="1"/>
  <c r="S1842" i="1"/>
  <c r="T1842" i="1"/>
  <c r="S295" i="1"/>
  <c r="T295" i="1"/>
  <c r="S1362" i="1"/>
  <c r="T1362" i="1"/>
  <c r="S2853" i="1"/>
  <c r="T2853" i="1"/>
  <c r="S1682" i="1"/>
  <c r="T1682" i="1"/>
  <c r="S615" i="1"/>
  <c r="T615" i="1"/>
  <c r="S2547" i="1"/>
  <c r="T2547" i="1"/>
  <c r="S1408" i="1"/>
  <c r="T1408" i="1"/>
  <c r="S2505" i="1"/>
  <c r="T2505" i="1"/>
  <c r="S1674" i="1"/>
  <c r="T1674" i="1"/>
  <c r="S2769" i="1"/>
  <c r="T2769" i="1"/>
  <c r="S2589" i="1"/>
  <c r="T2589" i="1"/>
  <c r="S415" i="1"/>
  <c r="T415" i="1"/>
  <c r="S2405" i="1"/>
  <c r="T2405" i="1"/>
  <c r="S3301" i="1"/>
  <c r="T3301" i="1"/>
  <c r="S1157" i="1"/>
  <c r="T1157" i="1"/>
  <c r="S494" i="1"/>
  <c r="T494" i="1"/>
  <c r="S1216" i="1"/>
  <c r="T1216" i="1"/>
  <c r="S1978" i="1"/>
  <c r="T1978" i="1"/>
  <c r="S2849" i="1"/>
  <c r="T2849" i="1"/>
  <c r="S1515" i="1"/>
  <c r="T1515" i="1"/>
  <c r="S2984" i="1"/>
  <c r="T2984" i="1"/>
  <c r="S720" i="1"/>
  <c r="T720" i="1"/>
  <c r="S783" i="1"/>
  <c r="T783" i="1"/>
  <c r="S795" i="1"/>
  <c r="T795" i="1"/>
  <c r="S543" i="1"/>
  <c r="T543" i="1"/>
  <c r="S2050" i="1"/>
  <c r="T2050" i="1"/>
  <c r="S125" i="1"/>
  <c r="T125" i="1"/>
  <c r="S3010" i="1"/>
  <c r="T3010" i="1"/>
  <c r="S805" i="1"/>
  <c r="T805" i="1"/>
  <c r="S1111" i="1"/>
  <c r="T1111" i="1"/>
  <c r="S693" i="1"/>
  <c r="T693" i="1"/>
  <c r="S2248" i="1"/>
  <c r="T2248" i="1"/>
  <c r="S1392" i="1"/>
  <c r="T1392" i="1"/>
  <c r="S2185" i="1"/>
  <c r="T2185" i="1"/>
  <c r="S3032" i="1"/>
  <c r="T3032" i="1"/>
  <c r="S1684" i="1"/>
  <c r="T1684" i="1"/>
  <c r="S1732" i="1"/>
  <c r="T1732" i="1"/>
  <c r="S1770" i="1"/>
  <c r="T1770" i="1"/>
  <c r="S1401" i="1"/>
  <c r="T1401" i="1"/>
  <c r="S880" i="1"/>
  <c r="T880" i="1"/>
  <c r="S2067" i="1"/>
  <c r="T2067" i="1"/>
  <c r="S2790" i="1"/>
  <c r="T2790" i="1"/>
  <c r="S4060" i="1"/>
  <c r="T4060" i="1"/>
  <c r="S1740" i="1"/>
  <c r="T1740" i="1"/>
  <c r="S3452" i="1"/>
  <c r="T3452" i="1"/>
  <c r="S3453" i="1"/>
  <c r="T3453" i="1"/>
  <c r="S2629" i="1"/>
  <c r="T2629" i="1"/>
  <c r="S2344" i="1"/>
  <c r="T2344" i="1"/>
  <c r="S848" i="1"/>
  <c r="T848" i="1"/>
  <c r="S3021" i="1"/>
  <c r="T3021" i="1"/>
  <c r="S4061" i="1"/>
  <c r="T4061" i="1"/>
  <c r="S3069" i="1"/>
  <c r="T3069" i="1"/>
  <c r="S4062" i="1"/>
  <c r="T4062" i="1"/>
  <c r="S4063" i="1"/>
  <c r="T4063" i="1"/>
  <c r="S3454" i="1"/>
  <c r="T3454" i="1"/>
  <c r="S252" i="1"/>
  <c r="T252" i="1"/>
  <c r="S3070" i="1"/>
  <c r="T3070" i="1"/>
  <c r="S893" i="1"/>
  <c r="T893" i="1"/>
  <c r="S1342" i="1"/>
  <c r="T1342" i="1"/>
  <c r="S230" i="1"/>
  <c r="T230" i="1"/>
  <c r="S621" i="1"/>
  <c r="T621" i="1"/>
  <c r="S2616" i="1"/>
  <c r="T2616" i="1"/>
  <c r="S343" i="1"/>
  <c r="T343" i="1"/>
  <c r="S717" i="1"/>
  <c r="T717" i="1"/>
  <c r="S3029" i="1"/>
  <c r="T3029" i="1"/>
  <c r="S160" i="1"/>
  <c r="T160" i="1"/>
  <c r="S1314" i="1"/>
  <c r="T1314" i="1"/>
  <c r="S1805" i="1"/>
  <c r="T1805" i="1"/>
  <c r="S2135" i="1"/>
  <c r="T2135" i="1"/>
  <c r="S1927" i="1"/>
  <c r="T1927" i="1"/>
  <c r="S368" i="1"/>
  <c r="T368" i="1"/>
  <c r="S2256" i="1"/>
  <c r="T2256" i="1"/>
  <c r="S1606" i="1"/>
  <c r="T1606" i="1"/>
  <c r="S1926" i="1"/>
  <c r="T1926" i="1"/>
  <c r="S1357" i="1"/>
  <c r="T1357" i="1"/>
  <c r="S782" i="1"/>
  <c r="T782" i="1"/>
  <c r="S2463" i="1"/>
  <c r="T2463" i="1"/>
  <c r="S1355" i="1"/>
  <c r="T1355" i="1"/>
  <c r="S1383" i="1"/>
  <c r="T1383" i="1"/>
  <c r="S881" i="1"/>
  <c r="T881" i="1"/>
  <c r="S2599" i="1"/>
  <c r="T2599" i="1"/>
  <c r="S367" i="1"/>
  <c r="T367" i="1"/>
  <c r="S957" i="1"/>
  <c r="T957" i="1"/>
  <c r="S882" i="1"/>
  <c r="T882" i="1"/>
  <c r="S478" i="1"/>
  <c r="T478" i="1"/>
  <c r="S1022" i="1"/>
  <c r="T1022" i="1"/>
  <c r="S2212" i="1"/>
  <c r="T2212" i="1"/>
  <c r="S1459" i="1"/>
  <c r="T1459" i="1"/>
  <c r="S521" i="1"/>
  <c r="T521" i="1"/>
  <c r="S883" i="1"/>
  <c r="T883" i="1"/>
  <c r="S958" i="1"/>
  <c r="T958" i="1"/>
  <c r="S1328" i="1"/>
  <c r="T1328" i="1"/>
  <c r="S1624" i="1"/>
  <c r="T1624" i="1"/>
  <c r="S689" i="1"/>
  <c r="T689" i="1"/>
  <c r="S851" i="1"/>
  <c r="T851" i="1"/>
  <c r="S974" i="1"/>
  <c r="T974" i="1"/>
  <c r="S2712" i="1"/>
  <c r="T2712" i="1"/>
  <c r="S57" i="1"/>
  <c r="T57" i="1"/>
  <c r="S2923" i="1"/>
  <c r="T2923" i="1"/>
  <c r="S4064" i="1"/>
  <c r="T4064" i="1"/>
  <c r="S4065" i="1"/>
  <c r="T4065" i="1"/>
  <c r="S3263" i="1"/>
  <c r="T3263" i="1"/>
  <c r="S339" i="1"/>
  <c r="T339" i="1"/>
  <c r="S2175" i="1"/>
  <c r="T2175" i="1"/>
  <c r="S3557" i="1"/>
  <c r="T3557" i="1"/>
  <c r="S3693" i="1"/>
  <c r="T3693" i="1"/>
  <c r="S465" i="1"/>
  <c r="T465" i="1"/>
  <c r="S241" i="1"/>
  <c r="T241" i="1"/>
  <c r="S852" i="1"/>
  <c r="T852" i="1"/>
  <c r="S1942" i="1"/>
  <c r="T1942" i="1"/>
  <c r="S2260" i="1"/>
  <c r="T2260" i="1"/>
  <c r="S4066" i="1"/>
  <c r="T4066" i="1"/>
  <c r="S1810" i="1"/>
  <c r="T1810" i="1"/>
  <c r="S4067" i="1"/>
  <c r="T4067" i="1"/>
  <c r="S3607" i="1"/>
  <c r="T3607" i="1"/>
  <c r="S3558" i="1"/>
  <c r="T3558" i="1"/>
  <c r="S2111" i="1"/>
  <c r="T2111" i="1"/>
  <c r="S2472" i="1"/>
  <c r="T2472" i="1"/>
  <c r="S2000" i="1"/>
  <c r="T2000" i="1"/>
  <c r="S1453" i="1"/>
  <c r="T1453" i="1"/>
  <c r="S2399" i="1"/>
  <c r="T2399" i="1"/>
  <c r="S266" i="1"/>
  <c r="T266" i="1"/>
  <c r="S1270" i="1"/>
  <c r="T1270" i="1"/>
  <c r="S1710" i="1"/>
  <c r="T1710" i="1"/>
  <c r="S2139" i="1"/>
  <c r="T2139" i="1"/>
  <c r="S2217" i="1"/>
  <c r="T2217" i="1"/>
  <c r="S775" i="1"/>
  <c r="T775" i="1"/>
  <c r="S1877" i="1"/>
  <c r="T1877" i="1"/>
  <c r="S2491" i="1"/>
  <c r="T2491" i="1"/>
  <c r="S3168" i="1"/>
  <c r="T3168" i="1"/>
  <c r="S1252" i="1"/>
  <c r="T1252" i="1"/>
  <c r="S1403" i="1"/>
  <c r="T1403" i="1"/>
  <c r="S1615" i="1"/>
  <c r="T1615" i="1"/>
  <c r="S2590" i="1"/>
  <c r="T2590" i="1"/>
  <c r="S773" i="1"/>
  <c r="T773" i="1"/>
  <c r="S2970" i="1"/>
  <c r="T2970" i="1"/>
  <c r="S1451" i="1"/>
  <c r="T1451" i="1"/>
  <c r="S319" i="1"/>
  <c r="T319" i="1"/>
  <c r="S1683" i="1"/>
  <c r="T1683" i="1"/>
  <c r="S1343" i="1"/>
  <c r="T1343" i="1"/>
  <c r="S1813" i="1"/>
  <c r="T1813" i="1"/>
  <c r="S496" i="1"/>
  <c r="T496" i="1"/>
  <c r="S1461" i="1"/>
  <c r="T1461" i="1"/>
  <c r="S1863" i="1"/>
  <c r="T1863" i="1"/>
  <c r="S2537" i="1"/>
  <c r="T2537" i="1"/>
  <c r="S1629" i="1"/>
  <c r="T1629" i="1"/>
  <c r="S626" i="1"/>
  <c r="T626" i="1"/>
  <c r="S15" i="1"/>
  <c r="T15" i="1"/>
  <c r="S1661" i="1"/>
  <c r="T1661" i="1"/>
  <c r="S3164" i="1"/>
  <c r="T3164" i="1"/>
  <c r="S3019" i="1"/>
  <c r="T3019" i="1"/>
  <c r="S2244" i="1"/>
  <c r="T2244" i="1"/>
  <c r="S1906" i="1"/>
  <c r="T1906" i="1"/>
  <c r="S1204" i="1"/>
  <c r="T1204" i="1"/>
  <c r="S1455" i="1"/>
  <c r="T1455" i="1"/>
  <c r="S3115" i="1"/>
  <c r="T3115" i="1"/>
  <c r="S288" i="1"/>
  <c r="T288" i="1"/>
  <c r="S2186" i="1"/>
  <c r="T2186" i="1"/>
  <c r="S1325" i="1"/>
  <c r="T1325" i="1"/>
  <c r="S3466" i="1"/>
  <c r="T3466" i="1"/>
  <c r="S2701" i="1"/>
  <c r="T2701" i="1"/>
  <c r="S3455" i="1"/>
  <c r="T3455" i="1"/>
  <c r="S3361" i="1"/>
  <c r="T3361" i="1"/>
  <c r="S1051" i="1"/>
  <c r="T1051" i="1"/>
  <c r="S3071" i="1"/>
  <c r="T3071" i="1"/>
  <c r="S3694" i="1"/>
  <c r="T3694" i="1"/>
  <c r="S1604" i="1"/>
  <c r="T1604" i="1"/>
  <c r="S3456" i="1"/>
  <c r="T3456" i="1"/>
  <c r="S3695" i="1"/>
  <c r="T3695" i="1"/>
  <c r="S1201" i="1"/>
  <c r="T1201" i="1"/>
  <c r="S884" i="1"/>
  <c r="T884" i="1"/>
  <c r="S3696" i="1"/>
  <c r="T3696" i="1"/>
  <c r="S4068" i="1"/>
  <c r="T4068" i="1"/>
  <c r="S3212" i="1"/>
  <c r="T3212" i="1"/>
  <c r="S2294" i="1"/>
  <c r="T2294" i="1"/>
  <c r="S3520" i="1"/>
  <c r="T3520" i="1"/>
  <c r="S2131" i="1"/>
  <c r="T2131" i="1"/>
  <c r="S3457" i="1"/>
  <c r="T3457" i="1"/>
  <c r="S2868" i="1"/>
  <c r="T2868" i="1"/>
  <c r="S440" i="1"/>
  <c r="T440" i="1"/>
  <c r="S3341" i="1"/>
  <c r="T3341" i="1"/>
  <c r="S4069" i="1"/>
  <c r="T4069" i="1"/>
  <c r="S4070" i="1"/>
  <c r="T4070" i="1"/>
  <c r="S4071" i="1"/>
  <c r="T4071" i="1"/>
  <c r="S4072" i="1"/>
  <c r="T4072" i="1"/>
  <c r="S2354" i="1"/>
  <c r="T2354" i="1"/>
  <c r="S1071" i="1"/>
  <c r="T1071" i="1"/>
  <c r="S3458" i="1"/>
  <c r="T3458" i="1"/>
  <c r="S4073" i="1"/>
  <c r="T4073" i="1"/>
  <c r="S1853" i="1"/>
  <c r="T1853" i="1"/>
  <c r="S3072" i="1"/>
  <c r="T3072" i="1"/>
  <c r="S4074" i="1"/>
  <c r="T4074" i="1"/>
  <c r="S4075" i="1"/>
  <c r="T4075" i="1"/>
  <c r="S4076" i="1"/>
  <c r="T4076" i="1"/>
  <c r="S4077" i="1"/>
  <c r="T4077" i="1"/>
  <c r="S4078" i="1"/>
  <c r="T4078" i="1"/>
  <c r="S3264" i="1"/>
  <c r="T3264" i="1"/>
  <c r="S2585" i="1"/>
  <c r="T2585" i="1"/>
  <c r="S3345" i="1"/>
  <c r="T3345" i="1"/>
  <c r="S122" i="1"/>
  <c r="T122" i="1"/>
  <c r="S2643" i="1"/>
  <c r="T2643" i="1"/>
  <c r="S4079" i="1"/>
  <c r="T4079" i="1"/>
  <c r="S571" i="1"/>
  <c r="T571" i="1"/>
  <c r="S2262" i="1"/>
  <c r="T2262" i="1"/>
  <c r="S2176" i="1"/>
  <c r="T2176" i="1"/>
  <c r="S2430" i="1"/>
  <c r="T2430" i="1"/>
  <c r="S2382" i="1"/>
  <c r="T2382" i="1"/>
  <c r="S2097" i="1"/>
  <c r="T2097" i="1"/>
  <c r="S1694" i="1"/>
  <c r="T1694" i="1"/>
  <c r="S2988" i="1"/>
  <c r="T2988" i="1"/>
  <c r="S3073" i="1"/>
  <c r="T3073" i="1"/>
  <c r="S2263" i="1"/>
  <c r="T2263" i="1"/>
  <c r="S4080" i="1"/>
  <c r="T4080" i="1"/>
  <c r="S3608" i="1"/>
  <c r="T3608" i="1"/>
  <c r="S3082" i="1"/>
  <c r="T3082" i="1"/>
  <c r="S1665" i="1"/>
  <c r="T1665" i="1"/>
  <c r="S2604" i="1"/>
  <c r="T2604" i="1"/>
  <c r="S3285" i="1"/>
  <c r="T3285" i="1"/>
  <c r="S2765" i="1"/>
  <c r="T2765" i="1"/>
  <c r="S1712" i="1"/>
  <c r="T1712" i="1"/>
  <c r="S1167" i="1"/>
  <c r="T1167" i="1"/>
  <c r="S3697" i="1"/>
  <c r="T3697" i="1"/>
  <c r="S482" i="1"/>
  <c r="T482" i="1"/>
  <c r="S2770" i="1"/>
  <c r="T2770" i="1"/>
  <c r="S3559" i="1"/>
  <c r="T3559" i="1"/>
  <c r="S4081" i="1"/>
  <c r="T4081" i="1"/>
  <c r="S3459" i="1"/>
  <c r="T3459" i="1"/>
  <c r="S2538" i="1"/>
  <c r="T2538" i="1"/>
  <c r="S2888" i="1"/>
  <c r="T2888" i="1"/>
  <c r="S2345" i="1"/>
  <c r="T2345" i="1"/>
  <c r="S4082" i="1"/>
  <c r="T4082" i="1"/>
  <c r="S3415" i="1"/>
  <c r="T3415" i="1"/>
  <c r="S1202" i="1"/>
  <c r="T1202" i="1"/>
  <c r="S1869" i="1"/>
  <c r="T1869" i="1"/>
  <c r="S3560" i="1"/>
  <c r="T3560" i="1"/>
  <c r="S3320" i="1"/>
  <c r="T3320" i="1"/>
  <c r="S3375" i="1"/>
  <c r="T3375" i="1"/>
  <c r="S988" i="1"/>
  <c r="T988" i="1"/>
  <c r="S2798" i="1"/>
  <c r="T2798" i="1"/>
  <c r="S4083" i="1"/>
  <c r="T4083" i="1"/>
  <c r="S4084" i="1"/>
  <c r="T4084" i="1"/>
  <c r="S3698" i="1"/>
  <c r="T3698" i="1"/>
  <c r="S1004" i="1"/>
  <c r="T1004" i="1"/>
  <c r="S2316" i="1"/>
  <c r="T2316" i="1"/>
  <c r="S1873" i="1"/>
  <c r="T1873" i="1"/>
  <c r="S4085" i="1"/>
  <c r="T4085" i="1"/>
  <c r="S183" i="1"/>
  <c r="T183" i="1"/>
  <c r="S1256" i="1"/>
  <c r="T1256" i="1"/>
  <c r="S3561" i="1"/>
  <c r="T3561" i="1"/>
  <c r="S3521" i="1"/>
  <c r="T3521" i="1"/>
  <c r="S3074" i="1"/>
  <c r="T3074" i="1"/>
  <c r="S4086" i="1"/>
  <c r="T4086" i="1"/>
  <c r="S509" i="1"/>
  <c r="T509" i="1"/>
  <c r="S4087" i="1"/>
  <c r="T4087" i="1"/>
  <c r="S3562" i="1"/>
  <c r="T3562" i="1"/>
  <c r="S2574" i="1"/>
  <c r="T2574" i="1"/>
  <c r="S2115" i="1"/>
  <c r="T2115" i="1"/>
  <c r="S4088" i="1"/>
  <c r="T4088" i="1"/>
  <c r="S2192" i="1"/>
  <c r="T2192" i="1"/>
  <c r="S3075" i="1"/>
  <c r="T3075" i="1"/>
  <c r="S3699" i="1"/>
  <c r="T3699" i="1"/>
  <c r="S3076" i="1"/>
  <c r="T3076" i="1"/>
  <c r="S4089" i="1"/>
  <c r="T4089" i="1"/>
  <c r="S4090" i="1"/>
  <c r="T4090" i="1"/>
  <c r="S2009" i="1"/>
  <c r="T2009" i="1"/>
  <c r="S4091" i="1"/>
  <c r="T4091" i="1"/>
  <c r="S3501" i="1"/>
  <c r="T3501" i="1"/>
  <c r="S2526" i="1"/>
  <c r="T2526" i="1"/>
  <c r="S3093" i="1"/>
  <c r="T3093" i="1"/>
  <c r="S3398" i="1"/>
  <c r="T3398" i="1"/>
  <c r="S3409" i="1"/>
  <c r="T3409" i="1"/>
  <c r="S3321" i="1"/>
  <c r="T3321" i="1"/>
  <c r="S4092" i="1"/>
  <c r="T4092" i="1"/>
  <c r="S2447" i="1"/>
  <c r="T2447" i="1"/>
  <c r="S1429" i="1"/>
  <c r="T1429" i="1"/>
  <c r="S3150" i="1"/>
  <c r="T3150" i="1"/>
  <c r="S2487" i="1"/>
  <c r="T2487" i="1"/>
  <c r="S2236" i="1"/>
  <c r="T2236" i="1"/>
  <c r="S2709" i="1"/>
  <c r="T2709" i="1"/>
  <c r="S3522" i="1"/>
  <c r="T3522" i="1"/>
  <c r="S3141" i="1"/>
  <c r="T3141" i="1"/>
  <c r="S3002" i="1"/>
  <c r="T3002" i="1"/>
  <c r="S794" i="1"/>
  <c r="T794" i="1"/>
  <c r="S2915" i="1"/>
  <c r="T2915" i="1"/>
  <c r="S4093" i="1"/>
  <c r="T4093" i="1"/>
  <c r="S1706" i="1"/>
  <c r="T1706" i="1"/>
  <c r="S222" i="1"/>
  <c r="T222" i="1"/>
  <c r="S2991" i="1"/>
  <c r="T2991" i="1"/>
  <c r="S3243" i="1"/>
  <c r="T3243" i="1"/>
  <c r="S1630" i="1"/>
  <c r="T1630" i="1"/>
  <c r="S334" i="1"/>
  <c r="T334" i="1"/>
  <c r="S2758" i="1"/>
  <c r="T2758" i="1"/>
  <c r="S1139" i="1"/>
  <c r="T1139" i="1"/>
  <c r="S3467" i="1"/>
  <c r="T3467" i="1"/>
  <c r="S2766" i="1"/>
  <c r="T2766" i="1"/>
  <c r="S2623" i="1"/>
  <c r="T2623" i="1"/>
  <c r="S3392" i="1"/>
  <c r="T3392" i="1"/>
  <c r="S3487" i="1"/>
  <c r="T3487" i="1"/>
  <c r="S4094" i="1"/>
  <c r="T4094" i="1"/>
  <c r="S3135" i="1"/>
  <c r="T3135" i="1"/>
  <c r="S885" i="1"/>
  <c r="T885" i="1"/>
  <c r="S1769" i="1"/>
  <c r="T1769" i="1"/>
  <c r="S3591" i="1"/>
  <c r="T3591" i="1"/>
  <c r="S3563" i="1"/>
  <c r="T3563" i="1"/>
  <c r="S3265" i="1"/>
  <c r="T3265" i="1"/>
  <c r="S2910" i="1"/>
  <c r="T2910" i="1"/>
  <c r="S4095" i="1"/>
  <c r="T4095" i="1"/>
  <c r="S1788" i="1"/>
  <c r="T1788" i="1"/>
  <c r="S1174" i="1"/>
  <c r="T1174" i="1"/>
  <c r="S3460" i="1"/>
  <c r="T3460" i="1"/>
  <c r="S2799" i="1"/>
  <c r="T2799" i="1"/>
  <c r="S3513" i="1"/>
  <c r="T3513" i="1"/>
  <c r="S853" i="1"/>
  <c r="T853" i="1"/>
  <c r="S3700" i="1"/>
  <c r="T3700" i="1"/>
  <c r="S3213" i="1"/>
  <c r="T3213" i="1"/>
  <c r="S3603" i="1"/>
  <c r="T3603" i="1"/>
  <c r="S3564" i="1"/>
  <c r="T3564" i="1"/>
  <c r="S3322" i="1"/>
  <c r="T3322" i="1"/>
  <c r="S3077" i="1"/>
  <c r="T3077" i="1"/>
  <c r="S2315" i="1"/>
  <c r="T2315" i="1"/>
  <c r="S3569" i="1"/>
  <c r="T3569" i="1"/>
  <c r="S4096" i="1"/>
  <c r="T4096" i="1"/>
  <c r="S3362" i="1"/>
  <c r="T3362" i="1"/>
  <c r="S4097" i="1"/>
  <c r="T4097" i="1"/>
  <c r="S3701" i="1"/>
  <c r="T3701" i="1"/>
  <c r="S3461" i="1"/>
  <c r="T3461" i="1"/>
  <c r="S2035" i="1"/>
  <c r="T2035" i="1"/>
  <c r="S2797" i="1"/>
  <c r="T2797" i="1"/>
  <c r="S3497" i="1"/>
  <c r="T3497" i="1"/>
  <c r="S2775" i="1"/>
  <c r="T2775" i="1"/>
  <c r="S1695" i="1"/>
  <c r="T1695" i="1"/>
  <c r="S1655" i="1"/>
  <c r="T1655" i="1"/>
  <c r="S4098" i="1"/>
  <c r="T4098" i="1"/>
  <c r="S3462" i="1"/>
  <c r="T3462" i="1"/>
  <c r="S1696" i="1"/>
  <c r="T1696" i="1"/>
  <c r="S4099" i="1"/>
  <c r="T4099" i="1"/>
  <c r="S2854" i="1"/>
  <c r="T2854" i="1"/>
  <c r="S2090" i="1"/>
  <c r="T2090" i="1"/>
  <c r="S4100" i="1"/>
  <c r="T4100" i="1"/>
  <c r="S1551" i="1"/>
  <c r="T1551" i="1"/>
  <c r="S4101" i="1"/>
  <c r="T4101" i="1"/>
  <c r="S1807" i="1"/>
  <c r="T1807" i="1"/>
  <c r="S1585" i="1"/>
  <c r="T1585" i="1"/>
  <c r="S886" i="1"/>
  <c r="T886" i="1"/>
  <c r="S455" i="1"/>
  <c r="T455" i="1"/>
  <c r="S369" i="1"/>
  <c r="T369" i="1"/>
  <c r="S2539" i="1"/>
  <c r="T2539" i="1"/>
  <c r="S1330" i="1"/>
  <c r="T1330" i="1"/>
  <c r="S1780" i="1"/>
  <c r="T1780" i="1"/>
  <c r="S14" i="1"/>
  <c r="T14" i="1"/>
  <c r="S3410" i="1"/>
  <c r="T3410" i="1"/>
  <c r="S3502" i="1"/>
  <c r="T3502" i="1"/>
  <c r="S4102" i="1"/>
  <c r="T4102" i="1"/>
  <c r="S1901" i="1"/>
  <c r="T1901" i="1"/>
  <c r="S3702" i="1"/>
  <c r="T3702" i="1"/>
  <c r="S2602" i="1"/>
  <c r="T2602" i="1"/>
  <c r="S2971" i="1"/>
  <c r="T2971" i="1"/>
  <c r="S2785" i="1"/>
  <c r="T2785" i="1"/>
  <c r="S3290" i="1"/>
  <c r="T3290" i="1"/>
  <c r="S3703" i="1"/>
  <c r="T3703" i="1"/>
  <c r="S4103" i="1"/>
  <c r="T4103" i="1"/>
  <c r="S1106" i="1"/>
  <c r="T1106" i="1"/>
  <c r="S1949" i="1"/>
  <c r="T1949" i="1"/>
  <c r="S4104" i="1"/>
  <c r="T4104" i="1"/>
  <c r="S2449" i="1"/>
  <c r="T2449" i="1"/>
  <c r="S1079" i="1"/>
  <c r="T1079" i="1"/>
  <c r="S564" i="1"/>
  <c r="T564" i="1"/>
  <c r="S3109" i="1"/>
  <c r="T3109" i="1"/>
  <c r="S2694" i="1"/>
  <c r="T2694" i="1"/>
  <c r="S1878" i="1"/>
  <c r="T1878" i="1"/>
  <c r="S4105" i="1"/>
  <c r="T4105" i="1"/>
  <c r="S382" i="1"/>
  <c r="T382" i="1"/>
  <c r="S3323" i="1"/>
  <c r="T3323" i="1"/>
  <c r="S1636" i="1"/>
  <c r="T1636" i="1"/>
  <c r="S3504" i="1"/>
  <c r="T3504" i="1"/>
  <c r="S3078" i="1"/>
  <c r="T3078" i="1"/>
  <c r="S316" i="1"/>
  <c r="T316" i="1"/>
  <c r="S2726" i="1"/>
  <c r="T2726" i="1"/>
  <c r="S2782" i="1"/>
  <c r="T2782" i="1"/>
  <c r="S2972" i="1"/>
  <c r="T2972" i="1"/>
  <c r="S4106" i="1"/>
  <c r="T4106" i="1"/>
  <c r="S3604" i="1"/>
  <c r="T3604" i="1"/>
  <c r="S3239" i="1"/>
  <c r="T3239" i="1"/>
  <c r="S2725" i="1"/>
  <c r="T2725" i="1"/>
  <c r="S2368" i="1"/>
  <c r="T2368" i="1"/>
  <c r="S4107" i="1"/>
  <c r="T4107" i="1"/>
  <c r="S215" i="1"/>
  <c r="T215" i="1"/>
  <c r="S4108" i="1"/>
  <c r="T4108" i="1"/>
  <c r="S3565" i="1"/>
  <c r="T3565" i="1"/>
  <c r="S4109" i="1"/>
  <c r="T4109" i="1"/>
  <c r="S2913" i="1"/>
  <c r="T2913" i="1"/>
  <c r="S3609" i="1"/>
  <c r="T3609" i="1"/>
  <c r="S586" i="1"/>
  <c r="T586" i="1"/>
  <c r="S3463" i="1"/>
  <c r="T3463" i="1"/>
  <c r="S3464" i="1"/>
  <c r="T3464" i="1"/>
  <c r="S3468" i="1"/>
  <c r="T3468" i="1"/>
  <c r="S4110" i="1"/>
  <c r="T4110" i="1"/>
  <c r="S1409" i="1"/>
  <c r="T1409" i="1"/>
  <c r="S2889" i="1"/>
  <c r="T2889" i="1"/>
  <c r="S3400" i="1"/>
  <c r="T3400" i="1"/>
  <c r="S3027" i="1"/>
  <c r="T3027" i="1"/>
  <c r="S3214" i="1"/>
  <c r="T3214" i="1"/>
  <c r="S3324" i="1"/>
  <c r="T3324" i="1"/>
  <c r="S1015" i="1"/>
  <c r="T1015" i="1"/>
  <c r="S25" i="1"/>
  <c r="T25" i="1"/>
  <c r="S1246" i="1"/>
  <c r="T1246" i="1"/>
  <c r="S4111" i="1"/>
  <c r="T4111" i="1"/>
  <c r="S4112" i="1"/>
  <c r="T4112" i="1"/>
  <c r="S2177" i="1"/>
  <c r="T2177" i="1"/>
  <c r="S4113" i="1"/>
  <c r="T4113" i="1"/>
  <c r="S4114" i="1"/>
  <c r="T4114" i="1"/>
  <c r="S3137" i="1"/>
  <c r="T3137" i="1"/>
  <c r="S3277" i="1"/>
  <c r="T3277" i="1"/>
  <c r="S2317" i="1"/>
  <c r="T2317" i="1"/>
  <c r="S90" i="1"/>
  <c r="T90" i="1"/>
  <c r="S781" i="1"/>
  <c r="T781" i="1"/>
  <c r="S3414" i="1"/>
  <c r="T3414" i="1"/>
  <c r="S1808" i="1"/>
  <c r="T1808" i="1"/>
  <c r="S4115" i="1"/>
  <c r="T4115" i="1"/>
  <c r="S3329" i="1"/>
  <c r="T3329" i="1"/>
  <c r="S3296" i="1"/>
  <c r="T3296" i="1"/>
  <c r="S3704" i="1"/>
  <c r="T3704" i="1"/>
  <c r="S3705" i="1"/>
  <c r="T3705" i="1"/>
  <c r="T1644" i="1"/>
  <c r="S1644" i="1"/>
  <c r="Q299" i="1"/>
  <c r="R299" i="1"/>
  <c r="Q3304" i="1"/>
  <c r="R3304" i="1"/>
  <c r="Q1478" i="1"/>
  <c r="R1478" i="1"/>
  <c r="Q283" i="1"/>
  <c r="R283" i="1"/>
  <c r="Q981" i="1"/>
  <c r="R981" i="1"/>
  <c r="Q458" i="1"/>
  <c r="R458" i="1"/>
  <c r="Q398" i="1"/>
  <c r="R398" i="1"/>
  <c r="Q144" i="1"/>
  <c r="R144" i="1"/>
  <c r="Q2830" i="1"/>
  <c r="R2830" i="1"/>
  <c r="Q405" i="1"/>
  <c r="R405" i="1"/>
  <c r="Q1231" i="1"/>
  <c r="R1231" i="1"/>
  <c r="Q1782" i="1"/>
  <c r="R1782" i="1"/>
  <c r="Q736" i="1"/>
  <c r="R736" i="1"/>
  <c r="Q453" i="1"/>
  <c r="R453" i="1"/>
  <c r="Q3161" i="1"/>
  <c r="R3161" i="1"/>
  <c r="Q344" i="1"/>
  <c r="R344" i="1"/>
  <c r="Q2450" i="1"/>
  <c r="R2450" i="1"/>
  <c r="Q984" i="1"/>
  <c r="R984" i="1"/>
  <c r="Q1904" i="1"/>
  <c r="R1904" i="1"/>
  <c r="Q1241" i="1"/>
  <c r="R1241" i="1"/>
  <c r="Q265" i="1"/>
  <c r="R265" i="1"/>
  <c r="Q2079" i="1"/>
  <c r="R2079" i="1"/>
  <c r="Q833" i="1"/>
  <c r="R833" i="1"/>
  <c r="Q1560" i="1"/>
  <c r="R1560" i="1"/>
  <c r="Q1875" i="1"/>
  <c r="R1875" i="1"/>
  <c r="Q839" i="1"/>
  <c r="R839" i="1"/>
  <c r="Q445" i="1"/>
  <c r="R445" i="1"/>
  <c r="Q354" i="1"/>
  <c r="R354" i="1"/>
  <c r="Q2824" i="1"/>
  <c r="R2824" i="1"/>
  <c r="Q1306" i="1"/>
  <c r="R1306" i="1"/>
  <c r="Q3347" i="1"/>
  <c r="R3347" i="1"/>
  <c r="Q121" i="1"/>
  <c r="R121" i="1"/>
  <c r="Q1153" i="1"/>
  <c r="R1153" i="1"/>
  <c r="Q2180" i="1"/>
  <c r="R2180" i="1"/>
  <c r="Q1790" i="1"/>
  <c r="R1790" i="1"/>
  <c r="Q275" i="1"/>
  <c r="R275" i="1"/>
  <c r="Q400" i="1"/>
  <c r="R400" i="1"/>
  <c r="Q2464" i="1"/>
  <c r="R2464" i="1"/>
  <c r="Q433" i="1"/>
  <c r="R433" i="1"/>
  <c r="Q583" i="1"/>
  <c r="R583" i="1"/>
  <c r="Q798" i="1"/>
  <c r="R798" i="1"/>
  <c r="Q657" i="1"/>
  <c r="R657" i="1"/>
  <c r="Q659" i="1"/>
  <c r="R659" i="1"/>
  <c r="Q537" i="1"/>
  <c r="R537" i="1"/>
  <c r="Q908" i="1"/>
  <c r="R908" i="1"/>
  <c r="Q272" i="1"/>
  <c r="R272" i="1"/>
  <c r="Q1296" i="1"/>
  <c r="R1296" i="1"/>
  <c r="Q1884" i="1"/>
  <c r="R1884" i="1"/>
  <c r="Q504" i="1"/>
  <c r="R504" i="1"/>
  <c r="Q2979" i="1"/>
  <c r="R2979" i="1"/>
  <c r="Q643" i="1"/>
  <c r="R643" i="1"/>
  <c r="Q212" i="1"/>
  <c r="R212" i="1"/>
  <c r="Q2948" i="1"/>
  <c r="R2948" i="1"/>
  <c r="Q274" i="1"/>
  <c r="R274" i="1"/>
  <c r="Q567" i="1"/>
  <c r="R567" i="1"/>
  <c r="Q2191" i="1"/>
  <c r="R2191" i="1"/>
  <c r="Q217" i="1"/>
  <c r="R217" i="1"/>
  <c r="Q508" i="1"/>
  <c r="R508" i="1"/>
  <c r="Q36" i="1"/>
  <c r="R36" i="1"/>
  <c r="Q2409" i="1"/>
  <c r="R2409" i="1"/>
  <c r="Q120" i="1"/>
  <c r="R120" i="1"/>
  <c r="Q930" i="1"/>
  <c r="R930" i="1"/>
  <c r="Q2703" i="1"/>
  <c r="R2703" i="1"/>
  <c r="Q1104" i="1"/>
  <c r="R1104" i="1"/>
  <c r="Q548" i="1"/>
  <c r="R548" i="1"/>
  <c r="Q1016" i="1"/>
  <c r="R1016" i="1"/>
  <c r="Q670" i="1"/>
  <c r="R670" i="1"/>
  <c r="Q3181" i="1"/>
  <c r="R3181" i="1"/>
  <c r="Q1699" i="1"/>
  <c r="R1699" i="1"/>
  <c r="Q2635" i="1"/>
  <c r="R2635" i="1"/>
  <c r="Q1468" i="1"/>
  <c r="R1468" i="1"/>
  <c r="Q1839" i="1"/>
  <c r="R1839" i="1"/>
  <c r="Q2140" i="1"/>
  <c r="R2140" i="1"/>
  <c r="Q3220" i="1"/>
  <c r="R3220" i="1"/>
  <c r="Q1115" i="1"/>
  <c r="R1115" i="1"/>
  <c r="Q2855" i="1"/>
  <c r="R2855" i="1"/>
  <c r="Q1760" i="1"/>
  <c r="R1760" i="1"/>
  <c r="Q2588" i="1"/>
  <c r="R2588" i="1"/>
  <c r="Q2519" i="1"/>
  <c r="R2519" i="1"/>
  <c r="Q153" i="1"/>
  <c r="R153" i="1"/>
  <c r="Q2012" i="1"/>
  <c r="R2012" i="1"/>
  <c r="Q2529" i="1"/>
  <c r="R2529" i="1"/>
  <c r="Q3292" i="1"/>
  <c r="R3292" i="1"/>
  <c r="Q1425" i="1"/>
  <c r="R1425" i="1"/>
  <c r="Q1416" i="1"/>
  <c r="R1416" i="1"/>
  <c r="Q94" i="1"/>
  <c r="R94" i="1"/>
  <c r="Q814" i="1"/>
  <c r="R814" i="1"/>
  <c r="Q1771" i="1"/>
  <c r="R1771" i="1"/>
  <c r="Q607" i="1"/>
  <c r="R607" i="1"/>
  <c r="Q2832" i="1"/>
  <c r="R2832" i="1"/>
  <c r="Q1275" i="1"/>
  <c r="R1275" i="1"/>
  <c r="Q610" i="1"/>
  <c r="R610" i="1"/>
  <c r="Q1370" i="1"/>
  <c r="R1370" i="1"/>
  <c r="Q3163" i="1"/>
  <c r="R3163" i="1"/>
  <c r="Q3157" i="1"/>
  <c r="R3157" i="1"/>
  <c r="Q2110" i="1"/>
  <c r="R2110" i="1"/>
  <c r="Q2008" i="1"/>
  <c r="R2008" i="1"/>
  <c r="Q1886" i="1"/>
  <c r="R1886" i="1"/>
  <c r="Q2498" i="1"/>
  <c r="R2498" i="1"/>
  <c r="Q279" i="1"/>
  <c r="R279" i="1"/>
  <c r="Q861" i="1"/>
  <c r="R861" i="1"/>
  <c r="Q646" i="1"/>
  <c r="R646" i="1"/>
  <c r="Q2954" i="1"/>
  <c r="R2954" i="1"/>
  <c r="Q1772" i="1"/>
  <c r="R1772" i="1"/>
  <c r="Q2557" i="1"/>
  <c r="R2557" i="1"/>
  <c r="Q296" i="1"/>
  <c r="R296" i="1"/>
  <c r="Q715" i="1"/>
  <c r="R715" i="1"/>
  <c r="Q1266" i="1"/>
  <c r="R1266" i="1"/>
  <c r="Q2282" i="1"/>
  <c r="R2282" i="1"/>
  <c r="Q1582" i="1"/>
  <c r="R1582" i="1"/>
  <c r="Q840" i="1"/>
  <c r="R840" i="1"/>
  <c r="Q1633" i="1"/>
  <c r="R1633" i="1"/>
  <c r="Q1032" i="1"/>
  <c r="R1032" i="1"/>
  <c r="Q1074" i="1"/>
  <c r="R1074" i="1"/>
  <c r="Q2930" i="1"/>
  <c r="R2930" i="1"/>
  <c r="Q1465" i="1"/>
  <c r="R1465" i="1"/>
  <c r="Q365" i="1"/>
  <c r="R365" i="1"/>
  <c r="Q470" i="1"/>
  <c r="R470" i="1"/>
  <c r="Q1003" i="1"/>
  <c r="R1003" i="1"/>
  <c r="Q3417" i="1"/>
  <c r="R3417" i="1"/>
  <c r="Q3611" i="1"/>
  <c r="R3611" i="1"/>
  <c r="Q3706" i="1"/>
  <c r="R3706" i="1"/>
  <c r="Q3039" i="1"/>
  <c r="R3039" i="1"/>
  <c r="Q3707" i="1"/>
  <c r="R3707" i="1"/>
  <c r="Q3386" i="1"/>
  <c r="R3386" i="1"/>
  <c r="Q786" i="1"/>
  <c r="R786" i="1"/>
  <c r="Q2251" i="1"/>
  <c r="R2251" i="1"/>
  <c r="Q124" i="1"/>
  <c r="R124" i="1"/>
  <c r="Q3708" i="1"/>
  <c r="R3708" i="1"/>
  <c r="Q3709" i="1"/>
  <c r="R3709" i="1"/>
  <c r="Q3710" i="1"/>
  <c r="R3710" i="1"/>
  <c r="Q963" i="1"/>
  <c r="R963" i="1"/>
  <c r="Q3711" i="1"/>
  <c r="R3711" i="1"/>
  <c r="Q3712" i="1"/>
  <c r="R3712" i="1"/>
  <c r="Q1223" i="1"/>
  <c r="R1223" i="1"/>
  <c r="Q3713" i="1"/>
  <c r="R3713" i="1"/>
  <c r="Q3714" i="1"/>
  <c r="R3714" i="1"/>
  <c r="Q1210" i="1"/>
  <c r="R1210" i="1"/>
  <c r="Q55" i="1"/>
  <c r="R55" i="1"/>
  <c r="Q3715" i="1"/>
  <c r="R3715" i="1"/>
  <c r="Q2301" i="1"/>
  <c r="R2301" i="1"/>
  <c r="Q3418" i="1"/>
  <c r="R3418" i="1"/>
  <c r="Q3716" i="1"/>
  <c r="R3716" i="1"/>
  <c r="Q1912" i="1"/>
  <c r="R1912" i="1"/>
  <c r="Q2622" i="1"/>
  <c r="R2622" i="1"/>
  <c r="Q2600" i="1"/>
  <c r="R2600" i="1"/>
  <c r="Q3717" i="1"/>
  <c r="R3717" i="1"/>
  <c r="Q3196" i="1"/>
  <c r="R3196" i="1"/>
  <c r="Q3299" i="1"/>
  <c r="R3299" i="1"/>
  <c r="Q68" i="1"/>
  <c r="R68" i="1"/>
  <c r="Q2950" i="1"/>
  <c r="R2950" i="1"/>
  <c r="Q3305" i="1"/>
  <c r="R3305" i="1"/>
  <c r="Q2679" i="1"/>
  <c r="R2679" i="1"/>
  <c r="Q3337" i="1"/>
  <c r="R3337" i="1"/>
  <c r="Q3192" i="1"/>
  <c r="R3192" i="1"/>
  <c r="Q636" i="1"/>
  <c r="R636" i="1"/>
  <c r="Q3571" i="1"/>
  <c r="R3571" i="1"/>
  <c r="Q3718" i="1"/>
  <c r="R3718" i="1"/>
  <c r="Q3419" i="1"/>
  <c r="R3419" i="1"/>
  <c r="Q3719" i="1"/>
  <c r="R3719" i="1"/>
  <c r="Q3526" i="1"/>
  <c r="R3526" i="1"/>
  <c r="Q2397" i="1"/>
  <c r="R2397" i="1"/>
  <c r="Q3720" i="1"/>
  <c r="R3720" i="1"/>
  <c r="Q1012" i="1"/>
  <c r="R1012" i="1"/>
  <c r="Q3721" i="1"/>
  <c r="R3721" i="1"/>
  <c r="Q3" i="1"/>
  <c r="R3" i="1"/>
  <c r="Q3516" i="1"/>
  <c r="R3516" i="1"/>
  <c r="Q758" i="1"/>
  <c r="R758" i="1"/>
  <c r="Q1908" i="1"/>
  <c r="R1908" i="1"/>
  <c r="Q2793" i="1"/>
  <c r="R2793" i="1"/>
  <c r="Q3612" i="1"/>
  <c r="R3612" i="1"/>
  <c r="Q3722" i="1"/>
  <c r="R3722" i="1"/>
  <c r="Q3723" i="1"/>
  <c r="R3723" i="1"/>
  <c r="Q3724" i="1"/>
  <c r="R3724" i="1"/>
  <c r="Q2179" i="1"/>
  <c r="R2179" i="1"/>
  <c r="Q3725" i="1"/>
  <c r="R3725" i="1"/>
  <c r="Q3016" i="1"/>
  <c r="R3016" i="1"/>
  <c r="Q3726" i="1"/>
  <c r="R3726" i="1"/>
  <c r="Q862" i="1"/>
  <c r="R862" i="1"/>
  <c r="Q2850" i="1"/>
  <c r="R2850" i="1"/>
  <c r="Q313" i="1"/>
  <c r="R313" i="1"/>
  <c r="Q3727" i="1"/>
  <c r="R3727" i="1"/>
  <c r="Q96" i="1"/>
  <c r="R96" i="1"/>
  <c r="Q3023" i="1"/>
  <c r="R3023" i="1"/>
  <c r="Q219" i="1"/>
  <c r="R219" i="1"/>
  <c r="Q3728" i="1"/>
  <c r="R3728" i="1"/>
  <c r="Q397" i="1"/>
  <c r="R397" i="1"/>
  <c r="Q3729" i="1"/>
  <c r="R3729" i="1"/>
  <c r="Q1482" i="1"/>
  <c r="R1482" i="1"/>
  <c r="Q2141" i="1"/>
  <c r="R2141" i="1"/>
  <c r="Q1163" i="1"/>
  <c r="R1163" i="1"/>
  <c r="Q3514" i="1"/>
  <c r="R3514" i="1"/>
  <c r="Q3730" i="1"/>
  <c r="R3730" i="1"/>
  <c r="Q3613" i="1"/>
  <c r="R3613" i="1"/>
  <c r="Q3731" i="1"/>
  <c r="R3731" i="1"/>
  <c r="Q1292" i="1"/>
  <c r="R1292" i="1"/>
  <c r="Q2789" i="1"/>
  <c r="R2789" i="1"/>
  <c r="Q2291" i="1"/>
  <c r="R2291" i="1"/>
  <c r="Q3732" i="1"/>
  <c r="R3732" i="1"/>
  <c r="Q1097" i="1"/>
  <c r="R1097" i="1"/>
  <c r="Q1961" i="1"/>
  <c r="R1961" i="1"/>
  <c r="Q3733" i="1"/>
  <c r="R3733" i="1"/>
  <c r="Q985" i="1"/>
  <c r="R985" i="1"/>
  <c r="Q651" i="1"/>
  <c r="R651" i="1"/>
  <c r="Q1305" i="1"/>
  <c r="R1305" i="1"/>
  <c r="Q3734" i="1"/>
  <c r="R3734" i="1"/>
  <c r="Q379" i="1"/>
  <c r="R379" i="1"/>
  <c r="Q3735" i="1"/>
  <c r="R3735" i="1"/>
  <c r="Q3736" i="1"/>
  <c r="R3736" i="1"/>
  <c r="Q1006" i="1"/>
  <c r="R1006" i="1"/>
  <c r="Q298" i="1"/>
  <c r="R298" i="1"/>
  <c r="Q3614" i="1"/>
  <c r="R3614" i="1"/>
  <c r="Q3197" i="1"/>
  <c r="R3197" i="1"/>
  <c r="Q3615" i="1"/>
  <c r="R3615" i="1"/>
  <c r="Q3420" i="1"/>
  <c r="R3420" i="1"/>
  <c r="Q114" i="1"/>
  <c r="R114" i="1"/>
  <c r="Q123" i="1"/>
  <c r="R123" i="1"/>
  <c r="Q863" i="1"/>
  <c r="R863" i="1"/>
  <c r="Q673" i="1"/>
  <c r="R673" i="1"/>
  <c r="Q627" i="1"/>
  <c r="R627" i="1"/>
  <c r="Q3737" i="1"/>
  <c r="R3737" i="1"/>
  <c r="Q1598" i="1"/>
  <c r="R1598" i="1"/>
  <c r="Q3738" i="1"/>
  <c r="R3738" i="1"/>
  <c r="Q3739" i="1"/>
  <c r="R3739" i="1"/>
  <c r="Q3740" i="1"/>
  <c r="R3740" i="1"/>
  <c r="Q600" i="1"/>
  <c r="R600" i="1"/>
  <c r="Q3741" i="1"/>
  <c r="R3741" i="1"/>
  <c r="Q3742" i="1"/>
  <c r="R3742" i="1"/>
  <c r="Q3743" i="1"/>
  <c r="R3743" i="1"/>
  <c r="Q2872" i="1"/>
  <c r="R2872" i="1"/>
  <c r="Q3744" i="1"/>
  <c r="R3744" i="1"/>
  <c r="Q3295" i="1"/>
  <c r="R3295" i="1"/>
  <c r="Q3745" i="1"/>
  <c r="R3745" i="1"/>
  <c r="Q1238" i="1"/>
  <c r="R1238" i="1"/>
  <c r="Q3746" i="1"/>
  <c r="R3746" i="1"/>
  <c r="Q3747" i="1"/>
  <c r="R3747" i="1"/>
  <c r="Q2142" i="1"/>
  <c r="R2142" i="1"/>
  <c r="Q3748" i="1"/>
  <c r="R3748" i="1"/>
  <c r="Q2143" i="1"/>
  <c r="R2143" i="1"/>
  <c r="Q648" i="1"/>
  <c r="R648" i="1"/>
  <c r="Q749" i="1"/>
  <c r="R749" i="1"/>
  <c r="Q1388" i="1"/>
  <c r="R1388" i="1"/>
  <c r="Q1277" i="1"/>
  <c r="R1277" i="1"/>
  <c r="Q2258" i="1"/>
  <c r="R2258" i="1"/>
  <c r="Q1968" i="1"/>
  <c r="R1968" i="1"/>
  <c r="Q1496" i="1"/>
  <c r="R1496" i="1"/>
  <c r="Q763" i="1"/>
  <c r="R763" i="1"/>
  <c r="Q41" i="1"/>
  <c r="R41" i="1"/>
  <c r="Q2232" i="1"/>
  <c r="R2232" i="1"/>
  <c r="Q1399" i="1"/>
  <c r="R1399" i="1"/>
  <c r="Q1876" i="1"/>
  <c r="R1876" i="1"/>
  <c r="Q1122" i="1"/>
  <c r="R1122" i="1"/>
  <c r="Q228" i="1"/>
  <c r="R228" i="1"/>
  <c r="Q1052" i="1"/>
  <c r="R1052" i="1"/>
  <c r="Q2331" i="1"/>
  <c r="R2331" i="1"/>
  <c r="Q1577" i="1"/>
  <c r="R1577" i="1"/>
  <c r="Q1544" i="1"/>
  <c r="R1544" i="1"/>
  <c r="Q1162" i="1"/>
  <c r="R1162" i="1"/>
  <c r="Q802" i="1"/>
  <c r="R802" i="1"/>
  <c r="Q618" i="1"/>
  <c r="R618" i="1"/>
  <c r="Q918" i="1"/>
  <c r="R918" i="1"/>
  <c r="Q2478" i="1"/>
  <c r="R2478" i="1"/>
  <c r="Q2857" i="1"/>
  <c r="R2857" i="1"/>
  <c r="Q1605" i="1"/>
  <c r="R1605" i="1"/>
  <c r="Q947" i="1"/>
  <c r="R947" i="1"/>
  <c r="Q2513" i="1"/>
  <c r="R2513" i="1"/>
  <c r="Q1269" i="1"/>
  <c r="R1269" i="1"/>
  <c r="Q2132" i="1"/>
  <c r="R2132" i="1"/>
  <c r="Q995" i="1"/>
  <c r="R995" i="1"/>
  <c r="Q1857" i="1"/>
  <c r="R1857" i="1"/>
  <c r="Q741" i="1"/>
  <c r="R741" i="1"/>
  <c r="Q1189" i="1"/>
  <c r="R1189" i="1"/>
  <c r="Q2318" i="1"/>
  <c r="R2318" i="1"/>
  <c r="Q1938" i="1"/>
  <c r="R1938" i="1"/>
  <c r="Q1587" i="1"/>
  <c r="R1587" i="1"/>
  <c r="Q956" i="1"/>
  <c r="R956" i="1"/>
  <c r="Q1326" i="1"/>
  <c r="R1326" i="1"/>
  <c r="Q916" i="1"/>
  <c r="R916" i="1"/>
  <c r="Q1093" i="1"/>
  <c r="R1093" i="1"/>
  <c r="Q1953" i="1"/>
  <c r="R1953" i="1"/>
  <c r="Q1149" i="1"/>
  <c r="R1149" i="1"/>
  <c r="Q172" i="1"/>
  <c r="R172" i="1"/>
  <c r="Q843" i="1"/>
  <c r="R843" i="1"/>
  <c r="Q1941" i="1"/>
  <c r="R1941" i="1"/>
  <c r="Q1881" i="1"/>
  <c r="R1881" i="1"/>
  <c r="Q616" i="1"/>
  <c r="R616" i="1"/>
  <c r="Q1018" i="1"/>
  <c r="R1018" i="1"/>
  <c r="Q683" i="1"/>
  <c r="R683" i="1"/>
  <c r="Q1521" i="1"/>
  <c r="R1521" i="1"/>
  <c r="Q2935" i="1"/>
  <c r="R2935" i="1"/>
  <c r="Q2278" i="1"/>
  <c r="R2278" i="1"/>
  <c r="Q420" i="1"/>
  <c r="R420" i="1"/>
  <c r="Q257" i="1"/>
  <c r="R257" i="1"/>
  <c r="Q864" i="1"/>
  <c r="R864" i="1"/>
  <c r="Q859" i="1"/>
  <c r="R859" i="1"/>
  <c r="Q203" i="1"/>
  <c r="R203" i="1"/>
  <c r="Q485" i="1"/>
  <c r="R485" i="1"/>
  <c r="Q1896" i="1"/>
  <c r="R1896" i="1"/>
  <c r="Q1382" i="1"/>
  <c r="R1382" i="1"/>
  <c r="Q1123" i="1"/>
  <c r="R1123" i="1"/>
  <c r="Q1717" i="1"/>
  <c r="R1717" i="1"/>
  <c r="Q987" i="1"/>
  <c r="R987" i="1"/>
  <c r="Q2126" i="1"/>
  <c r="R2126" i="1"/>
  <c r="Q791" i="1"/>
  <c r="R791" i="1"/>
  <c r="Q2064" i="1"/>
  <c r="R2064" i="1"/>
  <c r="Q2657" i="1"/>
  <c r="R2657" i="1"/>
  <c r="Q2427" i="1"/>
  <c r="R2427" i="1"/>
  <c r="Q1681" i="1"/>
  <c r="R1681" i="1"/>
  <c r="Q1040" i="1"/>
  <c r="R1040" i="1"/>
  <c r="Q2925" i="1"/>
  <c r="R2925" i="1"/>
  <c r="Q500" i="1"/>
  <c r="R500" i="1"/>
  <c r="Q1723" i="1"/>
  <c r="R1723" i="1"/>
  <c r="Q1237" i="1"/>
  <c r="R1237" i="1"/>
  <c r="Q2806" i="1"/>
  <c r="R2806" i="1"/>
  <c r="Q258" i="1"/>
  <c r="R258" i="1"/>
  <c r="Q766" i="1"/>
  <c r="R766" i="1"/>
  <c r="Q950" i="1"/>
  <c r="R950" i="1"/>
  <c r="Q2181" i="1"/>
  <c r="R2181" i="1"/>
  <c r="Q726" i="1"/>
  <c r="R726" i="1"/>
  <c r="Q527" i="1"/>
  <c r="R527" i="1"/>
  <c r="Q787" i="1"/>
  <c r="R787" i="1"/>
  <c r="Q467" i="1"/>
  <c r="R467" i="1"/>
  <c r="Q692" i="1"/>
  <c r="R692" i="1"/>
  <c r="Q797" i="1"/>
  <c r="R797" i="1"/>
  <c r="Q1433" i="1"/>
  <c r="R1433" i="1"/>
  <c r="Q457" i="1"/>
  <c r="R457" i="1"/>
  <c r="Q394" i="1"/>
  <c r="R394" i="1"/>
  <c r="Q414" i="1"/>
  <c r="R414" i="1"/>
  <c r="Q1664" i="1"/>
  <c r="R1664" i="1"/>
  <c r="Q810" i="1"/>
  <c r="R810" i="1"/>
  <c r="Q923" i="1"/>
  <c r="R923" i="1"/>
  <c r="Q245" i="1"/>
  <c r="R245" i="1"/>
  <c r="Q291" i="1"/>
  <c r="R291" i="1"/>
  <c r="Q460" i="1"/>
  <c r="R460" i="1"/>
  <c r="Q743" i="1"/>
  <c r="R743" i="1"/>
  <c r="Q1797" i="1"/>
  <c r="R1797" i="1"/>
  <c r="Q914" i="1"/>
  <c r="R914" i="1"/>
  <c r="Q1460" i="1"/>
  <c r="R1460" i="1"/>
  <c r="Q1393" i="1"/>
  <c r="R1393" i="1"/>
  <c r="Q462" i="1"/>
  <c r="R462" i="1"/>
  <c r="Q1517" i="1"/>
  <c r="R1517" i="1"/>
  <c r="Q353" i="1"/>
  <c r="R353" i="1"/>
  <c r="Q1831" i="1"/>
  <c r="R1831" i="1"/>
  <c r="Q628" i="1"/>
  <c r="R628" i="1"/>
  <c r="Q888" i="1"/>
  <c r="R888" i="1"/>
  <c r="Q1028" i="1"/>
  <c r="R1028" i="1"/>
  <c r="Q649" i="1"/>
  <c r="R649" i="1"/>
  <c r="Q1107" i="1"/>
  <c r="R1107" i="1"/>
  <c r="Q1411" i="1"/>
  <c r="R1411" i="1"/>
  <c r="Q561" i="1"/>
  <c r="R561" i="1"/>
  <c r="Q2349" i="1"/>
  <c r="R2349" i="1"/>
  <c r="Q2501" i="1"/>
  <c r="R2501" i="1"/>
  <c r="Q826" i="1"/>
  <c r="R826" i="1"/>
  <c r="Q594" i="1"/>
  <c r="R594" i="1"/>
  <c r="Q185" i="1"/>
  <c r="R185" i="1"/>
  <c r="Q1255" i="1"/>
  <c r="R1255" i="1"/>
  <c r="Q1114" i="1"/>
  <c r="R1114" i="1"/>
  <c r="Q277" i="1"/>
  <c r="R277" i="1"/>
  <c r="Q1146" i="1"/>
  <c r="R1146" i="1"/>
  <c r="Q495" i="1"/>
  <c r="R495" i="1"/>
  <c r="Q735" i="1"/>
  <c r="R735" i="1"/>
  <c r="Q497" i="1"/>
  <c r="R497" i="1"/>
  <c r="Q106" i="1"/>
  <c r="R106" i="1"/>
  <c r="Q1508" i="1"/>
  <c r="R1508" i="1"/>
  <c r="Q191" i="1"/>
  <c r="R191" i="1"/>
  <c r="Q146" i="1"/>
  <c r="R146" i="1"/>
  <c r="Q1103" i="1"/>
  <c r="R1103" i="1"/>
  <c r="Q1190" i="1"/>
  <c r="R1190" i="1"/>
  <c r="Q2417" i="1"/>
  <c r="R2417" i="1"/>
  <c r="Q33" i="1"/>
  <c r="R33" i="1"/>
  <c r="Q389" i="1"/>
  <c r="R389" i="1"/>
  <c r="Q2457" i="1"/>
  <c r="R2457" i="1"/>
  <c r="Q1043" i="1"/>
  <c r="R1043" i="1"/>
  <c r="Q2340" i="1"/>
  <c r="R2340" i="1"/>
  <c r="Q2418" i="1"/>
  <c r="R2418" i="1"/>
  <c r="Q1967" i="1"/>
  <c r="R1967" i="1"/>
  <c r="Q829" i="1"/>
  <c r="R829" i="1"/>
  <c r="Q2515" i="1"/>
  <c r="R2515" i="1"/>
  <c r="Q662" i="1"/>
  <c r="R662" i="1"/>
  <c r="Q682" i="1"/>
  <c r="R682" i="1"/>
  <c r="Q817" i="1"/>
  <c r="R817" i="1"/>
  <c r="Q1466" i="1"/>
  <c r="R1466" i="1"/>
  <c r="Q2411" i="1"/>
  <c r="R2411" i="1"/>
  <c r="Q1826" i="1"/>
  <c r="R1826" i="1"/>
  <c r="Q712" i="1"/>
  <c r="R712" i="1"/>
  <c r="Q2298" i="1"/>
  <c r="R2298" i="1"/>
  <c r="Q471" i="1"/>
  <c r="R471" i="1"/>
  <c r="Q1062" i="1"/>
  <c r="R1062" i="1"/>
  <c r="Q1192" i="1"/>
  <c r="R1192" i="1"/>
  <c r="Q1426" i="1"/>
  <c r="R1426" i="1"/>
  <c r="Q818" i="1"/>
  <c r="R818" i="1"/>
  <c r="Q1026" i="1"/>
  <c r="R1026" i="1"/>
  <c r="Q410" i="1"/>
  <c r="R410" i="1"/>
  <c r="Q800" i="1"/>
  <c r="R800" i="1"/>
  <c r="Q1817" i="1"/>
  <c r="R1817" i="1"/>
  <c r="Q1196" i="1"/>
  <c r="R1196" i="1"/>
  <c r="Q1891" i="1"/>
  <c r="R1891" i="1"/>
  <c r="Q493" i="1"/>
  <c r="R493" i="1"/>
  <c r="Q208" i="1"/>
  <c r="R208" i="1"/>
  <c r="Q311" i="1"/>
  <c r="R311" i="1"/>
  <c r="Q32" i="1"/>
  <c r="R32" i="1"/>
  <c r="Q1572" i="1"/>
  <c r="R1572" i="1"/>
  <c r="Q1331" i="1"/>
  <c r="R1331" i="1"/>
  <c r="Q542" i="1"/>
  <c r="R542" i="1"/>
  <c r="Q1939" i="1"/>
  <c r="R1939" i="1"/>
  <c r="Q1113" i="1"/>
  <c r="R1113" i="1"/>
  <c r="Q994" i="1"/>
  <c r="R994" i="1"/>
  <c r="Q396" i="1"/>
  <c r="R396" i="1"/>
  <c r="Q2321" i="1"/>
  <c r="R2321" i="1"/>
  <c r="Q306" i="1"/>
  <c r="R306" i="1"/>
  <c r="Q593" i="1"/>
  <c r="R593" i="1"/>
  <c r="Q1852" i="1"/>
  <c r="R1852" i="1"/>
  <c r="Q1268" i="1"/>
  <c r="R1268" i="1"/>
  <c r="Q1011" i="1"/>
  <c r="R1011" i="1"/>
  <c r="Q1511" i="1"/>
  <c r="R1511" i="1"/>
  <c r="Q2229" i="1"/>
  <c r="R2229" i="1"/>
  <c r="Q250" i="1"/>
  <c r="R250" i="1"/>
  <c r="Q224" i="1"/>
  <c r="R224" i="1"/>
  <c r="Q732" i="1"/>
  <c r="R732" i="1"/>
  <c r="Q3567" i="1"/>
  <c r="R3567" i="1"/>
  <c r="Q2133" i="1"/>
  <c r="R2133" i="1"/>
  <c r="Q2681" i="1"/>
  <c r="R2681" i="1"/>
  <c r="Q3384" i="1"/>
  <c r="R3384" i="1"/>
  <c r="Q2495" i="1"/>
  <c r="R2495" i="1"/>
  <c r="Q3581" i="1"/>
  <c r="R3581" i="1"/>
  <c r="Q3278" i="1"/>
  <c r="R3278" i="1"/>
  <c r="Q3749" i="1"/>
  <c r="R3749" i="1"/>
  <c r="Q2044" i="1"/>
  <c r="R2044" i="1"/>
  <c r="Q3750" i="1"/>
  <c r="R3750" i="1"/>
  <c r="Q3568" i="1"/>
  <c r="R3568" i="1"/>
  <c r="Q2052" i="1"/>
  <c r="R2052" i="1"/>
  <c r="Q1428" i="1"/>
  <c r="R1428" i="1"/>
  <c r="Q3751" i="1"/>
  <c r="R3751" i="1"/>
  <c r="Q1686" i="1"/>
  <c r="R1686" i="1"/>
  <c r="Q3616" i="1"/>
  <c r="R3616" i="1"/>
  <c r="Q3752" i="1"/>
  <c r="R3752" i="1"/>
  <c r="Q3753" i="1"/>
  <c r="R3753" i="1"/>
  <c r="Q350" i="1"/>
  <c r="R350" i="1"/>
  <c r="Q3754" i="1"/>
  <c r="R3754" i="1"/>
  <c r="Q3527" i="1"/>
  <c r="R3527" i="1"/>
  <c r="Q3755" i="1"/>
  <c r="R3755" i="1"/>
  <c r="Q85" i="1"/>
  <c r="R85" i="1"/>
  <c r="Q3528" i="1"/>
  <c r="R3528" i="1"/>
  <c r="Q2144" i="1"/>
  <c r="R2144" i="1"/>
  <c r="Q3617" i="1"/>
  <c r="R3617" i="1"/>
  <c r="Q2238" i="1"/>
  <c r="R2238" i="1"/>
  <c r="Q3529" i="1"/>
  <c r="R3529" i="1"/>
  <c r="Q3185" i="1"/>
  <c r="R3185" i="1"/>
  <c r="Q3469" i="1"/>
  <c r="R3469" i="1"/>
  <c r="Q1890" i="1"/>
  <c r="R1890" i="1"/>
  <c r="Q3756" i="1"/>
  <c r="R3756" i="1"/>
  <c r="Q2530" i="1"/>
  <c r="R2530" i="1"/>
  <c r="Q3348" i="1"/>
  <c r="R3348" i="1"/>
  <c r="Q3280" i="1"/>
  <c r="R3280" i="1"/>
  <c r="Q3144" i="1"/>
  <c r="R3144" i="1"/>
  <c r="Q3191" i="1"/>
  <c r="R3191" i="1"/>
  <c r="Q3757" i="1"/>
  <c r="R3757" i="1"/>
  <c r="Q3274" i="1"/>
  <c r="R3274" i="1"/>
  <c r="Q3044" i="1"/>
  <c r="R3044" i="1"/>
  <c r="Q3369" i="1"/>
  <c r="R3369" i="1"/>
  <c r="Q3758" i="1"/>
  <c r="R3758" i="1"/>
  <c r="Q3759" i="1"/>
  <c r="R3759" i="1"/>
  <c r="Q699" i="1"/>
  <c r="R699" i="1"/>
  <c r="Q3618" i="1"/>
  <c r="R3618" i="1"/>
  <c r="Q3268" i="1"/>
  <c r="R3268" i="1"/>
  <c r="Q3300" i="1"/>
  <c r="R3300" i="1"/>
  <c r="Q722" i="1"/>
  <c r="R722" i="1"/>
  <c r="Q3760" i="1"/>
  <c r="R3760" i="1"/>
  <c r="Q3761" i="1"/>
  <c r="R3761" i="1"/>
  <c r="Q3024" i="1"/>
  <c r="R3024" i="1"/>
  <c r="Q2596" i="1"/>
  <c r="R2596" i="1"/>
  <c r="Q2944" i="1"/>
  <c r="R2944" i="1"/>
  <c r="Q1716" i="1"/>
  <c r="R1716" i="1"/>
  <c r="Q3619" i="1"/>
  <c r="R3619" i="1"/>
  <c r="Q3762" i="1"/>
  <c r="R3762" i="1"/>
  <c r="Q2550" i="1"/>
  <c r="R2550" i="1"/>
  <c r="Q3763" i="1"/>
  <c r="R3763" i="1"/>
  <c r="Q3764" i="1"/>
  <c r="R3764" i="1"/>
  <c r="Q1063" i="1"/>
  <c r="R1063" i="1"/>
  <c r="Q1928" i="1"/>
  <c r="R1928" i="1"/>
  <c r="Q1098" i="1"/>
  <c r="R1098" i="1"/>
  <c r="Q3421" i="1"/>
  <c r="R3421" i="1"/>
  <c r="Q2083" i="1"/>
  <c r="R2083" i="1"/>
  <c r="Q3334" i="1"/>
  <c r="R3334" i="1"/>
  <c r="Q1554" i="1"/>
  <c r="R1554" i="1"/>
  <c r="Q2145" i="1"/>
  <c r="R2145" i="1"/>
  <c r="Q3765" i="1"/>
  <c r="R3765" i="1"/>
  <c r="Q3766" i="1"/>
  <c r="R3766" i="1"/>
  <c r="Q1417" i="1"/>
  <c r="R1417" i="1"/>
  <c r="Q3767" i="1"/>
  <c r="R3767" i="1"/>
  <c r="Q3768" i="1"/>
  <c r="R3768" i="1"/>
  <c r="Q3769" i="1"/>
  <c r="R3769" i="1"/>
  <c r="Q3770" i="1"/>
  <c r="R3770" i="1"/>
  <c r="Q3412" i="1"/>
  <c r="R3412" i="1"/>
  <c r="Q3771" i="1"/>
  <c r="R3771" i="1"/>
  <c r="Q3620" i="1"/>
  <c r="R3620" i="1"/>
  <c r="Q3422" i="1"/>
  <c r="R3422" i="1"/>
  <c r="Q518" i="1"/>
  <c r="R518" i="1"/>
  <c r="Q1376" i="1"/>
  <c r="R1376" i="1"/>
  <c r="Q1980" i="1"/>
  <c r="R1980" i="1"/>
  <c r="Q3772" i="1"/>
  <c r="R3772" i="1"/>
  <c r="Q1861" i="1"/>
  <c r="R1861" i="1"/>
  <c r="Q3367" i="1"/>
  <c r="R3367" i="1"/>
  <c r="Q1537" i="1"/>
  <c r="R1537" i="1"/>
  <c r="Q3576" i="1"/>
  <c r="R3576" i="1"/>
  <c r="Q178" i="1"/>
  <c r="R178" i="1"/>
  <c r="Q1642" i="1"/>
  <c r="R1642" i="1"/>
  <c r="Q538" i="1"/>
  <c r="R538" i="1"/>
  <c r="Q3423" i="1"/>
  <c r="R3423" i="1"/>
  <c r="Q3773" i="1"/>
  <c r="R3773" i="1"/>
  <c r="Q2873" i="1"/>
  <c r="R2873" i="1"/>
  <c r="Q3517" i="1"/>
  <c r="R3517" i="1"/>
  <c r="Q838" i="1"/>
  <c r="R838" i="1"/>
  <c r="Q3275" i="1"/>
  <c r="R3275" i="1"/>
  <c r="Q30" i="1"/>
  <c r="R30" i="1"/>
  <c r="Q3774" i="1"/>
  <c r="R3774" i="1"/>
  <c r="Q1502" i="1"/>
  <c r="R1502" i="1"/>
  <c r="Q3775" i="1"/>
  <c r="R3775" i="1"/>
  <c r="Q2562" i="1"/>
  <c r="R2562" i="1"/>
  <c r="Q438" i="1"/>
  <c r="R438" i="1"/>
  <c r="Q980" i="1"/>
  <c r="R980" i="1"/>
  <c r="Q718" i="1"/>
  <c r="R718" i="1"/>
  <c r="Q1414" i="1"/>
  <c r="R1414" i="1"/>
  <c r="Q2907" i="1"/>
  <c r="R2907" i="1"/>
  <c r="Q16" i="1"/>
  <c r="R16" i="1"/>
  <c r="Q1352" i="1"/>
  <c r="R1352" i="1"/>
  <c r="Q1649" i="1"/>
  <c r="R1649" i="1"/>
  <c r="Q2366" i="1"/>
  <c r="R2366" i="1"/>
  <c r="Q1102" i="1"/>
  <c r="R1102" i="1"/>
  <c r="Q585" i="1"/>
  <c r="R585" i="1"/>
  <c r="Q566" i="1"/>
  <c r="R566" i="1"/>
  <c r="Q1430" i="1"/>
  <c r="R1430" i="1"/>
  <c r="Q647" i="1"/>
  <c r="R647" i="1"/>
  <c r="Q117" i="1"/>
  <c r="R117" i="1"/>
  <c r="Q2733" i="1"/>
  <c r="R2733" i="1"/>
  <c r="Q860" i="1"/>
  <c r="R860" i="1"/>
  <c r="Q2492" i="1"/>
  <c r="R2492" i="1"/>
  <c r="Q175" i="1"/>
  <c r="R175" i="1"/>
  <c r="Q3040" i="1"/>
  <c r="R3040" i="1"/>
  <c r="Q3621" i="1"/>
  <c r="R3621" i="1"/>
  <c r="Q3045" i="1"/>
  <c r="R3045" i="1"/>
  <c r="Q3622" i="1"/>
  <c r="R3622" i="1"/>
  <c r="Q2715" i="1"/>
  <c r="R2715" i="1"/>
  <c r="Q3582" i="1"/>
  <c r="R3582" i="1"/>
  <c r="Q84" i="1"/>
  <c r="R84" i="1"/>
  <c r="Q3011" i="1"/>
  <c r="R3011" i="1"/>
  <c r="Q3776" i="1"/>
  <c r="R3776" i="1"/>
  <c r="Q3470" i="1"/>
  <c r="R3470" i="1"/>
  <c r="Q3479" i="1"/>
  <c r="R3479" i="1"/>
  <c r="Q3475" i="1"/>
  <c r="R3475" i="1"/>
  <c r="Q526" i="1"/>
  <c r="R526" i="1"/>
  <c r="Q3777" i="1"/>
  <c r="R3777" i="1"/>
  <c r="Q3186" i="1"/>
  <c r="R3186" i="1"/>
  <c r="Q1628" i="1"/>
  <c r="R1628" i="1"/>
  <c r="Q3778" i="1"/>
  <c r="R3778" i="1"/>
  <c r="Q262" i="1"/>
  <c r="R262" i="1"/>
  <c r="Q1504" i="1"/>
  <c r="R1504" i="1"/>
  <c r="Q3779" i="1"/>
  <c r="R3779" i="1"/>
  <c r="Q2146" i="1"/>
  <c r="R2146" i="1"/>
  <c r="Q3572" i="1"/>
  <c r="R3572" i="1"/>
  <c r="Q2964" i="1"/>
  <c r="R2964" i="1"/>
  <c r="Q3780" i="1"/>
  <c r="R3780" i="1"/>
  <c r="Q2754" i="1"/>
  <c r="R2754" i="1"/>
  <c r="Q3623" i="1"/>
  <c r="R3623" i="1"/>
  <c r="Q3781" i="1"/>
  <c r="R3781" i="1"/>
  <c r="Q3624" i="1"/>
  <c r="R3624" i="1"/>
  <c r="Q3782" i="1"/>
  <c r="R3782" i="1"/>
  <c r="Q2201" i="1"/>
  <c r="R2201" i="1"/>
  <c r="Q3198" i="1"/>
  <c r="R3198" i="1"/>
  <c r="Q484" i="1"/>
  <c r="R484" i="1"/>
  <c r="Q2014" i="1"/>
  <c r="R2014" i="1"/>
  <c r="Q3783" i="1"/>
  <c r="R3783" i="1"/>
  <c r="Q2598" i="1"/>
  <c r="R2598" i="1"/>
  <c r="Q3199" i="1"/>
  <c r="R3199" i="1"/>
  <c r="Q1612" i="1"/>
  <c r="R1612" i="1"/>
  <c r="Q3625" i="1"/>
  <c r="R3625" i="1"/>
  <c r="Q3424" i="1"/>
  <c r="R3424" i="1"/>
  <c r="Q3596" i="1"/>
  <c r="R3596" i="1"/>
  <c r="Q2716" i="1"/>
  <c r="R2716" i="1"/>
  <c r="Q3626" i="1"/>
  <c r="R3626" i="1"/>
  <c r="Q3784" i="1"/>
  <c r="R3784" i="1"/>
  <c r="Q3785" i="1"/>
  <c r="R3785" i="1"/>
  <c r="Q3627" i="1"/>
  <c r="R3627" i="1"/>
  <c r="Q3530" i="1"/>
  <c r="R3530" i="1"/>
  <c r="Q3786" i="1"/>
  <c r="R3786" i="1"/>
  <c r="Q3331" i="1"/>
  <c r="R3331" i="1"/>
  <c r="Q86" i="1"/>
  <c r="R86" i="1"/>
  <c r="Q435" i="1"/>
  <c r="R435" i="1"/>
  <c r="Q3628" i="1"/>
  <c r="R3628" i="1"/>
  <c r="Q3080" i="1"/>
  <c r="R3080" i="1"/>
  <c r="Q2859" i="1"/>
  <c r="R2859" i="1"/>
  <c r="Q179" i="1"/>
  <c r="R179" i="1"/>
  <c r="Q3279" i="1"/>
  <c r="R3279" i="1"/>
  <c r="Q3349" i="1"/>
  <c r="R3349" i="1"/>
  <c r="Q2001" i="1"/>
  <c r="R2001" i="1"/>
  <c r="Q3583" i="1"/>
  <c r="R3583" i="1"/>
  <c r="Q3425" i="1"/>
  <c r="R3425" i="1"/>
  <c r="Q614" i="1"/>
  <c r="R614" i="1"/>
  <c r="Q3297" i="1"/>
  <c r="R3297" i="1"/>
  <c r="Q865" i="1"/>
  <c r="R865" i="1"/>
  <c r="Q3121" i="1"/>
  <c r="R3121" i="1"/>
  <c r="Q3787" i="1"/>
  <c r="R3787" i="1"/>
  <c r="Q2333" i="1"/>
  <c r="R2333" i="1"/>
  <c r="Q3788" i="1"/>
  <c r="R3788" i="1"/>
  <c r="Q3281" i="1"/>
  <c r="R3281" i="1"/>
  <c r="Q3426" i="1"/>
  <c r="R3426" i="1"/>
  <c r="Q3789" i="1"/>
  <c r="R3789" i="1"/>
  <c r="Q142" i="1"/>
  <c r="R142" i="1"/>
  <c r="Q3531" i="1"/>
  <c r="R3531" i="1"/>
  <c r="Q3790" i="1"/>
  <c r="R3790" i="1"/>
  <c r="Q3791" i="1"/>
  <c r="R3791" i="1"/>
  <c r="Q3792" i="1"/>
  <c r="R3792" i="1"/>
  <c r="Q793" i="1"/>
  <c r="R793" i="1"/>
  <c r="Q3793" i="1"/>
  <c r="R3793" i="1"/>
  <c r="Q3794" i="1"/>
  <c r="R3794" i="1"/>
  <c r="Q3795" i="1"/>
  <c r="R3795" i="1"/>
  <c r="Q3200" i="1"/>
  <c r="R3200" i="1"/>
  <c r="Q3796" i="1"/>
  <c r="R3796" i="1"/>
  <c r="Q3629" i="1"/>
  <c r="R3629" i="1"/>
  <c r="Q135" i="1"/>
  <c r="R135" i="1"/>
  <c r="Q1100" i="1"/>
  <c r="R1100" i="1"/>
  <c r="Q2610" i="1"/>
  <c r="R2610" i="1"/>
  <c r="Q3797" i="1"/>
  <c r="R3797" i="1"/>
  <c r="Q3798" i="1"/>
  <c r="R3798" i="1"/>
  <c r="Q3799" i="1"/>
  <c r="R3799" i="1"/>
  <c r="Q714" i="1"/>
  <c r="R714" i="1"/>
  <c r="Q1038" i="1"/>
  <c r="R1038" i="1"/>
  <c r="Q3800" i="1"/>
  <c r="R3800" i="1"/>
  <c r="Q665" i="1"/>
  <c r="R665" i="1"/>
  <c r="Q3427" i="1"/>
  <c r="R3427" i="1"/>
  <c r="Q1301" i="1"/>
  <c r="R1301" i="1"/>
  <c r="Q3801" i="1"/>
  <c r="R3801" i="1"/>
  <c r="Q2182" i="1"/>
  <c r="R2182" i="1"/>
  <c r="Q3630" i="1"/>
  <c r="R3630" i="1"/>
  <c r="Q3597" i="1"/>
  <c r="R3597" i="1"/>
  <c r="Q3573" i="1"/>
  <c r="R3573" i="1"/>
  <c r="Q3802" i="1"/>
  <c r="R3802" i="1"/>
  <c r="Q3584" i="1"/>
  <c r="R3584" i="1"/>
  <c r="Q3631" i="1"/>
  <c r="R3631" i="1"/>
  <c r="Q2113" i="1"/>
  <c r="R2113" i="1"/>
  <c r="Q431" i="1"/>
  <c r="R431" i="1"/>
  <c r="Q529" i="1"/>
  <c r="R529" i="1"/>
  <c r="Q338" i="1"/>
  <c r="R338" i="1"/>
  <c r="Q1375" i="1"/>
  <c r="R1375" i="1"/>
  <c r="Q3117" i="1"/>
  <c r="R3117" i="1"/>
  <c r="Q2566" i="1"/>
  <c r="R2566" i="1"/>
  <c r="Q591" i="1"/>
  <c r="R591" i="1"/>
  <c r="Q7" i="1"/>
  <c r="R7" i="1"/>
  <c r="Q2423" i="1"/>
  <c r="R2423" i="1"/>
  <c r="Q2710" i="1"/>
  <c r="R2710" i="1"/>
  <c r="Q192" i="1"/>
  <c r="R192" i="1"/>
  <c r="Q772" i="1"/>
  <c r="R772" i="1"/>
  <c r="Q946" i="1"/>
  <c r="R946" i="1"/>
  <c r="Q2822" i="1"/>
  <c r="R2822" i="1"/>
  <c r="Q2416" i="1"/>
  <c r="R2416" i="1"/>
  <c r="Q608" i="1"/>
  <c r="R608" i="1"/>
  <c r="Q284" i="1"/>
  <c r="R284" i="1"/>
  <c r="Q742" i="1"/>
  <c r="R742" i="1"/>
  <c r="Q475" i="1"/>
  <c r="R475" i="1"/>
  <c r="Q1128" i="1"/>
  <c r="R1128" i="1"/>
  <c r="Q3402" i="1"/>
  <c r="R3402" i="1"/>
  <c r="Q2570" i="1"/>
  <c r="R2570" i="1"/>
  <c r="Q866" i="1"/>
  <c r="R866" i="1"/>
  <c r="Q2840" i="1"/>
  <c r="R2840" i="1"/>
  <c r="Q416" i="1"/>
  <c r="R416" i="1"/>
  <c r="Q3598" i="1"/>
  <c r="R3598" i="1"/>
  <c r="Q317" i="1"/>
  <c r="R317" i="1"/>
  <c r="Q2975" i="1"/>
  <c r="R2975" i="1"/>
  <c r="Q8" i="1"/>
  <c r="R8" i="1"/>
  <c r="Q1127" i="1"/>
  <c r="R1127" i="1"/>
  <c r="Q27" i="1"/>
  <c r="R27" i="1"/>
  <c r="Q2125" i="1"/>
  <c r="R2125" i="1"/>
  <c r="Q1503" i="1"/>
  <c r="R1503" i="1"/>
  <c r="Q3488" i="1"/>
  <c r="R3488" i="1"/>
  <c r="Q2741" i="1"/>
  <c r="R2741" i="1"/>
  <c r="Q1724" i="1"/>
  <c r="R1724" i="1"/>
  <c r="Q541" i="1"/>
  <c r="R541" i="1"/>
  <c r="Q1589" i="1"/>
  <c r="R1589" i="1"/>
  <c r="Q972" i="1"/>
  <c r="R972" i="1"/>
  <c r="Q434" i="1"/>
  <c r="R434" i="1"/>
  <c r="Q3632" i="1"/>
  <c r="R3632" i="1"/>
  <c r="Q3342" i="1"/>
  <c r="R3342" i="1"/>
  <c r="Q899" i="1"/>
  <c r="R899" i="1"/>
  <c r="Q323" i="1"/>
  <c r="R323" i="1"/>
  <c r="Q1933" i="1"/>
  <c r="R1933" i="1"/>
  <c r="Q3803" i="1"/>
  <c r="R3803" i="1"/>
  <c r="Q40" i="1"/>
  <c r="R40" i="1"/>
  <c r="Q83" i="1"/>
  <c r="R83" i="1"/>
  <c r="Q110" i="1"/>
  <c r="R110" i="1"/>
  <c r="Q1397" i="1"/>
  <c r="R1397" i="1"/>
  <c r="Q3012" i="1"/>
  <c r="R3012" i="1"/>
  <c r="Q3507" i="1"/>
  <c r="R3507" i="1"/>
  <c r="Q631" i="1"/>
  <c r="R631" i="1"/>
  <c r="Q1137" i="1"/>
  <c r="R1137" i="1"/>
  <c r="Q1021" i="1"/>
  <c r="R1021" i="1"/>
  <c r="Q3633" i="1"/>
  <c r="R3633" i="1"/>
  <c r="Q3190" i="1"/>
  <c r="R3190" i="1"/>
  <c r="Q48" i="1"/>
  <c r="R48" i="1"/>
  <c r="Q622" i="1"/>
  <c r="R622" i="1"/>
  <c r="Q3350" i="1"/>
  <c r="R3350" i="1"/>
  <c r="Q145" i="1"/>
  <c r="R145" i="1"/>
  <c r="Q603" i="1"/>
  <c r="R603" i="1"/>
  <c r="Q630" i="1"/>
  <c r="R630" i="1"/>
  <c r="Q624" i="1"/>
  <c r="R624" i="1"/>
  <c r="Q271" i="1"/>
  <c r="R271" i="1"/>
  <c r="Q3804" i="1"/>
  <c r="R3804" i="1"/>
  <c r="Q650" i="1"/>
  <c r="R650" i="1"/>
  <c r="Q3104" i="1"/>
  <c r="R3104" i="1"/>
  <c r="Q2860" i="1"/>
  <c r="R2860" i="1"/>
  <c r="Q3805" i="1"/>
  <c r="R3805" i="1"/>
  <c r="Q887" i="1"/>
  <c r="R887" i="1"/>
  <c r="Q3007" i="1"/>
  <c r="R3007" i="1"/>
  <c r="Q268" i="1"/>
  <c r="R268" i="1"/>
  <c r="Q1232" i="1"/>
  <c r="R1232" i="1"/>
  <c r="Q676" i="1"/>
  <c r="R676" i="1"/>
  <c r="Q2356" i="1"/>
  <c r="R2356" i="1"/>
  <c r="Q1308" i="1"/>
  <c r="R1308" i="1"/>
  <c r="Q3145" i="1"/>
  <c r="R3145" i="1"/>
  <c r="Q3222" i="1"/>
  <c r="R3222" i="1"/>
  <c r="Q1543" i="1"/>
  <c r="R1543" i="1"/>
  <c r="Q1142" i="1"/>
  <c r="R1142" i="1"/>
  <c r="Q229" i="1"/>
  <c r="R229" i="1"/>
  <c r="Q1954" i="1"/>
  <c r="R1954" i="1"/>
  <c r="Q2068" i="1"/>
  <c r="R2068" i="1"/>
  <c r="Q476" i="1"/>
  <c r="R476" i="1"/>
  <c r="Q1400" i="1"/>
  <c r="R1400" i="1"/>
  <c r="Q2661" i="1"/>
  <c r="R2661" i="1"/>
  <c r="Q1745" i="1"/>
  <c r="R1745" i="1"/>
  <c r="Q2394" i="1"/>
  <c r="R2394" i="1"/>
  <c r="Q891" i="1"/>
  <c r="R891" i="1"/>
  <c r="Q1068" i="1"/>
  <c r="R1068" i="1"/>
  <c r="Q3566" i="1"/>
  <c r="R3566" i="1"/>
  <c r="Q3255" i="1"/>
  <c r="R3255" i="1"/>
  <c r="Q293" i="1"/>
  <c r="R293" i="1"/>
  <c r="Q195" i="1"/>
  <c r="R195" i="1"/>
  <c r="Q801" i="1"/>
  <c r="R801" i="1"/>
  <c r="Q1887" i="1"/>
  <c r="R1887" i="1"/>
  <c r="Q2568" i="1"/>
  <c r="R2568" i="1"/>
  <c r="Q1501" i="1"/>
  <c r="R1501" i="1"/>
  <c r="Q355" i="1"/>
  <c r="R355" i="1"/>
  <c r="Q488" i="1"/>
  <c r="R488" i="1"/>
  <c r="Q1530" i="1"/>
  <c r="R1530" i="1"/>
  <c r="Q1962" i="1"/>
  <c r="R1962" i="1"/>
  <c r="Q1176" i="1"/>
  <c r="R1176" i="1"/>
  <c r="Q1983" i="1"/>
  <c r="R1983" i="1"/>
  <c r="Q2744" i="1"/>
  <c r="R2744" i="1"/>
  <c r="Q578" i="1"/>
  <c r="R578" i="1"/>
  <c r="Q2324" i="1"/>
  <c r="R2324" i="1"/>
  <c r="Q941" i="1"/>
  <c r="R941" i="1"/>
  <c r="Q1288" i="1"/>
  <c r="R1288" i="1"/>
  <c r="Q1865" i="1"/>
  <c r="R1865" i="1"/>
  <c r="Q2004" i="1"/>
  <c r="R2004" i="1"/>
  <c r="Q60" i="1"/>
  <c r="R60" i="1"/>
  <c r="Q2433" i="1"/>
  <c r="R2433" i="1"/>
  <c r="Q2631" i="1"/>
  <c r="R2631" i="1"/>
  <c r="Q2633" i="1"/>
  <c r="R2633" i="1"/>
  <c r="Q2783" i="1"/>
  <c r="R2783" i="1"/>
  <c r="Q531" i="1"/>
  <c r="R531" i="1"/>
  <c r="Q2073" i="1"/>
  <c r="R2073" i="1"/>
  <c r="Q3806" i="1"/>
  <c r="R3806" i="1"/>
  <c r="Q2564" i="1"/>
  <c r="R2564" i="1"/>
  <c r="Q3807" i="1"/>
  <c r="R3807" i="1"/>
  <c r="Q3532" i="1"/>
  <c r="R3532" i="1"/>
  <c r="Q3808" i="1"/>
  <c r="R3808" i="1"/>
  <c r="Q1866" i="1"/>
  <c r="R1866" i="1"/>
  <c r="Q3809" i="1"/>
  <c r="R3809" i="1"/>
  <c r="Q1806" i="1"/>
  <c r="R1806" i="1"/>
  <c r="Q3810" i="1"/>
  <c r="R3810" i="1"/>
  <c r="Q2814" i="1"/>
  <c r="R2814" i="1"/>
  <c r="Q3811" i="1"/>
  <c r="R3811" i="1"/>
  <c r="Q3428" i="1"/>
  <c r="R3428" i="1"/>
  <c r="Q2147" i="1"/>
  <c r="R2147" i="1"/>
  <c r="Q3288" i="1"/>
  <c r="R3288" i="1"/>
  <c r="Q2571" i="1"/>
  <c r="R2571" i="1"/>
  <c r="Q2755" i="1"/>
  <c r="R2755" i="1"/>
  <c r="Q1666" i="1"/>
  <c r="R1666" i="1"/>
  <c r="Q3499" i="1"/>
  <c r="R3499" i="1"/>
  <c r="Q3599" i="1"/>
  <c r="R3599" i="1"/>
  <c r="Q1548" i="1"/>
  <c r="R1548" i="1"/>
  <c r="Q2593" i="1"/>
  <c r="R2593" i="1"/>
  <c r="Q2425" i="1"/>
  <c r="R2425" i="1"/>
  <c r="Q2148" i="1"/>
  <c r="R2148" i="1"/>
  <c r="Q1656" i="1"/>
  <c r="R1656" i="1"/>
  <c r="Q836" i="1"/>
  <c r="R836" i="1"/>
  <c r="Q2841" i="1"/>
  <c r="R2841" i="1"/>
  <c r="Q387" i="1"/>
  <c r="R387" i="1"/>
  <c r="Q1225" i="1"/>
  <c r="R1225" i="1"/>
  <c r="Q1783" i="1"/>
  <c r="R1783" i="1"/>
  <c r="Q544" i="1"/>
  <c r="R544" i="1"/>
  <c r="Q990" i="1"/>
  <c r="R990" i="1"/>
  <c r="Q1748" i="1"/>
  <c r="R1748" i="1"/>
  <c r="Q2454" i="1"/>
  <c r="R2454" i="1"/>
  <c r="Q1080" i="1"/>
  <c r="R1080" i="1"/>
  <c r="Q404" i="1"/>
  <c r="R404" i="1"/>
  <c r="Q1126" i="1"/>
  <c r="R1126" i="1"/>
  <c r="Q707" i="1"/>
  <c r="R707" i="1"/>
  <c r="Q2330" i="1"/>
  <c r="R2330" i="1"/>
  <c r="Q2299" i="1"/>
  <c r="R2299" i="1"/>
  <c r="Q318" i="1"/>
  <c r="R318" i="1"/>
  <c r="Q2502" i="1"/>
  <c r="R2502" i="1"/>
  <c r="Q2388" i="1"/>
  <c r="R2388" i="1"/>
  <c r="Q1213" i="1"/>
  <c r="R1213" i="1"/>
  <c r="Q1349" i="1"/>
  <c r="R1349" i="1"/>
  <c r="Q132" i="1"/>
  <c r="R132" i="1"/>
  <c r="Q1834" i="1"/>
  <c r="R1834" i="1"/>
  <c r="Q652" i="1"/>
  <c r="R652" i="1"/>
  <c r="Q1368" i="1"/>
  <c r="R1368" i="1"/>
  <c r="Q813" i="1"/>
  <c r="R813" i="1"/>
  <c r="Q1250" i="1"/>
  <c r="R1250" i="1"/>
  <c r="Q1835" i="1"/>
  <c r="R1835" i="1"/>
  <c r="Q1105" i="1"/>
  <c r="R1105" i="1"/>
  <c r="Q2960" i="1"/>
  <c r="R2960" i="1"/>
  <c r="Q3079" i="1"/>
  <c r="R3079" i="1"/>
  <c r="Q2329" i="1"/>
  <c r="R2329" i="1"/>
  <c r="Q894" i="1"/>
  <c r="R894" i="1"/>
  <c r="Q2560" i="1"/>
  <c r="R2560" i="1"/>
  <c r="Q1050" i="1"/>
  <c r="R1050" i="1"/>
  <c r="Q2931" i="1"/>
  <c r="R2931" i="1"/>
  <c r="Q2842" i="1"/>
  <c r="R2842" i="1"/>
  <c r="Q1449" i="1"/>
  <c r="R1449" i="1"/>
  <c r="Q210" i="1"/>
  <c r="R210" i="1"/>
  <c r="Q2058" i="1"/>
  <c r="R2058" i="1"/>
  <c r="Q2396" i="1"/>
  <c r="R2396" i="1"/>
  <c r="Q2544" i="1"/>
  <c r="R2544" i="1"/>
  <c r="Q580" i="1"/>
  <c r="R580" i="1"/>
  <c r="Q697" i="1"/>
  <c r="R697" i="1"/>
  <c r="Q2946" i="1"/>
  <c r="R2946" i="1"/>
  <c r="Q2659" i="1"/>
  <c r="R2659" i="1"/>
  <c r="Q2794" i="1"/>
  <c r="R2794" i="1"/>
  <c r="Q1758" i="1"/>
  <c r="R1758" i="1"/>
  <c r="Q333" i="1"/>
  <c r="R333" i="1"/>
  <c r="Q912" i="1"/>
  <c r="R912" i="1"/>
  <c r="Q446" i="1"/>
  <c r="R446" i="1"/>
  <c r="Q938" i="1"/>
  <c r="R938" i="1"/>
  <c r="Q1820" i="1"/>
  <c r="R1820" i="1"/>
  <c r="Q737" i="1"/>
  <c r="R737" i="1"/>
  <c r="Q2199" i="1"/>
  <c r="R2199" i="1"/>
  <c r="Q2246" i="1"/>
  <c r="R2246" i="1"/>
  <c r="Q1753" i="1"/>
  <c r="R1753" i="1"/>
  <c r="Q1659" i="1"/>
  <c r="R1659" i="1"/>
  <c r="Q1975" i="1"/>
  <c r="R1975" i="1"/>
  <c r="Q1540" i="1"/>
  <c r="R1540" i="1"/>
  <c r="Q1668" i="1"/>
  <c r="R1668" i="1"/>
  <c r="Q2656" i="1"/>
  <c r="R2656" i="1"/>
  <c r="Q2753" i="1"/>
  <c r="R2753" i="1"/>
  <c r="Q2938" i="1"/>
  <c r="R2938" i="1"/>
  <c r="Q3429" i="1"/>
  <c r="R3429" i="1"/>
  <c r="Q3232" i="1"/>
  <c r="R3232" i="1"/>
  <c r="Q2462" i="1"/>
  <c r="R2462" i="1"/>
  <c r="Q2283" i="1"/>
  <c r="R2283" i="1"/>
  <c r="Q2636" i="1"/>
  <c r="R2636" i="1"/>
  <c r="Q1796" i="1"/>
  <c r="R1796" i="1"/>
  <c r="Q2874" i="1"/>
  <c r="R2874" i="1"/>
  <c r="Q1575" i="1"/>
  <c r="R1575" i="1"/>
  <c r="Q2813" i="1"/>
  <c r="R2813" i="1"/>
  <c r="Q3221" i="1"/>
  <c r="R3221" i="1"/>
  <c r="Q2149" i="1"/>
  <c r="R2149" i="1"/>
  <c r="Q3140" i="1"/>
  <c r="R3140" i="1"/>
  <c r="Q2422" i="1"/>
  <c r="R2422" i="1"/>
  <c r="Q2019" i="1"/>
  <c r="R2019" i="1"/>
  <c r="Q2114" i="1"/>
  <c r="R2114" i="1"/>
  <c r="Q2428" i="1"/>
  <c r="R2428" i="1"/>
  <c r="Q3246" i="1"/>
  <c r="R3246" i="1"/>
  <c r="Q2745" i="1"/>
  <c r="R2745" i="1"/>
  <c r="Q3146" i="1"/>
  <c r="R3146" i="1"/>
  <c r="Q1838" i="1"/>
  <c r="R1838" i="1"/>
  <c r="Q744" i="1"/>
  <c r="R744" i="1"/>
  <c r="Q2150" i="1"/>
  <c r="R2150" i="1"/>
  <c r="Q107" i="1"/>
  <c r="R107" i="1"/>
  <c r="Q3377" i="1"/>
  <c r="R3377" i="1"/>
  <c r="Q2986" i="1"/>
  <c r="R2986" i="1"/>
  <c r="Q2795" i="1"/>
  <c r="R2795" i="1"/>
  <c r="Q3471" i="1"/>
  <c r="R3471" i="1"/>
  <c r="Q2732" i="1"/>
  <c r="R2732" i="1"/>
  <c r="Q3812" i="1"/>
  <c r="R3812" i="1"/>
  <c r="Q2934" i="1"/>
  <c r="R2934" i="1"/>
  <c r="Q2289" i="1"/>
  <c r="R2289" i="1"/>
  <c r="Q2796" i="1"/>
  <c r="R2796" i="1"/>
  <c r="Q3170" i="1"/>
  <c r="R3170" i="1"/>
  <c r="Q3330" i="1"/>
  <c r="R3330" i="1"/>
  <c r="Q2875" i="1"/>
  <c r="R2875" i="1"/>
  <c r="Q3166" i="1"/>
  <c r="R3166" i="1"/>
  <c r="Q1161" i="1"/>
  <c r="R1161" i="1"/>
  <c r="Q3430" i="1"/>
  <c r="R3430" i="1"/>
  <c r="Q2690" i="1"/>
  <c r="R2690" i="1"/>
  <c r="Q2906" i="1"/>
  <c r="R2906" i="1"/>
  <c r="Q3813" i="1"/>
  <c r="R3813" i="1"/>
  <c r="Q3247" i="1"/>
  <c r="R3247" i="1"/>
  <c r="Q1369" i="1"/>
  <c r="R1369" i="1"/>
  <c r="Q2835" i="1"/>
  <c r="R2835" i="1"/>
  <c r="Q2926" i="1"/>
  <c r="R2926" i="1"/>
  <c r="Q474" i="1"/>
  <c r="R474" i="1"/>
  <c r="Q2531" i="1"/>
  <c r="R2531" i="1"/>
  <c r="Q452" i="1"/>
  <c r="R452" i="1"/>
  <c r="Q2956" i="1"/>
  <c r="R2956" i="1"/>
  <c r="Q2365" i="1"/>
  <c r="R2365" i="1"/>
  <c r="Q3814" i="1"/>
  <c r="R3814" i="1"/>
  <c r="Q2717" i="1"/>
  <c r="R2717" i="1"/>
  <c r="Q2718" i="1"/>
  <c r="R2718" i="1"/>
  <c r="Q3404" i="1"/>
  <c r="R3404" i="1"/>
  <c r="Q3815" i="1"/>
  <c r="R3815" i="1"/>
  <c r="Q2876" i="1"/>
  <c r="R2876" i="1"/>
  <c r="Q2532" i="1"/>
  <c r="R2532" i="1"/>
  <c r="Q2122" i="1"/>
  <c r="R2122" i="1"/>
  <c r="Q2792" i="1"/>
  <c r="R2792" i="1"/>
  <c r="Q3816" i="1"/>
  <c r="R3816" i="1"/>
  <c r="Q3817" i="1"/>
  <c r="R3817" i="1"/>
  <c r="Q3818" i="1"/>
  <c r="R3818" i="1"/>
  <c r="Q1599" i="1"/>
  <c r="R1599" i="1"/>
  <c r="Q3084" i="1"/>
  <c r="R3084" i="1"/>
  <c r="Q3819" i="1"/>
  <c r="R3819" i="1"/>
  <c r="Q3306" i="1"/>
  <c r="R3306" i="1"/>
  <c r="Q1173" i="1"/>
  <c r="R1173" i="1"/>
  <c r="Q3820" i="1"/>
  <c r="R3820" i="1"/>
  <c r="Q2465" i="1"/>
  <c r="R2465" i="1"/>
  <c r="Q3821" i="1"/>
  <c r="R3821" i="1"/>
  <c r="Q2877" i="1"/>
  <c r="R2877" i="1"/>
  <c r="Q3218" i="1"/>
  <c r="R3218" i="1"/>
  <c r="Q867" i="1"/>
  <c r="R867" i="1"/>
  <c r="Q3822" i="1"/>
  <c r="R3822" i="1"/>
  <c r="Q199" i="1"/>
  <c r="R199" i="1"/>
  <c r="Q286" i="1"/>
  <c r="R286" i="1"/>
  <c r="Q1944" i="1"/>
  <c r="R1944" i="1"/>
  <c r="Q3160" i="1"/>
  <c r="R3160" i="1"/>
  <c r="Q2809" i="1"/>
  <c r="R2809" i="1"/>
  <c r="Q3823" i="1"/>
  <c r="R3823" i="1"/>
  <c r="Q3824" i="1"/>
  <c r="R3824" i="1"/>
  <c r="Q1900" i="1"/>
  <c r="R1900" i="1"/>
  <c r="Q3825" i="1"/>
  <c r="R3825" i="1"/>
  <c r="Q1483" i="1"/>
  <c r="R1483" i="1"/>
  <c r="Q3235" i="1"/>
  <c r="R3235" i="1"/>
  <c r="Q2308" i="1"/>
  <c r="R2308" i="1"/>
  <c r="Q1773" i="1"/>
  <c r="R1773" i="1"/>
  <c r="Q2104" i="1"/>
  <c r="R2104" i="1"/>
  <c r="Q3046" i="1"/>
  <c r="R3046" i="1"/>
  <c r="Q3826" i="1"/>
  <c r="R3826" i="1"/>
  <c r="Q3201" i="1"/>
  <c r="R3201" i="1"/>
  <c r="Q3047" i="1"/>
  <c r="R3047" i="1"/>
  <c r="Q3202" i="1"/>
  <c r="R3202" i="1"/>
  <c r="Q729" i="1"/>
  <c r="R729" i="1"/>
  <c r="Q2634" i="1"/>
  <c r="R2634" i="1"/>
  <c r="Q2459" i="1"/>
  <c r="R2459" i="1"/>
  <c r="Q3099" i="1"/>
  <c r="R3099" i="1"/>
  <c r="Q1475" i="1"/>
  <c r="R1475" i="1"/>
  <c r="Q417" i="1"/>
  <c r="R417" i="1"/>
  <c r="Q1871" i="1"/>
  <c r="R1871" i="1"/>
  <c r="Q3827" i="1"/>
  <c r="R3827" i="1"/>
  <c r="Q1774" i="1"/>
  <c r="R1774" i="1"/>
  <c r="Q2572" i="1"/>
  <c r="R2572" i="1"/>
  <c r="Q1830" i="1"/>
  <c r="R1830" i="1"/>
  <c r="Q406" i="1"/>
  <c r="R406" i="1"/>
  <c r="Q889" i="1"/>
  <c r="R889" i="1"/>
  <c r="Q3038" i="1"/>
  <c r="R3038" i="1"/>
  <c r="Q1058" i="1"/>
  <c r="R1058" i="1"/>
  <c r="Q309" i="1"/>
  <c r="R309" i="1"/>
  <c r="Q2107" i="1"/>
  <c r="R2107" i="1"/>
  <c r="Q2778" i="1"/>
  <c r="R2778" i="1"/>
  <c r="Q2056" i="1"/>
  <c r="R2056" i="1"/>
  <c r="Q701" i="1"/>
  <c r="R701" i="1"/>
  <c r="Q515" i="1"/>
  <c r="R515" i="1"/>
  <c r="Q101" i="1"/>
  <c r="R101" i="1"/>
  <c r="Q3226" i="1"/>
  <c r="R3226" i="1"/>
  <c r="Q2453" i="1"/>
  <c r="R2453" i="1"/>
  <c r="Q2862" i="1"/>
  <c r="R2862" i="1"/>
  <c r="Q2184" i="1"/>
  <c r="R2184" i="1"/>
  <c r="Q1800" i="1"/>
  <c r="R1800" i="1"/>
  <c r="Q2384" i="1"/>
  <c r="R2384" i="1"/>
  <c r="Q3000" i="1"/>
  <c r="R3000" i="1"/>
  <c r="Q12" i="1"/>
  <c r="R12" i="1"/>
  <c r="Q378" i="1"/>
  <c r="R378" i="1"/>
  <c r="Q2337" i="1"/>
  <c r="R2337" i="1"/>
  <c r="Q422" i="1"/>
  <c r="R422" i="1"/>
  <c r="Q2074" i="1"/>
  <c r="R2074" i="1"/>
  <c r="Q982" i="1"/>
  <c r="R982" i="1"/>
  <c r="Q755" i="1"/>
  <c r="R755" i="1"/>
  <c r="Q393" i="1"/>
  <c r="R393" i="1"/>
  <c r="Q1317" i="1"/>
  <c r="R1317" i="1"/>
  <c r="Q26" i="1"/>
  <c r="R26" i="1"/>
  <c r="Q134" i="1"/>
  <c r="R134" i="1"/>
  <c r="Q2234" i="1"/>
  <c r="R2234" i="1"/>
  <c r="Q3592" i="1"/>
  <c r="R3592" i="1"/>
  <c r="Q3634" i="1"/>
  <c r="R3634" i="1"/>
  <c r="Q345" i="1"/>
  <c r="R345" i="1"/>
  <c r="Q2708" i="1"/>
  <c r="R2708" i="1"/>
  <c r="Q1186" i="1"/>
  <c r="R1186" i="1"/>
  <c r="Q719" i="1"/>
  <c r="R719" i="1"/>
  <c r="Q390" i="1"/>
  <c r="R390" i="1"/>
  <c r="Q3828" i="1"/>
  <c r="R3828" i="1"/>
  <c r="Q2037" i="1"/>
  <c r="R2037" i="1"/>
  <c r="Q3351" i="1"/>
  <c r="R3351" i="1"/>
  <c r="Q2863" i="1"/>
  <c r="R2863" i="1"/>
  <c r="Q663" i="1"/>
  <c r="R663" i="1"/>
  <c r="Q1048" i="1"/>
  <c r="R1048" i="1"/>
  <c r="Q73" i="1"/>
  <c r="R73" i="1"/>
  <c r="Q1221" i="1"/>
  <c r="R1221" i="1"/>
  <c r="Q3352" i="1"/>
  <c r="R3352" i="1"/>
  <c r="Q3485" i="1"/>
  <c r="R3485" i="1"/>
  <c r="Q424" i="1"/>
  <c r="R424" i="1"/>
  <c r="Q143" i="1"/>
  <c r="R143" i="1"/>
  <c r="Q2" i="1"/>
  <c r="R2" i="1"/>
  <c r="Q11" i="1"/>
  <c r="R11" i="1"/>
  <c r="Q528" i="1"/>
  <c r="R528" i="1"/>
  <c r="Q231" i="1"/>
  <c r="R231" i="1"/>
  <c r="Q226" i="1"/>
  <c r="R226" i="1"/>
  <c r="Q17" i="1"/>
  <c r="R17" i="1"/>
  <c r="Q2908" i="1"/>
  <c r="R2908" i="1"/>
  <c r="Q335" i="1"/>
  <c r="R335" i="1"/>
  <c r="Q180" i="1"/>
  <c r="R180" i="1"/>
  <c r="Q1600" i="1"/>
  <c r="R1600" i="1"/>
  <c r="Q1945" i="1"/>
  <c r="R1945" i="1"/>
  <c r="Q1338" i="1"/>
  <c r="R1338" i="1"/>
  <c r="Q9" i="1"/>
  <c r="R9" i="1"/>
  <c r="Q944" i="1"/>
  <c r="R944" i="1"/>
  <c r="Q280" i="1"/>
  <c r="R280" i="1"/>
  <c r="Q2533" i="1"/>
  <c r="R2533" i="1"/>
  <c r="Q1346" i="1"/>
  <c r="R1346" i="1"/>
  <c r="Q391" i="1"/>
  <c r="R391" i="1"/>
  <c r="Q1069" i="1"/>
  <c r="R1069" i="1"/>
  <c r="Q2002" i="1"/>
  <c r="R2002" i="1"/>
  <c r="Q792" i="1"/>
  <c r="R792" i="1"/>
  <c r="Q3155" i="1"/>
  <c r="R3155" i="1"/>
  <c r="Q2843" i="1"/>
  <c r="R2843" i="1"/>
  <c r="Q2669" i="1"/>
  <c r="R2669" i="1"/>
  <c r="Q87" i="1"/>
  <c r="R87" i="1"/>
  <c r="Q1413" i="1"/>
  <c r="R1413" i="1"/>
  <c r="Q1864" i="1"/>
  <c r="R1864" i="1"/>
  <c r="Q1469" i="1"/>
  <c r="R1469" i="1"/>
  <c r="Q2309" i="1"/>
  <c r="R2309" i="1"/>
  <c r="Q1258" i="1"/>
  <c r="R1258" i="1"/>
  <c r="Q2410" i="1"/>
  <c r="R2410" i="1"/>
  <c r="Q757" i="1"/>
  <c r="R757" i="1"/>
  <c r="Q1735" i="1"/>
  <c r="R1735" i="1"/>
  <c r="Q2109" i="1"/>
  <c r="R2109" i="1"/>
  <c r="Q2565" i="1"/>
  <c r="R2565" i="1"/>
  <c r="Q1592" i="1"/>
  <c r="R1592" i="1"/>
  <c r="Q3102" i="1"/>
  <c r="R3102" i="1"/>
  <c r="Q2208" i="1"/>
  <c r="R2208" i="1"/>
  <c r="Q2688" i="1"/>
  <c r="R2688" i="1"/>
  <c r="Q3173" i="1"/>
  <c r="R3173" i="1"/>
  <c r="Q181" i="1"/>
  <c r="R181" i="1"/>
  <c r="Q3829" i="1"/>
  <c r="R3829" i="1"/>
  <c r="Q3431" i="1"/>
  <c r="R3431" i="1"/>
  <c r="Q2909" i="1"/>
  <c r="R2909" i="1"/>
  <c r="Q3585" i="1"/>
  <c r="R3585" i="1"/>
  <c r="Q2779" i="1"/>
  <c r="R2779" i="1"/>
  <c r="Q3830" i="1"/>
  <c r="R3830" i="1"/>
  <c r="Q3635" i="1"/>
  <c r="R3635" i="1"/>
  <c r="Q2015" i="1"/>
  <c r="R2015" i="1"/>
  <c r="Q3831" i="1"/>
  <c r="R3831" i="1"/>
  <c r="Q3832" i="1"/>
  <c r="R3832" i="1"/>
  <c r="Q3833" i="1"/>
  <c r="R3833" i="1"/>
  <c r="Q3834" i="1"/>
  <c r="R3834" i="1"/>
  <c r="Q3307" i="1"/>
  <c r="R3307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2151" i="1"/>
  <c r="R2151" i="1"/>
  <c r="Q3841" i="1"/>
  <c r="R3841" i="1"/>
  <c r="Q2252" i="1"/>
  <c r="R2252" i="1"/>
  <c r="Q3842" i="1"/>
  <c r="R3842" i="1"/>
  <c r="Q1578" i="1"/>
  <c r="R1578" i="1"/>
  <c r="Q3286" i="1"/>
  <c r="R3286" i="1"/>
  <c r="Q2748" i="1"/>
  <c r="R2748" i="1"/>
  <c r="Q3353" i="1"/>
  <c r="R3353" i="1"/>
  <c r="Q3396" i="1"/>
  <c r="R3396" i="1"/>
  <c r="Q2510" i="1"/>
  <c r="R2510" i="1"/>
  <c r="Q2719" i="1"/>
  <c r="R2719" i="1"/>
  <c r="Q3843" i="1"/>
  <c r="R3843" i="1"/>
  <c r="Q3364" i="1"/>
  <c r="R3364" i="1"/>
  <c r="Q3432" i="1"/>
  <c r="R3432" i="1"/>
  <c r="Q702" i="1"/>
  <c r="R702" i="1"/>
  <c r="Q3308" i="1"/>
  <c r="R3308" i="1"/>
  <c r="Q2221" i="1"/>
  <c r="R2221" i="1"/>
  <c r="Q2383" i="1"/>
  <c r="R2383" i="1"/>
  <c r="Q3472" i="1"/>
  <c r="R3472" i="1"/>
  <c r="Q2615" i="1"/>
  <c r="R2615" i="1"/>
  <c r="Q3238" i="1"/>
  <c r="R3238" i="1"/>
  <c r="Q3586" i="1"/>
  <c r="R3586" i="1"/>
  <c r="Q3236" i="1"/>
  <c r="R3236" i="1"/>
  <c r="Q81" i="1"/>
  <c r="R81" i="1"/>
  <c r="Q3844" i="1"/>
  <c r="R3844" i="1"/>
  <c r="Q696" i="1"/>
  <c r="R696" i="1"/>
  <c r="Q3489" i="1"/>
  <c r="R3489" i="1"/>
  <c r="Q3845" i="1"/>
  <c r="R3845" i="1"/>
  <c r="Q2400" i="1"/>
  <c r="R2400" i="1"/>
  <c r="Q3103" i="1"/>
  <c r="R3103" i="1"/>
  <c r="Q3533" i="1"/>
  <c r="R3533" i="1"/>
  <c r="Q3370" i="1"/>
  <c r="R3370" i="1"/>
  <c r="Q3587" i="1"/>
  <c r="R3587" i="1"/>
  <c r="Q3401" i="1"/>
  <c r="R3401" i="1"/>
  <c r="Q612" i="1"/>
  <c r="R612" i="1"/>
  <c r="Q159" i="1"/>
  <c r="R159" i="1"/>
  <c r="Q1359" i="1"/>
  <c r="R1359" i="1"/>
  <c r="Q3505" i="1"/>
  <c r="R3505" i="1"/>
  <c r="Q1187" i="1"/>
  <c r="R1187" i="1"/>
  <c r="Q3048" i="1"/>
  <c r="R3048" i="1"/>
  <c r="Q3433" i="1"/>
  <c r="R3433" i="1"/>
  <c r="Q3503" i="1"/>
  <c r="R3503" i="1"/>
  <c r="Q3256" i="1"/>
  <c r="R3256" i="1"/>
  <c r="Q3287" i="1"/>
  <c r="R3287" i="1"/>
  <c r="Q1233" i="1"/>
  <c r="R1233" i="1"/>
  <c r="Q1422" i="1"/>
  <c r="R1422" i="1"/>
  <c r="Q3116" i="1"/>
  <c r="R3116" i="1"/>
  <c r="Q3846" i="1"/>
  <c r="R3846" i="1"/>
  <c r="Q2729" i="1"/>
  <c r="R2729" i="1"/>
  <c r="Q3309" i="1"/>
  <c r="R3309" i="1"/>
  <c r="Q3126" i="1"/>
  <c r="R3126" i="1"/>
  <c r="Q3636" i="1"/>
  <c r="R3636" i="1"/>
  <c r="Q856" i="1"/>
  <c r="R856" i="1"/>
  <c r="Q3534" i="1"/>
  <c r="R3534" i="1"/>
  <c r="Q3579" i="1"/>
  <c r="R3579" i="1"/>
  <c r="Q3343" i="1"/>
  <c r="R3343" i="1"/>
  <c r="Q3253" i="1"/>
  <c r="R3253" i="1"/>
  <c r="Q3411" i="1"/>
  <c r="R3411" i="1"/>
  <c r="Q2665" i="1"/>
  <c r="R2665" i="1"/>
  <c r="Q3535" i="1"/>
  <c r="R3535" i="1"/>
  <c r="Q3847" i="1"/>
  <c r="R3847" i="1"/>
  <c r="Q3511" i="1"/>
  <c r="R3511" i="1"/>
  <c r="Q3848" i="1"/>
  <c r="R3848" i="1"/>
  <c r="Q3577" i="1"/>
  <c r="R3577" i="1"/>
  <c r="Q1755" i="1"/>
  <c r="R1755" i="1"/>
  <c r="Q3849" i="1"/>
  <c r="R3849" i="1"/>
  <c r="Q3536" i="1"/>
  <c r="R3536" i="1"/>
  <c r="Q3030" i="1"/>
  <c r="R3030" i="1"/>
  <c r="Q3637" i="1"/>
  <c r="R3637" i="1"/>
  <c r="Q3405" i="1"/>
  <c r="R3405" i="1"/>
  <c r="Q3578" i="1"/>
  <c r="R3578" i="1"/>
  <c r="Q3850" i="1"/>
  <c r="R3850" i="1"/>
  <c r="Q723" i="1"/>
  <c r="R723" i="1"/>
  <c r="Q3203" i="1"/>
  <c r="R3203" i="1"/>
  <c r="Q3638" i="1"/>
  <c r="R3638" i="1"/>
  <c r="Q2152" i="1"/>
  <c r="R2152" i="1"/>
  <c r="Q2342" i="1"/>
  <c r="R2342" i="1"/>
  <c r="Q173" i="1"/>
  <c r="R173" i="1"/>
  <c r="Q2836" i="1"/>
  <c r="R2836" i="1"/>
  <c r="Q3537" i="1"/>
  <c r="R3537" i="1"/>
  <c r="Q3851" i="1"/>
  <c r="R3851" i="1"/>
  <c r="Q3852" i="1"/>
  <c r="R3852" i="1"/>
  <c r="Q3853" i="1"/>
  <c r="R3853" i="1"/>
  <c r="Q3125" i="1"/>
  <c r="R3125" i="1"/>
  <c r="Q3854" i="1"/>
  <c r="R3854" i="1"/>
  <c r="Q868" i="1"/>
  <c r="R868" i="1"/>
  <c r="Q2374" i="1"/>
  <c r="R2374" i="1"/>
  <c r="Q3855" i="1"/>
  <c r="R3855" i="1"/>
  <c r="Q3091" i="1"/>
  <c r="R3091" i="1"/>
  <c r="Q2624" i="1"/>
  <c r="R2624" i="1"/>
  <c r="Q2444" i="1"/>
  <c r="R2444" i="1"/>
  <c r="Q3856" i="1"/>
  <c r="R3856" i="1"/>
  <c r="Q1754" i="1"/>
  <c r="R1754" i="1"/>
  <c r="Q2153" i="1"/>
  <c r="R2153" i="1"/>
  <c r="Q759" i="1"/>
  <c r="R759" i="1"/>
  <c r="Q3118" i="1"/>
  <c r="R3118" i="1"/>
  <c r="Q3857" i="1"/>
  <c r="R3857" i="1"/>
  <c r="Q2123" i="1"/>
  <c r="R2123" i="1"/>
  <c r="Q3387" i="1"/>
  <c r="R3387" i="1"/>
  <c r="Q3858" i="1"/>
  <c r="R3858" i="1"/>
  <c r="Q1750" i="1"/>
  <c r="R1750" i="1"/>
  <c r="Q3859" i="1"/>
  <c r="R3859" i="1"/>
  <c r="Q3259" i="1"/>
  <c r="R3259" i="1"/>
  <c r="Q3860" i="1"/>
  <c r="R3860" i="1"/>
  <c r="Q3861" i="1"/>
  <c r="R3861" i="1"/>
  <c r="Q1171" i="1"/>
  <c r="R1171" i="1"/>
  <c r="Q103" i="1"/>
  <c r="R103" i="1"/>
  <c r="Q1726" i="1"/>
  <c r="R1726" i="1"/>
  <c r="Q113" i="1"/>
  <c r="R113" i="1"/>
  <c r="Q3515" i="1"/>
  <c r="R3515" i="1"/>
  <c r="Q2154" i="1"/>
  <c r="R2154" i="1"/>
  <c r="Q3049" i="1"/>
  <c r="R3049" i="1"/>
  <c r="Q3862" i="1"/>
  <c r="R3862" i="1"/>
  <c r="Q2878" i="1"/>
  <c r="R2878" i="1"/>
  <c r="Q2286" i="1"/>
  <c r="R2286" i="1"/>
  <c r="Q1601" i="1"/>
  <c r="R1601" i="1"/>
  <c r="Q3434" i="1"/>
  <c r="R3434" i="1"/>
  <c r="Q3863" i="1"/>
  <c r="R3863" i="1"/>
  <c r="Q3538" i="1"/>
  <c r="R3538" i="1"/>
  <c r="Q35" i="1"/>
  <c r="R35" i="1"/>
  <c r="Q1481" i="1"/>
  <c r="R1481" i="1"/>
  <c r="Q3610" i="1"/>
  <c r="R3610" i="1"/>
  <c r="Q3406" i="1"/>
  <c r="R3406" i="1"/>
  <c r="Q2773" i="1"/>
  <c r="R2773" i="1"/>
  <c r="Q1714" i="1"/>
  <c r="R1714" i="1"/>
  <c r="Q638" i="1"/>
  <c r="R638" i="1"/>
  <c r="Q1596" i="1"/>
  <c r="R1596" i="1"/>
  <c r="Q558" i="1"/>
  <c r="R558" i="1"/>
  <c r="Q2612" i="1"/>
  <c r="R2612" i="1"/>
  <c r="Q706" i="1"/>
  <c r="R706" i="1"/>
  <c r="Q2049" i="1"/>
  <c r="R2049" i="1"/>
  <c r="Q1056" i="1"/>
  <c r="R1056" i="1"/>
  <c r="Q3223" i="1"/>
  <c r="R3223" i="1"/>
  <c r="Q1247" i="1"/>
  <c r="R1247" i="1"/>
  <c r="Q1893" i="1"/>
  <c r="R1893" i="1"/>
  <c r="Q1254" i="1"/>
  <c r="R1254" i="1"/>
  <c r="Q1307" i="1"/>
  <c r="R1307" i="1"/>
  <c r="Q617" i="1"/>
  <c r="R617" i="1"/>
  <c r="Q1956" i="1"/>
  <c r="R1956" i="1"/>
  <c r="Q139" i="1"/>
  <c r="R139" i="1"/>
  <c r="Q1827" i="1"/>
  <c r="R1827" i="1"/>
  <c r="Q1930" i="1"/>
  <c r="R1930" i="1"/>
  <c r="Q304" i="1"/>
  <c r="R304" i="1"/>
  <c r="Q370" i="1"/>
  <c r="R370" i="1"/>
  <c r="Q196" i="1"/>
  <c r="R196" i="1"/>
  <c r="Q234" i="1"/>
  <c r="R234" i="1"/>
  <c r="Q2800" i="1"/>
  <c r="R2800" i="1"/>
  <c r="Q605" i="1"/>
  <c r="R605" i="1"/>
  <c r="Q237" i="1"/>
  <c r="R237" i="1"/>
  <c r="Q503" i="1"/>
  <c r="R503" i="1"/>
  <c r="Q58" i="1"/>
  <c r="R58" i="1"/>
  <c r="Q361" i="1"/>
  <c r="R361" i="1"/>
  <c r="Q2579" i="1"/>
  <c r="R2579" i="1"/>
  <c r="Q1715" i="1"/>
  <c r="R1715" i="1"/>
  <c r="Q796" i="1"/>
  <c r="R796" i="1"/>
  <c r="Q1420" i="1"/>
  <c r="R1420" i="1"/>
  <c r="Q1002" i="1"/>
  <c r="R1002" i="1"/>
  <c r="Q447" i="1"/>
  <c r="R447" i="1"/>
  <c r="Q336" i="1"/>
  <c r="R336" i="1"/>
  <c r="Q834" i="1"/>
  <c r="R834" i="1"/>
  <c r="Q716" i="1"/>
  <c r="R716" i="1"/>
  <c r="Q3108" i="1"/>
  <c r="R3108" i="1"/>
  <c r="Q1206" i="1"/>
  <c r="R1206" i="1"/>
  <c r="Q671" i="1"/>
  <c r="R671" i="1"/>
  <c r="Q1814" i="1"/>
  <c r="R1814" i="1"/>
  <c r="Q2379" i="1"/>
  <c r="R2379" i="1"/>
  <c r="Q2216" i="1"/>
  <c r="R2216" i="1"/>
  <c r="Q3864" i="1"/>
  <c r="R3864" i="1"/>
  <c r="Q1734" i="1"/>
  <c r="R1734" i="1"/>
  <c r="Q3050" i="1"/>
  <c r="R3050" i="1"/>
  <c r="Q3865" i="1"/>
  <c r="R3865" i="1"/>
  <c r="Q3866" i="1"/>
  <c r="R3866" i="1"/>
  <c r="Q2534" i="1"/>
  <c r="R2534" i="1"/>
  <c r="Q3224" i="1"/>
  <c r="R3224" i="1"/>
  <c r="Q3867" i="1"/>
  <c r="R3867" i="1"/>
  <c r="Q2720" i="1"/>
  <c r="R2720" i="1"/>
  <c r="Q3868" i="1"/>
  <c r="R3868" i="1"/>
  <c r="Q3869" i="1"/>
  <c r="R3869" i="1"/>
  <c r="Q1795" i="1"/>
  <c r="R1795" i="1"/>
  <c r="Q3870" i="1"/>
  <c r="R3870" i="1"/>
  <c r="Q2869" i="1"/>
  <c r="R2869" i="1"/>
  <c r="Q1348" i="1"/>
  <c r="R1348" i="1"/>
  <c r="Q3539" i="1"/>
  <c r="R3539" i="1"/>
  <c r="Q2361" i="1"/>
  <c r="R2361" i="1"/>
  <c r="Q2303" i="1"/>
  <c r="R2303" i="1"/>
  <c r="Q487" i="1"/>
  <c r="R487" i="1"/>
  <c r="Q1324" i="1"/>
  <c r="R1324" i="1"/>
  <c r="Q1121" i="1"/>
  <c r="R1121" i="1"/>
  <c r="Q1632" i="1"/>
  <c r="R1632" i="1"/>
  <c r="Q1622" i="1"/>
  <c r="R1622" i="1"/>
  <c r="Q644" i="1"/>
  <c r="R644" i="1"/>
  <c r="Q1175" i="1"/>
  <c r="R1175" i="1"/>
  <c r="Q2746" i="1"/>
  <c r="R2746" i="1"/>
  <c r="Q2421" i="1"/>
  <c r="R2421" i="1"/>
  <c r="Q964" i="1"/>
  <c r="R964" i="1"/>
  <c r="Q1921" i="1"/>
  <c r="R1921" i="1"/>
  <c r="Q911" i="1"/>
  <c r="R911" i="1"/>
  <c r="Q1000" i="1"/>
  <c r="R1000" i="1"/>
  <c r="Q2606" i="1"/>
  <c r="R2606" i="1"/>
  <c r="Q2983" i="1"/>
  <c r="R2983" i="1"/>
  <c r="Q2102" i="1"/>
  <c r="R2102" i="1"/>
  <c r="Q2576" i="1"/>
  <c r="R2576" i="1"/>
  <c r="Q1283" i="1"/>
  <c r="R1283" i="1"/>
  <c r="Q2395" i="1"/>
  <c r="R2395" i="1"/>
  <c r="Q2816" i="1"/>
  <c r="R2816" i="1"/>
  <c r="Q1663" i="1"/>
  <c r="R1663" i="1"/>
  <c r="Q282" i="1"/>
  <c r="R282" i="1"/>
  <c r="Q491" i="1"/>
  <c r="R491" i="1"/>
  <c r="Q1294" i="1"/>
  <c r="R1294" i="1"/>
  <c r="Q900" i="1"/>
  <c r="R900" i="1"/>
  <c r="Q1518" i="1"/>
  <c r="R1518" i="1"/>
  <c r="Q186" i="1"/>
  <c r="R186" i="1"/>
  <c r="Q287" i="1"/>
  <c r="R287" i="1"/>
  <c r="Q1302" i="1"/>
  <c r="R1302" i="1"/>
  <c r="Q1169" i="1"/>
  <c r="R1169" i="1"/>
  <c r="Q1685" i="1"/>
  <c r="R1685" i="1"/>
  <c r="Q2306" i="1"/>
  <c r="R2306" i="1"/>
  <c r="Q2592" i="1"/>
  <c r="R2592" i="1"/>
  <c r="Q2013" i="1"/>
  <c r="R2013" i="1"/>
  <c r="Q1381" i="1"/>
  <c r="R1381" i="1"/>
  <c r="Q572" i="1"/>
  <c r="R572" i="1"/>
  <c r="Q812" i="1"/>
  <c r="R812" i="1"/>
  <c r="Q1526" i="1"/>
  <c r="R1526" i="1"/>
  <c r="Q943" i="1"/>
  <c r="R943" i="1"/>
  <c r="Q1591" i="1"/>
  <c r="R1591" i="1"/>
  <c r="Q2804" i="1"/>
  <c r="R2804" i="1"/>
  <c r="Q1208" i="1"/>
  <c r="R1208" i="1"/>
  <c r="Q3097" i="1"/>
  <c r="R3097" i="1"/>
  <c r="Q1573" i="1"/>
  <c r="R1573" i="1"/>
  <c r="Q2671" i="1"/>
  <c r="R2671" i="1"/>
  <c r="Q2372" i="1"/>
  <c r="R2372" i="1"/>
  <c r="Q821" i="1"/>
  <c r="R821" i="1"/>
  <c r="Q2675" i="1"/>
  <c r="R2675" i="1"/>
  <c r="Q575" i="1"/>
  <c r="R575" i="1"/>
  <c r="Q2959" i="1"/>
  <c r="R2959" i="1"/>
  <c r="Q2543" i="1"/>
  <c r="R2543" i="1"/>
  <c r="Q2040" i="1"/>
  <c r="R2040" i="1"/>
  <c r="Q1001" i="1"/>
  <c r="R1001" i="1"/>
  <c r="Q1658" i="1"/>
  <c r="R1658" i="1"/>
  <c r="Q522" i="1"/>
  <c r="R522" i="1"/>
  <c r="Q358" i="1"/>
  <c r="R358" i="1"/>
  <c r="Q1435" i="1"/>
  <c r="R1435" i="1"/>
  <c r="Q2155" i="1"/>
  <c r="R2155" i="1"/>
  <c r="Q2439" i="1"/>
  <c r="R2439" i="1"/>
  <c r="Q428" i="1"/>
  <c r="R428" i="1"/>
  <c r="Q1027" i="1"/>
  <c r="R1027" i="1"/>
  <c r="Q256" i="1"/>
  <c r="R256" i="1"/>
  <c r="Q573" i="1"/>
  <c r="R573" i="1"/>
  <c r="Q2890" i="1"/>
  <c r="R2890" i="1"/>
  <c r="Q99" i="1"/>
  <c r="R99" i="1"/>
  <c r="Q563" i="1"/>
  <c r="R563" i="1"/>
  <c r="Q24" i="1"/>
  <c r="R24" i="1"/>
  <c r="Q2951" i="1"/>
  <c r="R2951" i="1"/>
  <c r="Q841" i="1"/>
  <c r="R841" i="1"/>
  <c r="Q303" i="1"/>
  <c r="R303" i="1"/>
  <c r="Q383" i="1"/>
  <c r="R383" i="1"/>
  <c r="Q3639" i="1"/>
  <c r="R3639" i="1"/>
  <c r="Q37" i="1"/>
  <c r="R37" i="1"/>
  <c r="Q2332" i="1"/>
  <c r="R2332" i="1"/>
  <c r="Q924" i="1"/>
  <c r="R924" i="1"/>
  <c r="Q364" i="1"/>
  <c r="R364" i="1"/>
  <c r="Q20" i="1"/>
  <c r="R20" i="1"/>
  <c r="Q3001" i="1"/>
  <c r="R3001" i="1"/>
  <c r="Q2864" i="1"/>
  <c r="R2864" i="1"/>
  <c r="Q1955" i="1"/>
  <c r="R1955" i="1"/>
  <c r="Q1752" i="1"/>
  <c r="R1752" i="1"/>
  <c r="Q835" i="1"/>
  <c r="R835" i="1"/>
  <c r="Q2474" i="1"/>
  <c r="R2474" i="1"/>
  <c r="Q668" i="1"/>
  <c r="R668" i="1"/>
  <c r="Q2335" i="1"/>
  <c r="R2335" i="1"/>
  <c r="Q409" i="1"/>
  <c r="R409" i="1"/>
  <c r="Q849" i="1"/>
  <c r="R849" i="1"/>
  <c r="Q3871" i="1"/>
  <c r="R3871" i="1"/>
  <c r="Q3872" i="1"/>
  <c r="R3872" i="1"/>
  <c r="Q2057" i="1"/>
  <c r="R2057" i="1"/>
  <c r="Q126" i="1"/>
  <c r="R126" i="1"/>
  <c r="Q93" i="1"/>
  <c r="R93" i="1"/>
  <c r="Q329" i="1"/>
  <c r="R329" i="1"/>
  <c r="Q1567" i="1"/>
  <c r="R1567" i="1"/>
  <c r="Q1047" i="1"/>
  <c r="R1047" i="1"/>
  <c r="Q3873" i="1"/>
  <c r="R3873" i="1"/>
  <c r="Q91" i="1"/>
  <c r="R91" i="1"/>
  <c r="Q869" i="1"/>
  <c r="R869" i="1"/>
  <c r="Q407" i="1"/>
  <c r="R407" i="1"/>
  <c r="Q2499" i="1"/>
  <c r="R2499" i="1"/>
  <c r="Q1986" i="1"/>
  <c r="R1986" i="1"/>
  <c r="Q2214" i="1"/>
  <c r="R2214" i="1"/>
  <c r="Q1179" i="1"/>
  <c r="R1179" i="1"/>
  <c r="Q202" i="1"/>
  <c r="R202" i="1"/>
  <c r="Q1794" i="1"/>
  <c r="R1794" i="1"/>
  <c r="Q1545" i="1"/>
  <c r="R1545" i="1"/>
  <c r="Q357" i="1"/>
  <c r="R357" i="1"/>
  <c r="Q1781" i="1"/>
  <c r="R1781" i="1"/>
  <c r="Q2818" i="1"/>
  <c r="R2818" i="1"/>
  <c r="Q3090" i="1"/>
  <c r="R3090" i="1"/>
  <c r="Q3033" i="1"/>
  <c r="R3033" i="1"/>
  <c r="Q1424" i="1"/>
  <c r="R1424" i="1"/>
  <c r="Q2591" i="1"/>
  <c r="R2591" i="1"/>
  <c r="Q1499" i="1"/>
  <c r="R1499" i="1"/>
  <c r="Q2521" i="1"/>
  <c r="R2521" i="1"/>
  <c r="Q2807" i="1"/>
  <c r="R2807" i="1"/>
  <c r="Q2933" i="1"/>
  <c r="R2933" i="1"/>
  <c r="Q2391" i="1"/>
  <c r="R2391" i="1"/>
  <c r="Q2535" i="1"/>
  <c r="R2535" i="1"/>
  <c r="Q109" i="1"/>
  <c r="R109" i="1"/>
  <c r="Q1193" i="1"/>
  <c r="R1193" i="1"/>
  <c r="Q1619" i="1"/>
  <c r="R1619" i="1"/>
  <c r="Q1657" i="1"/>
  <c r="R1657" i="1"/>
  <c r="Q1652" i="1"/>
  <c r="R1652" i="1"/>
  <c r="Q1148" i="1"/>
  <c r="R1148" i="1"/>
  <c r="Q1281" i="1"/>
  <c r="R1281" i="1"/>
  <c r="Q778" i="1"/>
  <c r="R778" i="1"/>
  <c r="Q2583" i="1"/>
  <c r="R2583" i="1"/>
  <c r="Q254" i="1"/>
  <c r="R254" i="1"/>
  <c r="Q2408" i="1"/>
  <c r="R2408" i="1"/>
  <c r="Q1677" i="1"/>
  <c r="R1677" i="1"/>
  <c r="Q1922" i="1"/>
  <c r="R1922" i="1"/>
  <c r="Q2206" i="1"/>
  <c r="R2206" i="1"/>
  <c r="Q2858" i="1"/>
  <c r="R2858" i="1"/>
  <c r="Q1366" i="1"/>
  <c r="R1366" i="1"/>
  <c r="Q3180" i="1"/>
  <c r="R3180" i="1"/>
  <c r="Q1380" i="1"/>
  <c r="R1380" i="1"/>
  <c r="Q1894" i="1"/>
  <c r="R1894" i="1"/>
  <c r="Q2128" i="1"/>
  <c r="R2128" i="1"/>
  <c r="Q1486" i="1"/>
  <c r="R1486" i="1"/>
  <c r="Q1570" i="1"/>
  <c r="R1570" i="1"/>
  <c r="Q1687" i="1"/>
  <c r="R1687" i="1"/>
  <c r="Q1457" i="1"/>
  <c r="R1457" i="1"/>
  <c r="Q1766" i="1"/>
  <c r="R1766" i="1"/>
  <c r="Q3171" i="1"/>
  <c r="R3171" i="1"/>
  <c r="Q392" i="1"/>
  <c r="R392" i="1"/>
  <c r="Q2432" i="1"/>
  <c r="R2432" i="1"/>
  <c r="Q2976" i="1"/>
  <c r="R2976" i="1"/>
  <c r="Q269" i="1"/>
  <c r="R269" i="1"/>
  <c r="Q1976" i="1"/>
  <c r="R1976" i="1"/>
  <c r="Q2243" i="1"/>
  <c r="R2243" i="1"/>
  <c r="Q1086" i="1"/>
  <c r="R1086" i="1"/>
  <c r="Q1406" i="1"/>
  <c r="R1406" i="1"/>
  <c r="Q1354" i="1"/>
  <c r="R1354" i="1"/>
  <c r="Q1711" i="1"/>
  <c r="R1711" i="1"/>
  <c r="Q3269" i="1"/>
  <c r="R3269" i="1"/>
  <c r="Q2063" i="1"/>
  <c r="R2063" i="1"/>
  <c r="Q3098" i="1"/>
  <c r="R3098" i="1"/>
  <c r="Q1701" i="1"/>
  <c r="R1701" i="1"/>
  <c r="Q2224" i="1"/>
  <c r="R2224" i="1"/>
  <c r="Q3509" i="1"/>
  <c r="R3509" i="1"/>
  <c r="Q3540" i="1"/>
  <c r="R3540" i="1"/>
  <c r="Q3490" i="1"/>
  <c r="R3490" i="1"/>
  <c r="Q3379" i="1"/>
  <c r="R3379" i="1"/>
  <c r="Q3874" i="1"/>
  <c r="R3874" i="1"/>
  <c r="Q3640" i="1"/>
  <c r="R3640" i="1"/>
  <c r="Q3594" i="1"/>
  <c r="R3594" i="1"/>
  <c r="Q3083" i="1"/>
  <c r="R3083" i="1"/>
  <c r="Q870" i="1"/>
  <c r="R870" i="1"/>
  <c r="Q3641" i="1"/>
  <c r="R3641" i="1"/>
  <c r="Q1060" i="1"/>
  <c r="R1060" i="1"/>
  <c r="Q3875" i="1"/>
  <c r="R3875" i="1"/>
  <c r="Q2965" i="1"/>
  <c r="R2965" i="1"/>
  <c r="Q3510" i="1"/>
  <c r="R3510" i="1"/>
  <c r="Q2362" i="1"/>
  <c r="R2362" i="1"/>
  <c r="Q3642" i="1"/>
  <c r="R3642" i="1"/>
  <c r="Q871" i="1"/>
  <c r="R871" i="1"/>
  <c r="Q3354" i="1"/>
  <c r="R3354" i="1"/>
  <c r="Q872" i="1"/>
  <c r="R872" i="1"/>
  <c r="Q747" i="1"/>
  <c r="R747" i="1"/>
  <c r="Q3876" i="1"/>
  <c r="R3876" i="1"/>
  <c r="Q3877" i="1"/>
  <c r="R3877" i="1"/>
  <c r="Q811" i="1"/>
  <c r="R811" i="1"/>
  <c r="Q3310" i="1"/>
  <c r="R3310" i="1"/>
  <c r="Q3878" i="1"/>
  <c r="R3878" i="1"/>
  <c r="Q1224" i="1"/>
  <c r="R1224" i="1"/>
  <c r="Q680" i="1"/>
  <c r="R680" i="1"/>
  <c r="Q3879" i="1"/>
  <c r="R3879" i="1"/>
  <c r="Q1227" i="1"/>
  <c r="R1227" i="1"/>
  <c r="Q29" i="1"/>
  <c r="R29" i="1"/>
  <c r="Q3491" i="1"/>
  <c r="R3491" i="1"/>
  <c r="Q2595" i="1"/>
  <c r="R2595" i="1"/>
  <c r="Q2653" i="1"/>
  <c r="R2653" i="1"/>
  <c r="Q1339" i="1"/>
  <c r="R1339" i="1"/>
  <c r="Q2879" i="1"/>
  <c r="R2879" i="1"/>
  <c r="Q3643" i="1"/>
  <c r="R3643" i="1"/>
  <c r="Q34" i="1"/>
  <c r="R34" i="1"/>
  <c r="Q3880" i="1"/>
  <c r="R3880" i="1"/>
  <c r="Q3881" i="1"/>
  <c r="R3881" i="1"/>
  <c r="Q3882" i="1"/>
  <c r="R3882" i="1"/>
  <c r="Q3883" i="1"/>
  <c r="R3883" i="1"/>
  <c r="Q3884" i="1"/>
  <c r="R3884" i="1"/>
  <c r="Q3051" i="1"/>
  <c r="R3051" i="1"/>
  <c r="Q3885" i="1"/>
  <c r="R3885" i="1"/>
  <c r="Q3886" i="1"/>
  <c r="R3886" i="1"/>
  <c r="Q3644" i="1"/>
  <c r="R3644" i="1"/>
  <c r="Q3645" i="1"/>
  <c r="R3645" i="1"/>
  <c r="Q3887" i="1"/>
  <c r="R3887" i="1"/>
  <c r="Q3888" i="1"/>
  <c r="R3888" i="1"/>
  <c r="Q3311" i="1"/>
  <c r="R3311" i="1"/>
  <c r="Q207" i="1"/>
  <c r="R207" i="1"/>
  <c r="Q2218" i="1"/>
  <c r="R2218" i="1"/>
  <c r="Q3889" i="1"/>
  <c r="R3889" i="1"/>
  <c r="Q3890" i="1"/>
  <c r="R3890" i="1"/>
  <c r="Q3891" i="1"/>
  <c r="R3891" i="1"/>
  <c r="Q3892" i="1"/>
  <c r="R3892" i="1"/>
  <c r="Q2357" i="1"/>
  <c r="R2357" i="1"/>
  <c r="Q2924" i="1"/>
  <c r="R2924" i="1"/>
  <c r="Q2704" i="1"/>
  <c r="R2704" i="1"/>
  <c r="Q2730" i="1"/>
  <c r="R2730" i="1"/>
  <c r="Q2028" i="1"/>
  <c r="R2028" i="1"/>
  <c r="Q1470" i="1"/>
  <c r="R1470" i="1"/>
  <c r="Q1300" i="1"/>
  <c r="R1300" i="1"/>
  <c r="Q2781" i="1"/>
  <c r="R2781" i="1"/>
  <c r="Q441" i="1"/>
  <c r="R441" i="1"/>
  <c r="Q3127" i="1"/>
  <c r="R3127" i="1"/>
  <c r="Q929" i="1"/>
  <c r="R929" i="1"/>
  <c r="Q831" i="1"/>
  <c r="R831" i="1"/>
  <c r="Q2597" i="1"/>
  <c r="R2597" i="1"/>
  <c r="Q2367" i="1"/>
  <c r="R2367" i="1"/>
  <c r="Q1635" i="1"/>
  <c r="R1635" i="1"/>
  <c r="Q2402" i="1"/>
  <c r="R2402" i="1"/>
  <c r="Q1031" i="1"/>
  <c r="R1031" i="1"/>
  <c r="Q2911" i="1"/>
  <c r="R2911" i="1"/>
  <c r="Q2846" i="1"/>
  <c r="R2846" i="1"/>
  <c r="Q997" i="1"/>
  <c r="R997" i="1"/>
  <c r="Q3260" i="1"/>
  <c r="R3260" i="1"/>
  <c r="Q3541" i="1"/>
  <c r="R3541" i="1"/>
  <c r="Q3052" i="1"/>
  <c r="R3052" i="1"/>
  <c r="Q3893" i="1"/>
  <c r="R3893" i="1"/>
  <c r="Q2156" i="1"/>
  <c r="R2156" i="1"/>
  <c r="Q3289" i="1"/>
  <c r="R3289" i="1"/>
  <c r="Q3894" i="1"/>
  <c r="R3894" i="1"/>
  <c r="Q1775" i="1"/>
  <c r="R1775" i="1"/>
  <c r="Q3895" i="1"/>
  <c r="R3895" i="1"/>
  <c r="Q2270" i="1"/>
  <c r="R2270" i="1"/>
  <c r="Q873" i="1"/>
  <c r="R873" i="1"/>
  <c r="Q3312" i="1"/>
  <c r="R3312" i="1"/>
  <c r="Q3896" i="1"/>
  <c r="R3896" i="1"/>
  <c r="Q2512" i="1"/>
  <c r="R2512" i="1"/>
  <c r="Q3897" i="1"/>
  <c r="R3897" i="1"/>
  <c r="Q3898" i="1"/>
  <c r="R3898" i="1"/>
  <c r="Q3646" i="1"/>
  <c r="R3646" i="1"/>
  <c r="Q3227" i="1"/>
  <c r="R3227" i="1"/>
  <c r="Q3542" i="1"/>
  <c r="R3542" i="1"/>
  <c r="Q2280" i="1"/>
  <c r="R2280" i="1"/>
  <c r="Q917" i="1"/>
  <c r="R917" i="1"/>
  <c r="Q1519" i="1"/>
  <c r="R1519" i="1"/>
  <c r="Q1879" i="1"/>
  <c r="R1879" i="1"/>
  <c r="Q1534" i="1"/>
  <c r="R1534" i="1"/>
  <c r="Q2233" i="1"/>
  <c r="R2233" i="1"/>
  <c r="Q2580" i="1"/>
  <c r="R2580" i="1"/>
  <c r="Q1278" i="1"/>
  <c r="R1278" i="1"/>
  <c r="Q927" i="1"/>
  <c r="R927" i="1"/>
  <c r="Q727" i="1"/>
  <c r="R727" i="1"/>
  <c r="Q2541" i="1"/>
  <c r="R2541" i="1"/>
  <c r="Q1313" i="1"/>
  <c r="R1313" i="1"/>
  <c r="Q1832" i="1"/>
  <c r="R1832" i="1"/>
  <c r="Q1916" i="1"/>
  <c r="R1916" i="1"/>
  <c r="Q432" i="1"/>
  <c r="R432" i="1"/>
  <c r="Q21" i="1"/>
  <c r="R21" i="1"/>
  <c r="Q403" i="1"/>
  <c r="R403" i="1"/>
  <c r="Q2552" i="1"/>
  <c r="R2552" i="1"/>
  <c r="Q556" i="1"/>
  <c r="R556" i="1"/>
  <c r="Q1639" i="1"/>
  <c r="R1639" i="1"/>
  <c r="Q713" i="1"/>
  <c r="R713" i="1"/>
  <c r="Q351" i="1"/>
  <c r="R351" i="1"/>
  <c r="Q536" i="1"/>
  <c r="R536" i="1"/>
  <c r="Q945" i="1"/>
  <c r="R945" i="1"/>
  <c r="Q216" i="1"/>
  <c r="R216" i="1"/>
  <c r="Q2803" i="1"/>
  <c r="R2803" i="1"/>
  <c r="Q903" i="1"/>
  <c r="R903" i="1"/>
  <c r="Q1937" i="1"/>
  <c r="R1937" i="1"/>
  <c r="Q2024" i="1"/>
  <c r="R2024" i="1"/>
  <c r="Q520" i="1"/>
  <c r="R520" i="1"/>
  <c r="Q1973" i="1"/>
  <c r="R1973" i="1"/>
  <c r="Q1889" i="1"/>
  <c r="R1889" i="1"/>
  <c r="Q1183" i="1"/>
  <c r="R1183" i="1"/>
  <c r="Q1082" i="1"/>
  <c r="R1082" i="1"/>
  <c r="Q1129" i="1"/>
  <c r="R1129" i="1"/>
  <c r="Q2226" i="1"/>
  <c r="R2226" i="1"/>
  <c r="Q1568" i="1"/>
  <c r="R1568" i="1"/>
  <c r="Q934" i="1"/>
  <c r="R934" i="1"/>
  <c r="Q413" i="1"/>
  <c r="R413" i="1"/>
  <c r="Q948" i="1"/>
  <c r="R948" i="1"/>
  <c r="Q314" i="1"/>
  <c r="R314" i="1"/>
  <c r="Q3588" i="1"/>
  <c r="R3588" i="1"/>
  <c r="Q3204" i="1"/>
  <c r="R3204" i="1"/>
  <c r="Q3435" i="1"/>
  <c r="R3435" i="1"/>
  <c r="Q3899" i="1"/>
  <c r="R3899" i="1"/>
  <c r="Q3647" i="1"/>
  <c r="R3647" i="1"/>
  <c r="Q3004" i="1"/>
  <c r="R3004" i="1"/>
  <c r="Q3900" i="1"/>
  <c r="R3900" i="1"/>
  <c r="Q1776" i="1"/>
  <c r="R1776" i="1"/>
  <c r="Q2942" i="1"/>
  <c r="R2942" i="1"/>
  <c r="Q3327" i="1"/>
  <c r="R3327" i="1"/>
  <c r="Q3901" i="1"/>
  <c r="R3901" i="1"/>
  <c r="Q547" i="1"/>
  <c r="R547" i="1"/>
  <c r="Q3902" i="1"/>
  <c r="R3902" i="1"/>
  <c r="Q3903" i="1"/>
  <c r="R3903" i="1"/>
  <c r="Q3904" i="1"/>
  <c r="R3904" i="1"/>
  <c r="Q1892" i="1"/>
  <c r="R1892" i="1"/>
  <c r="Q874" i="1"/>
  <c r="R874" i="1"/>
  <c r="Q3388" i="1"/>
  <c r="R3388" i="1"/>
  <c r="Q2157" i="1"/>
  <c r="R2157" i="1"/>
  <c r="Q3119" i="1"/>
  <c r="R3119" i="1"/>
  <c r="Q1538" i="1"/>
  <c r="R1538" i="1"/>
  <c r="Q3905" i="1"/>
  <c r="R3905" i="1"/>
  <c r="Q2429" i="1"/>
  <c r="R2429" i="1"/>
  <c r="Q3436" i="1"/>
  <c r="R3436" i="1"/>
  <c r="Q875" i="1"/>
  <c r="R875" i="1"/>
  <c r="Q764" i="1"/>
  <c r="R764" i="1"/>
  <c r="Q2989" i="1"/>
  <c r="R2989" i="1"/>
  <c r="Q419" i="1"/>
  <c r="R419" i="1"/>
  <c r="Q3906" i="1"/>
  <c r="R3906" i="1"/>
  <c r="Q2242" i="1"/>
  <c r="R2242" i="1"/>
  <c r="Q3205" i="1"/>
  <c r="R3205" i="1"/>
  <c r="Q2466" i="1"/>
  <c r="R2466" i="1"/>
  <c r="Q1353" i="1"/>
  <c r="R1353" i="1"/>
  <c r="Q1136" i="1"/>
  <c r="R1136" i="1"/>
  <c r="Q1580" i="1"/>
  <c r="R1580" i="1"/>
  <c r="Q1602" i="1"/>
  <c r="R1602" i="1"/>
  <c r="Q2966" i="1"/>
  <c r="R2966" i="1"/>
  <c r="Q2080" i="1"/>
  <c r="R2080" i="1"/>
  <c r="Q3332" i="1"/>
  <c r="R3332" i="1"/>
  <c r="Q3907" i="1"/>
  <c r="R3907" i="1"/>
  <c r="Q3543" i="1"/>
  <c r="R3543" i="1"/>
  <c r="Q2844" i="1"/>
  <c r="R2844" i="1"/>
  <c r="Q3313" i="1"/>
  <c r="R3313" i="1"/>
  <c r="Q3908" i="1"/>
  <c r="R3908" i="1"/>
  <c r="Q551" i="1"/>
  <c r="R551" i="1"/>
  <c r="Q3909" i="1"/>
  <c r="R3909" i="1"/>
  <c r="Q3648" i="1"/>
  <c r="R3648" i="1"/>
  <c r="Q3910" i="1"/>
  <c r="R3910" i="1"/>
  <c r="Q3911" i="1"/>
  <c r="R3911" i="1"/>
  <c r="Q53" i="1"/>
  <c r="R53" i="1"/>
  <c r="Q2363" i="1"/>
  <c r="R2363" i="1"/>
  <c r="Q3912" i="1"/>
  <c r="R3912" i="1"/>
  <c r="Q3649" i="1"/>
  <c r="R3649" i="1"/>
  <c r="Q3187" i="1"/>
  <c r="R3187" i="1"/>
  <c r="Q2536" i="1"/>
  <c r="R2536" i="1"/>
  <c r="Q3053" i="1"/>
  <c r="R3053" i="1"/>
  <c r="Q3913" i="1"/>
  <c r="R3913" i="1"/>
  <c r="Q3650" i="1"/>
  <c r="R3650" i="1"/>
  <c r="Q3914" i="1"/>
  <c r="R3914" i="1"/>
  <c r="Q2496" i="1"/>
  <c r="R2496" i="1"/>
  <c r="Q2219" i="1"/>
  <c r="R2219" i="1"/>
  <c r="Q2275" i="1"/>
  <c r="R2275" i="1"/>
  <c r="Q1546" i="1"/>
  <c r="R1546" i="1"/>
  <c r="Q2204" i="1"/>
  <c r="R2204" i="1"/>
  <c r="Q505" i="1"/>
  <c r="R505" i="1"/>
  <c r="Q1091" i="1"/>
  <c r="R1091" i="1"/>
  <c r="Q1438" i="1"/>
  <c r="R1438" i="1"/>
  <c r="Q2020" i="1"/>
  <c r="R2020" i="1"/>
  <c r="Q70" i="1"/>
  <c r="R70" i="1"/>
  <c r="Q2211" i="1"/>
  <c r="R2211" i="1"/>
  <c r="Q2647" i="1"/>
  <c r="R2647" i="1"/>
  <c r="Q2158" i="1"/>
  <c r="R2158" i="1"/>
  <c r="Q2569" i="1"/>
  <c r="R2569" i="1"/>
  <c r="Q1547" i="1"/>
  <c r="R1547" i="1"/>
  <c r="Q1536" i="1"/>
  <c r="R1536" i="1"/>
  <c r="Q1559" i="1"/>
  <c r="R1559" i="1"/>
  <c r="Q1617" i="1"/>
  <c r="R1617" i="1"/>
  <c r="Q1833" i="1"/>
  <c r="R1833" i="1"/>
  <c r="Q1101" i="1"/>
  <c r="R1101" i="1"/>
  <c r="Q1556" i="1"/>
  <c r="R1556" i="1"/>
  <c r="Q380" i="1"/>
  <c r="R380" i="1"/>
  <c r="Q770" i="1"/>
  <c r="R770" i="1"/>
  <c r="Q2442" i="1"/>
  <c r="R2442" i="1"/>
  <c r="Q2266" i="1"/>
  <c r="R2266" i="1"/>
  <c r="Q710" i="1"/>
  <c r="R710" i="1"/>
  <c r="Q1344" i="1"/>
  <c r="R1344" i="1"/>
  <c r="Q1713" i="1"/>
  <c r="R1713" i="1"/>
  <c r="Q2314" i="1"/>
  <c r="R2314" i="1"/>
  <c r="Q1315" i="1"/>
  <c r="R1315" i="1"/>
  <c r="Q1140" i="1"/>
  <c r="R1140" i="1"/>
  <c r="Q660" i="1"/>
  <c r="R660" i="1"/>
  <c r="Q1109" i="1"/>
  <c r="R1109" i="1"/>
  <c r="Q342" i="1"/>
  <c r="R342" i="1"/>
  <c r="Q1679" i="1"/>
  <c r="R1679" i="1"/>
  <c r="Q1523" i="1"/>
  <c r="R1523" i="1"/>
  <c r="Q1987" i="1"/>
  <c r="R1987" i="1"/>
  <c r="Q2736" i="1"/>
  <c r="R2736" i="1"/>
  <c r="Q2577" i="1"/>
  <c r="R2577" i="1"/>
  <c r="Q959" i="1"/>
  <c r="R959" i="1"/>
  <c r="Q2540" i="1"/>
  <c r="R2540" i="1"/>
  <c r="Q919" i="1"/>
  <c r="R919" i="1"/>
  <c r="Q2419" i="1"/>
  <c r="R2419" i="1"/>
  <c r="Q360" i="1"/>
  <c r="R360" i="1"/>
  <c r="Q1118" i="1"/>
  <c r="R1118" i="1"/>
  <c r="Q44" i="1"/>
  <c r="R44" i="1"/>
  <c r="Q2998" i="1"/>
  <c r="R2998" i="1"/>
  <c r="Q698" i="1"/>
  <c r="R698" i="1"/>
  <c r="Q2808" i="1"/>
  <c r="R2808" i="1"/>
  <c r="Q2267" i="1"/>
  <c r="R2267" i="1"/>
  <c r="Q1075" i="1"/>
  <c r="R1075" i="1"/>
  <c r="Q847" i="1"/>
  <c r="R847" i="1"/>
  <c r="Q1614" i="1"/>
  <c r="R1614" i="1"/>
  <c r="Q2054" i="1"/>
  <c r="R2054" i="1"/>
  <c r="Q2582" i="1"/>
  <c r="R2582" i="1"/>
  <c r="Q2358" i="1"/>
  <c r="R2358" i="1"/>
  <c r="Q412" i="1"/>
  <c r="R412" i="1"/>
  <c r="Q639" i="1"/>
  <c r="R639" i="1"/>
  <c r="Q1361" i="1"/>
  <c r="R1361" i="1"/>
  <c r="Q3368" i="1"/>
  <c r="R3368" i="1"/>
  <c r="Q2955" i="1"/>
  <c r="R2955" i="1"/>
  <c r="Q1240" i="1"/>
  <c r="R1240" i="1"/>
  <c r="Q545" i="1"/>
  <c r="R545" i="1"/>
  <c r="Q2762" i="1"/>
  <c r="R2762" i="1"/>
  <c r="Q2740" i="1"/>
  <c r="R2740" i="1"/>
  <c r="Q2346" i="1"/>
  <c r="R2346" i="1"/>
  <c r="Q2484" i="1"/>
  <c r="R2484" i="1"/>
  <c r="Q2029" i="1"/>
  <c r="R2029" i="1"/>
  <c r="Q1439" i="1"/>
  <c r="R1439" i="1"/>
  <c r="Q1981" i="1"/>
  <c r="R1981" i="1"/>
  <c r="Q2359" i="1"/>
  <c r="R2359" i="1"/>
  <c r="Q3008" i="1"/>
  <c r="R3008" i="1"/>
  <c r="Q2563" i="1"/>
  <c r="R2563" i="1"/>
  <c r="Q2322" i="1"/>
  <c r="R2322" i="1"/>
  <c r="Q1055" i="1"/>
  <c r="R1055" i="1"/>
  <c r="Q2514" i="1"/>
  <c r="R2514" i="1"/>
  <c r="Q1181" i="1"/>
  <c r="R1181" i="1"/>
  <c r="Q399" i="1"/>
  <c r="R399" i="1"/>
  <c r="Q2668" i="1"/>
  <c r="R2668" i="1"/>
  <c r="Q1688" i="1"/>
  <c r="R1688" i="1"/>
  <c r="Q2273" i="1"/>
  <c r="R2273" i="1"/>
  <c r="Q1350" i="1"/>
  <c r="R1350" i="1"/>
  <c r="Q3915" i="1"/>
  <c r="R3915" i="1"/>
  <c r="Q1312" i="1"/>
  <c r="R1312" i="1"/>
  <c r="Q1110" i="1"/>
  <c r="R1110" i="1"/>
  <c r="Q3100" i="1"/>
  <c r="R3100" i="1"/>
  <c r="Q3248" i="1"/>
  <c r="R3248" i="1"/>
  <c r="Q1243" i="1"/>
  <c r="R1243" i="1"/>
  <c r="Q174" i="1"/>
  <c r="R174" i="1"/>
  <c r="Q346" i="1"/>
  <c r="R346" i="1"/>
  <c r="Q1851" i="1"/>
  <c r="R1851" i="1"/>
  <c r="Q164" i="1"/>
  <c r="R164" i="1"/>
  <c r="Q402" i="1"/>
  <c r="R402" i="1"/>
  <c r="Q2721" i="1"/>
  <c r="R2721" i="1"/>
  <c r="Q3544" i="1"/>
  <c r="R3544" i="1"/>
  <c r="Q1730" i="1"/>
  <c r="R1730" i="1"/>
  <c r="Q3916" i="1"/>
  <c r="R3916" i="1"/>
  <c r="Q690" i="1"/>
  <c r="R690" i="1"/>
  <c r="Q3917" i="1"/>
  <c r="R3917" i="1"/>
  <c r="Q1969" i="1"/>
  <c r="R1969" i="1"/>
  <c r="Q1569" i="1"/>
  <c r="R1569" i="1"/>
  <c r="Q3545" i="1"/>
  <c r="R3545" i="1"/>
  <c r="Q3651" i="1"/>
  <c r="R3651" i="1"/>
  <c r="Q3025" i="1"/>
  <c r="R3025" i="1"/>
  <c r="Q642" i="1"/>
  <c r="R642" i="1"/>
  <c r="Q3918" i="1"/>
  <c r="R3918" i="1"/>
  <c r="Q3919" i="1"/>
  <c r="R3919" i="1"/>
  <c r="Q1966" i="1"/>
  <c r="R1966" i="1"/>
  <c r="Q3920" i="1"/>
  <c r="R3920" i="1"/>
  <c r="Q3175" i="1"/>
  <c r="R3175" i="1"/>
  <c r="Q2756" i="1"/>
  <c r="R2756" i="1"/>
  <c r="Q50" i="1"/>
  <c r="R50" i="1"/>
  <c r="Q3921" i="1"/>
  <c r="R3921" i="1"/>
  <c r="Q2159" i="1"/>
  <c r="R2159" i="1"/>
  <c r="Q678" i="1"/>
  <c r="R678" i="1"/>
  <c r="Q3518" i="1"/>
  <c r="R3518" i="1"/>
  <c r="Q2160" i="1"/>
  <c r="R2160" i="1"/>
  <c r="Q2752" i="1"/>
  <c r="R2752" i="1"/>
  <c r="Q2625" i="1"/>
  <c r="R2625" i="1"/>
  <c r="Q3389" i="1"/>
  <c r="R3389" i="1"/>
  <c r="Q2947" i="1"/>
  <c r="R2947" i="1"/>
  <c r="Q3922" i="1"/>
  <c r="R3922" i="1"/>
  <c r="Q3652" i="1"/>
  <c r="R3652" i="1"/>
  <c r="Q225" i="1"/>
  <c r="R225" i="1"/>
  <c r="Q3476" i="1"/>
  <c r="R3476" i="1"/>
  <c r="Q1700" i="1"/>
  <c r="R1700" i="1"/>
  <c r="Q506" i="1"/>
  <c r="R506" i="1"/>
  <c r="Q3653" i="1"/>
  <c r="R3653" i="1"/>
  <c r="Q611" i="1"/>
  <c r="R611" i="1"/>
  <c r="Q3923" i="1"/>
  <c r="R3923" i="1"/>
  <c r="Q3924" i="1"/>
  <c r="R3924" i="1"/>
  <c r="Q3925" i="1"/>
  <c r="R3925" i="1"/>
  <c r="Q3926" i="1"/>
  <c r="R3926" i="1"/>
  <c r="Q3927" i="1"/>
  <c r="R3927" i="1"/>
  <c r="Q3654" i="1"/>
  <c r="R3654" i="1"/>
  <c r="Q1946" i="1"/>
  <c r="R1946" i="1"/>
  <c r="Q3156" i="1"/>
  <c r="R3156" i="1"/>
  <c r="Q1888" i="1"/>
  <c r="R1888" i="1"/>
  <c r="Q3206" i="1"/>
  <c r="R3206" i="1"/>
  <c r="Q3655" i="1"/>
  <c r="R3655" i="1"/>
  <c r="Q3928" i="1"/>
  <c r="R3928" i="1"/>
  <c r="Q3020" i="1"/>
  <c r="R3020" i="1"/>
  <c r="Q1643" i="1"/>
  <c r="R1643" i="1"/>
  <c r="Q1041" i="1"/>
  <c r="R1041" i="1"/>
  <c r="Q986" i="1"/>
  <c r="R986" i="1"/>
  <c r="Q1045" i="1"/>
  <c r="R1045" i="1"/>
  <c r="Q236" i="1"/>
  <c r="R236" i="1"/>
  <c r="Q1793" i="1"/>
  <c r="R1793" i="1"/>
  <c r="Q102" i="1"/>
  <c r="R102" i="1"/>
  <c r="Q960" i="1"/>
  <c r="R960" i="1"/>
  <c r="Q1222" i="1"/>
  <c r="R1222" i="1"/>
  <c r="Q359" i="1"/>
  <c r="R359" i="1"/>
  <c r="Q2734" i="1"/>
  <c r="R2734" i="1"/>
  <c r="Q63" i="1"/>
  <c r="R63" i="1"/>
  <c r="Q816" i="1"/>
  <c r="R816" i="1"/>
  <c r="Q3492" i="1"/>
  <c r="R3492" i="1"/>
  <c r="Q2269" i="1"/>
  <c r="R2269" i="1"/>
  <c r="Q80" i="1"/>
  <c r="R80" i="1"/>
  <c r="Q2431" i="1"/>
  <c r="R2431" i="1"/>
  <c r="Q754" i="1"/>
  <c r="R754" i="1"/>
  <c r="Q1212" i="1"/>
  <c r="R1212" i="1"/>
  <c r="Q2066" i="1"/>
  <c r="R2066" i="1"/>
  <c r="Q2705" i="1"/>
  <c r="R2705" i="1"/>
  <c r="Q825" i="1"/>
  <c r="R825" i="1"/>
  <c r="Q1934" i="1"/>
  <c r="R1934" i="1"/>
  <c r="Q1405" i="1"/>
  <c r="R1405" i="1"/>
  <c r="Q3929" i="1"/>
  <c r="R3929" i="1"/>
  <c r="Q1822" i="1"/>
  <c r="R1822" i="1"/>
  <c r="Q3376" i="1"/>
  <c r="R3376" i="1"/>
  <c r="Q2197" i="1"/>
  <c r="R2197" i="1"/>
  <c r="Q436" i="1"/>
  <c r="R436" i="1"/>
  <c r="Q2682" i="1"/>
  <c r="R2682" i="1"/>
  <c r="Q2338" i="1"/>
  <c r="R2338" i="1"/>
  <c r="Q905" i="1"/>
  <c r="R905" i="1"/>
  <c r="Q1081" i="1"/>
  <c r="R1081" i="1"/>
  <c r="Q349" i="1"/>
  <c r="R349" i="1"/>
  <c r="Q1154" i="1"/>
  <c r="R1154" i="1"/>
  <c r="Q1595" i="1"/>
  <c r="R1595" i="1"/>
  <c r="Q1561" i="1"/>
  <c r="R1561" i="1"/>
  <c r="Q808" i="1"/>
  <c r="R808" i="1"/>
  <c r="Q1272" i="1"/>
  <c r="R1272" i="1"/>
  <c r="Q1804" i="1"/>
  <c r="R1804" i="1"/>
  <c r="Q1427" i="1"/>
  <c r="R1427" i="1"/>
  <c r="Q2082" i="1"/>
  <c r="R2082" i="1"/>
  <c r="Q1765" i="1"/>
  <c r="R1765" i="1"/>
  <c r="Q2347" i="1"/>
  <c r="R2347" i="1"/>
  <c r="Q2839" i="1"/>
  <c r="R2839" i="1"/>
  <c r="Q1645" i="1"/>
  <c r="R1645" i="1"/>
  <c r="Q3228" i="1"/>
  <c r="R3228" i="1"/>
  <c r="Q3437" i="1"/>
  <c r="R3437" i="1"/>
  <c r="Q748" i="1"/>
  <c r="R748" i="1"/>
  <c r="Q2990" i="1"/>
  <c r="R2990" i="1"/>
  <c r="Q734" i="1"/>
  <c r="R734" i="1"/>
  <c r="Q3207" i="1"/>
  <c r="R3207" i="1"/>
  <c r="Q1929" i="1"/>
  <c r="R1929" i="1"/>
  <c r="Q535" i="1"/>
  <c r="R535" i="1"/>
  <c r="Q2205" i="1"/>
  <c r="R2205" i="1"/>
  <c r="Q2222" i="1"/>
  <c r="R2222" i="1"/>
  <c r="Q1809" i="1"/>
  <c r="R1809" i="1"/>
  <c r="Q3391" i="1"/>
  <c r="R3391" i="1"/>
  <c r="Q1155" i="1"/>
  <c r="R1155" i="1"/>
  <c r="Q1651" i="1"/>
  <c r="R1651" i="1"/>
  <c r="Q966" i="1"/>
  <c r="R966" i="1"/>
  <c r="Q1412" i="1"/>
  <c r="R1412" i="1"/>
  <c r="Q809" i="1"/>
  <c r="R809" i="1"/>
  <c r="Q1535" i="1"/>
  <c r="R1535" i="1"/>
  <c r="Q1367" i="1"/>
  <c r="R1367" i="1"/>
  <c r="Q1480" i="1"/>
  <c r="R1480" i="1"/>
  <c r="Q620" i="1"/>
  <c r="R620" i="1"/>
  <c r="Q2437" i="1"/>
  <c r="R2437" i="1"/>
  <c r="Q3493" i="1"/>
  <c r="R3493" i="1"/>
  <c r="Q3605" i="1"/>
  <c r="R3605" i="1"/>
  <c r="Q2620" i="1"/>
  <c r="R2620" i="1"/>
  <c r="Q3930" i="1"/>
  <c r="R3930" i="1"/>
  <c r="Q2441" i="1"/>
  <c r="R2441" i="1"/>
  <c r="Q3931" i="1"/>
  <c r="R3931" i="1"/>
  <c r="Q1134" i="1"/>
  <c r="R1134" i="1"/>
  <c r="Q967" i="1"/>
  <c r="R967" i="1"/>
  <c r="Q3932" i="1"/>
  <c r="R3932" i="1"/>
  <c r="Q3508" i="1"/>
  <c r="R3508" i="1"/>
  <c r="Q232" i="1"/>
  <c r="R232" i="1"/>
  <c r="Q1802" i="1"/>
  <c r="R1802" i="1"/>
  <c r="Q2980" i="1"/>
  <c r="R2980" i="1"/>
  <c r="Q3085" i="1"/>
  <c r="R3085" i="1"/>
  <c r="Q1336" i="1"/>
  <c r="R1336" i="1"/>
  <c r="Q2443" i="1"/>
  <c r="R2443" i="1"/>
  <c r="Q2007" i="1"/>
  <c r="R2007" i="1"/>
  <c r="Q1151" i="1"/>
  <c r="R1151" i="1"/>
  <c r="Q77" i="1"/>
  <c r="R77" i="1"/>
  <c r="Q1316" i="1"/>
  <c r="R1316" i="1"/>
  <c r="Q1531" i="1"/>
  <c r="R1531" i="1"/>
  <c r="Q1372" i="1"/>
  <c r="R1372" i="1"/>
  <c r="Q3054" i="1"/>
  <c r="R3054" i="1"/>
  <c r="Q2445" i="1"/>
  <c r="R2445" i="1"/>
  <c r="Q554" i="1"/>
  <c r="R554" i="1"/>
  <c r="Q2261" i="1"/>
  <c r="R2261" i="1"/>
  <c r="Q310" i="1"/>
  <c r="R310" i="1"/>
  <c r="Q1720" i="1"/>
  <c r="R1720" i="1"/>
  <c r="Q2686" i="1"/>
  <c r="R2686" i="1"/>
  <c r="Q2319" i="1"/>
  <c r="R2319" i="1"/>
  <c r="Q1327" i="1"/>
  <c r="R1327" i="1"/>
  <c r="Q2096" i="1"/>
  <c r="R2096" i="1"/>
  <c r="Q632" i="1"/>
  <c r="R632" i="1"/>
  <c r="Q991" i="1"/>
  <c r="R991" i="1"/>
  <c r="Q1310" i="1"/>
  <c r="R1310" i="1"/>
  <c r="Q2027" i="1"/>
  <c r="R2027" i="1"/>
  <c r="Q902" i="1"/>
  <c r="R902" i="1"/>
  <c r="Q1253" i="1"/>
  <c r="R1253" i="1"/>
  <c r="Q532" i="1"/>
  <c r="R532" i="1"/>
  <c r="Q2619" i="1"/>
  <c r="R2619" i="1"/>
  <c r="Q2088" i="1"/>
  <c r="R2088" i="1"/>
  <c r="Q2137" i="1"/>
  <c r="R2137" i="1"/>
  <c r="Q534" i="1"/>
  <c r="R534" i="1"/>
  <c r="Q1836" i="1"/>
  <c r="R1836" i="1"/>
  <c r="Q1088" i="1"/>
  <c r="R1088" i="1"/>
  <c r="Q1447" i="1"/>
  <c r="R1447" i="1"/>
  <c r="Q1999" i="1"/>
  <c r="R1999" i="1"/>
  <c r="Q517" i="1"/>
  <c r="R517" i="1"/>
  <c r="Q2507" i="1"/>
  <c r="R2507" i="1"/>
  <c r="Q1444" i="1"/>
  <c r="R1444" i="1"/>
  <c r="Q2026" i="1"/>
  <c r="R2026" i="1"/>
  <c r="Q3933" i="1"/>
  <c r="R3933" i="1"/>
  <c r="Q1020" i="1"/>
  <c r="R1020" i="1"/>
  <c r="Q3546" i="1"/>
  <c r="R3546" i="1"/>
  <c r="Q1841" i="1"/>
  <c r="R1841" i="1"/>
  <c r="Q3600" i="1"/>
  <c r="R3600" i="1"/>
  <c r="Q1689" i="1"/>
  <c r="R1689" i="1"/>
  <c r="Q3438" i="1"/>
  <c r="R3438" i="1"/>
  <c r="Q1421" i="1"/>
  <c r="R1421" i="1"/>
  <c r="Q3934" i="1"/>
  <c r="R3934" i="1"/>
  <c r="Q2787" i="1"/>
  <c r="R2787" i="1"/>
  <c r="Q2198" i="1"/>
  <c r="R2198" i="1"/>
  <c r="Q3282" i="1"/>
  <c r="R3282" i="1"/>
  <c r="Q3249" i="1"/>
  <c r="R3249" i="1"/>
  <c r="Q3355" i="1"/>
  <c r="R3355" i="1"/>
  <c r="Q3271" i="1"/>
  <c r="R3271" i="1"/>
  <c r="Q3935" i="1"/>
  <c r="R3935" i="1"/>
  <c r="Q3936" i="1"/>
  <c r="R3936" i="1"/>
  <c r="Q3937" i="1"/>
  <c r="R3937" i="1"/>
  <c r="Q3589" i="1"/>
  <c r="R3589" i="1"/>
  <c r="Q2455" i="1"/>
  <c r="R2455" i="1"/>
  <c r="Q2190" i="1"/>
  <c r="R2190" i="1"/>
  <c r="Q2461" i="1"/>
  <c r="R2461" i="1"/>
  <c r="Q2791" i="1"/>
  <c r="R2791" i="1"/>
  <c r="Q2048" i="1"/>
  <c r="R2048" i="1"/>
  <c r="Q2103" i="1"/>
  <c r="R2103" i="1"/>
  <c r="Q2436" i="1"/>
  <c r="R2436" i="1"/>
  <c r="Q78" i="1"/>
  <c r="R78" i="1"/>
  <c r="Q2285" i="1"/>
  <c r="R2285" i="1"/>
  <c r="Q2213" i="1"/>
  <c r="R2213" i="1"/>
  <c r="Q1450" i="1"/>
  <c r="R1450" i="1"/>
  <c r="Q1090" i="1"/>
  <c r="R1090" i="1"/>
  <c r="Q3006" i="1"/>
  <c r="R3006" i="1"/>
  <c r="Q1848" i="1"/>
  <c r="R1848" i="1"/>
  <c r="Q1868" i="1"/>
  <c r="R1868" i="1"/>
  <c r="Q270" i="1"/>
  <c r="R270" i="1"/>
  <c r="Q2412" i="1"/>
  <c r="R2412" i="1"/>
  <c r="Q2698" i="1"/>
  <c r="R2698" i="1"/>
  <c r="Q1490" i="1"/>
  <c r="R1490" i="1"/>
  <c r="Q2936" i="1"/>
  <c r="R2936" i="1"/>
  <c r="Q2108" i="1"/>
  <c r="R2108" i="1"/>
  <c r="Q784" i="1"/>
  <c r="R784" i="1"/>
  <c r="Q3574" i="1"/>
  <c r="R3574" i="1"/>
  <c r="Q2750" i="1"/>
  <c r="R2750" i="1"/>
  <c r="Q3055" i="1"/>
  <c r="R3055" i="1"/>
  <c r="Q3407" i="1"/>
  <c r="R3407" i="1"/>
  <c r="Q227" i="1"/>
  <c r="R227" i="1"/>
  <c r="Q3176" i="1"/>
  <c r="R3176" i="1"/>
  <c r="Q761" i="1"/>
  <c r="R761" i="1"/>
  <c r="Q560" i="1"/>
  <c r="R560" i="1"/>
  <c r="Q658" i="1"/>
  <c r="R658" i="1"/>
  <c r="Q3439" i="1"/>
  <c r="R3439" i="1"/>
  <c r="Q1446" i="1"/>
  <c r="R1446" i="1"/>
  <c r="Q3087" i="1"/>
  <c r="R3087" i="1"/>
  <c r="Q2880" i="1"/>
  <c r="R2880" i="1"/>
  <c r="Q3601" i="1"/>
  <c r="R3601" i="1"/>
  <c r="Q3272" i="1"/>
  <c r="R3272" i="1"/>
  <c r="Q4" i="1"/>
  <c r="R4" i="1"/>
  <c r="Q2927" i="1"/>
  <c r="R2927" i="1"/>
  <c r="Q2895" i="1"/>
  <c r="R2895" i="1"/>
  <c r="Q2488" i="1"/>
  <c r="R2488" i="1"/>
  <c r="Q1970" i="1"/>
  <c r="R1970" i="1"/>
  <c r="Q2670" i="1"/>
  <c r="R2670" i="1"/>
  <c r="Q3128" i="1"/>
  <c r="R3128" i="1"/>
  <c r="Q822" i="1"/>
  <c r="R822" i="1"/>
  <c r="Q2815" i="1"/>
  <c r="R2815" i="1"/>
  <c r="Q2974" i="1"/>
  <c r="R2974" i="1"/>
  <c r="Q1895" i="1"/>
  <c r="R1895" i="1"/>
  <c r="Q1285" i="1"/>
  <c r="R1285" i="1"/>
  <c r="Q2420" i="1"/>
  <c r="R2420" i="1"/>
  <c r="Q2203" i="1"/>
  <c r="R2203" i="1"/>
  <c r="Q2223" i="1"/>
  <c r="R2223" i="1"/>
  <c r="Q1454" i="1"/>
  <c r="R1454" i="1"/>
  <c r="Q969" i="1"/>
  <c r="R969" i="1"/>
  <c r="Q1234" i="1"/>
  <c r="R1234" i="1"/>
  <c r="Q1963" i="1"/>
  <c r="R1963" i="1"/>
  <c r="Q1764" i="1"/>
  <c r="R1764" i="1"/>
  <c r="Q2584" i="1"/>
  <c r="R2584" i="1"/>
  <c r="Q426" i="1"/>
  <c r="R426" i="1"/>
  <c r="Q685" i="1"/>
  <c r="R685" i="1"/>
  <c r="Q2680" i="1"/>
  <c r="R2680" i="1"/>
  <c r="Q1618" i="1"/>
  <c r="R1618" i="1"/>
  <c r="Q1095" i="1"/>
  <c r="R1095" i="1"/>
  <c r="Q1489" i="1"/>
  <c r="R1489" i="1"/>
  <c r="Q330" i="1"/>
  <c r="R330" i="1"/>
  <c r="Q51" i="1"/>
  <c r="R51" i="1"/>
  <c r="Q395" i="1"/>
  <c r="R395" i="1"/>
  <c r="Q2714" i="1"/>
  <c r="R2714" i="1"/>
  <c r="Q289" i="1"/>
  <c r="R289" i="1"/>
  <c r="Q1902" i="1"/>
  <c r="R1902" i="1"/>
  <c r="Q2076" i="1"/>
  <c r="R2076" i="1"/>
  <c r="Q577" i="1"/>
  <c r="R577" i="1"/>
  <c r="Q842" i="1"/>
  <c r="R842" i="1"/>
  <c r="Q201" i="1"/>
  <c r="R201" i="1"/>
  <c r="Q23" i="1"/>
  <c r="R23" i="1"/>
  <c r="Q42" i="1"/>
  <c r="R42" i="1"/>
  <c r="Q62" i="1"/>
  <c r="R62" i="1"/>
  <c r="Q1309" i="1"/>
  <c r="R1309" i="1"/>
  <c r="Q1363" i="1"/>
  <c r="R1363" i="1"/>
  <c r="Q2649" i="1"/>
  <c r="R2649" i="1"/>
  <c r="Q6" i="1"/>
  <c r="R6" i="1"/>
  <c r="Q1525" i="1"/>
  <c r="R1525" i="1"/>
  <c r="Q1670" i="1"/>
  <c r="R1670" i="1"/>
  <c r="Q655" i="1"/>
  <c r="R655" i="1"/>
  <c r="Q312" i="1"/>
  <c r="R312" i="1"/>
  <c r="Q579" i="1"/>
  <c r="R579" i="1"/>
  <c r="Q514" i="1"/>
  <c r="R514" i="1"/>
  <c r="Q308" i="1"/>
  <c r="R308" i="1"/>
  <c r="Q151" i="1"/>
  <c r="R151" i="1"/>
  <c r="Q1719" i="1"/>
  <c r="R1719" i="1"/>
  <c r="Q1218" i="1"/>
  <c r="R1218" i="1"/>
  <c r="Q156" i="1"/>
  <c r="R156" i="1"/>
  <c r="Q1436" i="1"/>
  <c r="R1436" i="1"/>
  <c r="Q184" i="1"/>
  <c r="R184" i="1"/>
  <c r="Q294" i="1"/>
  <c r="R294" i="1"/>
  <c r="Q549" i="1"/>
  <c r="R549" i="1"/>
  <c r="Q2905" i="1"/>
  <c r="R2905" i="1"/>
  <c r="Q187" i="1"/>
  <c r="R187" i="1"/>
  <c r="Q10" i="1"/>
  <c r="R10" i="1"/>
  <c r="Q150" i="1"/>
  <c r="R150" i="1"/>
  <c r="Q1017" i="1"/>
  <c r="R1017" i="1"/>
  <c r="Q2820" i="1"/>
  <c r="R2820" i="1"/>
  <c r="Q3938" i="1"/>
  <c r="R3938" i="1"/>
  <c r="Q1070" i="1"/>
  <c r="R1070" i="1"/>
  <c r="Q65" i="1"/>
  <c r="R65" i="1"/>
  <c r="Q3365" i="1"/>
  <c r="R3365" i="1"/>
  <c r="Q3656" i="1"/>
  <c r="R3656" i="1"/>
  <c r="Q1159" i="1"/>
  <c r="R1159" i="1"/>
  <c r="Q3056" i="1"/>
  <c r="R3056" i="1"/>
  <c r="Q2161" i="1"/>
  <c r="R2161" i="1"/>
  <c r="Q844" i="1"/>
  <c r="R844" i="1"/>
  <c r="Q2284" i="1"/>
  <c r="R2284" i="1"/>
  <c r="Q3657" i="1"/>
  <c r="R3657" i="1"/>
  <c r="Q3939" i="1"/>
  <c r="R3939" i="1"/>
  <c r="Q3940" i="1"/>
  <c r="R3940" i="1"/>
  <c r="Q3013" i="1"/>
  <c r="R3013" i="1"/>
  <c r="Q3941" i="1"/>
  <c r="R3941" i="1"/>
  <c r="Q3942" i="1"/>
  <c r="R3942" i="1"/>
  <c r="Q221" i="1"/>
  <c r="R221" i="1"/>
  <c r="Q2767" i="1"/>
  <c r="R2767" i="1"/>
  <c r="Q3057" i="1"/>
  <c r="R3057" i="1"/>
  <c r="Q570" i="1"/>
  <c r="R570" i="1"/>
  <c r="Q1265" i="1"/>
  <c r="R1265" i="1"/>
  <c r="Q1007" i="1"/>
  <c r="R1007" i="1"/>
  <c r="Q115" i="1"/>
  <c r="R115" i="1"/>
  <c r="Q273" i="1"/>
  <c r="R273" i="1"/>
  <c r="Q82" i="1"/>
  <c r="R82" i="1"/>
  <c r="Q1135" i="1"/>
  <c r="R1135" i="1"/>
  <c r="Q2352" i="1"/>
  <c r="R2352" i="1"/>
  <c r="Q89" i="1"/>
  <c r="R89" i="1"/>
  <c r="Q1935" i="1"/>
  <c r="R1935" i="1"/>
  <c r="Q74" i="1"/>
  <c r="R74" i="1"/>
  <c r="Q1634" i="1"/>
  <c r="R1634" i="1"/>
  <c r="Q341" i="1"/>
  <c r="R341" i="1"/>
  <c r="Q1072" i="1"/>
  <c r="R1072" i="1"/>
  <c r="Q2129" i="1"/>
  <c r="R2129" i="1"/>
  <c r="Q278" i="1"/>
  <c r="R278" i="1"/>
  <c r="Q1377" i="1"/>
  <c r="R1377" i="1"/>
  <c r="Q454" i="1"/>
  <c r="R454" i="1"/>
  <c r="Q752" i="1"/>
  <c r="R752" i="1"/>
  <c r="Q3112" i="1"/>
  <c r="R3112" i="1"/>
  <c r="Q450" i="1"/>
  <c r="R450" i="1"/>
  <c r="Q88" i="1"/>
  <c r="R88" i="1"/>
  <c r="Q64" i="1"/>
  <c r="R64" i="1"/>
  <c r="Q214" i="1"/>
  <c r="R214" i="1"/>
  <c r="Q218" i="1"/>
  <c r="R218" i="1"/>
  <c r="Q1374" i="1"/>
  <c r="R1374" i="1"/>
  <c r="Q213" i="1"/>
  <c r="R213" i="1"/>
  <c r="Q2235" i="1"/>
  <c r="R2235" i="1"/>
  <c r="Q939" i="1"/>
  <c r="R939" i="1"/>
  <c r="Q640" i="1"/>
  <c r="R640" i="1"/>
  <c r="Q641" i="1"/>
  <c r="R641" i="1"/>
  <c r="Q477" i="1"/>
  <c r="R477" i="1"/>
  <c r="Q149" i="1"/>
  <c r="R149" i="1"/>
  <c r="Q39" i="1"/>
  <c r="R39" i="1"/>
  <c r="Q165" i="1"/>
  <c r="R165" i="1"/>
  <c r="Q2290" i="1"/>
  <c r="R2290" i="1"/>
  <c r="Q1458" i="1"/>
  <c r="R1458" i="1"/>
  <c r="Q373" i="1"/>
  <c r="R373" i="1"/>
  <c r="Q69" i="1"/>
  <c r="R69" i="1"/>
  <c r="Q2973" i="1"/>
  <c r="R2973" i="1"/>
  <c r="Q473" i="1"/>
  <c r="R473" i="1"/>
  <c r="Q1084" i="1"/>
  <c r="R1084" i="1"/>
  <c r="Q2667" i="1"/>
  <c r="R2667" i="1"/>
  <c r="Q1036" i="1"/>
  <c r="R1036" i="1"/>
  <c r="Q425" i="1"/>
  <c r="R425" i="1"/>
  <c r="Q1917" i="1"/>
  <c r="R1917" i="1"/>
  <c r="Q204" i="1"/>
  <c r="R204" i="1"/>
  <c r="Q1005" i="1"/>
  <c r="R1005" i="1"/>
  <c r="Q1215" i="1"/>
  <c r="R1215" i="1"/>
  <c r="Q152" i="1"/>
  <c r="R152" i="1"/>
  <c r="Q2407" i="1"/>
  <c r="R2407" i="1"/>
  <c r="Q118" i="1"/>
  <c r="R118" i="1"/>
  <c r="Q2460" i="1"/>
  <c r="R2460" i="1"/>
  <c r="Q1641" i="1"/>
  <c r="R1641" i="1"/>
  <c r="Q896" i="1"/>
  <c r="R896" i="1"/>
  <c r="Q502" i="1"/>
  <c r="R502" i="1"/>
  <c r="Q2326" i="1"/>
  <c r="R2326" i="1"/>
  <c r="Q3403" i="1"/>
  <c r="R3403" i="1"/>
  <c r="Q691" i="1"/>
  <c r="R691" i="1"/>
  <c r="Q2674" i="1"/>
  <c r="R2674" i="1"/>
  <c r="Q421" i="1"/>
  <c r="R421" i="1"/>
  <c r="Q43" i="1"/>
  <c r="R43" i="1"/>
  <c r="Q619" i="1"/>
  <c r="R619" i="1"/>
  <c r="Q1112" i="1"/>
  <c r="R1112" i="1"/>
  <c r="Q2086" i="1"/>
  <c r="R2086" i="1"/>
  <c r="Q1533" i="1"/>
  <c r="R1533" i="1"/>
  <c r="Q1680" i="1"/>
  <c r="R1680" i="1"/>
  <c r="Q108" i="1"/>
  <c r="R108" i="1"/>
  <c r="Q189" i="1"/>
  <c r="R189" i="1"/>
  <c r="Q169" i="1"/>
  <c r="R169" i="1"/>
  <c r="Q253" i="1"/>
  <c r="R253" i="1"/>
  <c r="Q206" i="1"/>
  <c r="R206" i="1"/>
  <c r="Q119" i="1"/>
  <c r="R119" i="1"/>
  <c r="Q240" i="1"/>
  <c r="R240" i="1"/>
  <c r="Q3189" i="1"/>
  <c r="R3189" i="1"/>
  <c r="Q669" i="1"/>
  <c r="R669" i="1"/>
  <c r="Q129" i="1"/>
  <c r="R129" i="1"/>
  <c r="Q47" i="1"/>
  <c r="R47" i="1"/>
  <c r="Q2254" i="1"/>
  <c r="R2254" i="1"/>
  <c r="Q845" i="1"/>
  <c r="R845" i="1"/>
  <c r="Q1391" i="1"/>
  <c r="R1391" i="1"/>
  <c r="Q2389" i="1"/>
  <c r="R2389" i="1"/>
  <c r="Q2757" i="1"/>
  <c r="R2757" i="1"/>
  <c r="Q1443" i="1"/>
  <c r="R1443" i="1"/>
  <c r="Q1054" i="1"/>
  <c r="R1054" i="1"/>
  <c r="Q686" i="1"/>
  <c r="R686" i="1"/>
  <c r="Q1703" i="1"/>
  <c r="R1703" i="1"/>
  <c r="Q2300" i="1"/>
  <c r="R2300" i="1"/>
  <c r="Q2210" i="1"/>
  <c r="R2210" i="1"/>
  <c r="Q1859" i="1"/>
  <c r="R1859" i="1"/>
  <c r="Q1087" i="1"/>
  <c r="R1087" i="1"/>
  <c r="Q725" i="1"/>
  <c r="R725" i="1"/>
  <c r="Q1542" i="1"/>
  <c r="R1542" i="1"/>
  <c r="Q1824" i="1"/>
  <c r="R1824" i="1"/>
  <c r="Q700" i="1"/>
  <c r="R700" i="1"/>
  <c r="Q2393" i="1"/>
  <c r="R2393" i="1"/>
  <c r="Q1262" i="1"/>
  <c r="R1262" i="1"/>
  <c r="Q292" i="1"/>
  <c r="R292" i="1"/>
  <c r="Q1672" i="1"/>
  <c r="R1672" i="1"/>
  <c r="Q2861" i="1"/>
  <c r="R2861" i="1"/>
  <c r="Q2072" i="1"/>
  <c r="R2072" i="1"/>
  <c r="Q2685" i="1"/>
  <c r="R2685" i="1"/>
  <c r="Q904" i="1"/>
  <c r="R904" i="1"/>
  <c r="Q2952" i="1"/>
  <c r="R2952" i="1"/>
  <c r="Q2075" i="1"/>
  <c r="R2075" i="1"/>
  <c r="Q1990" i="1"/>
  <c r="R1990" i="1"/>
  <c r="Q2641" i="1"/>
  <c r="R2641" i="1"/>
  <c r="Q1042" i="1"/>
  <c r="R1042" i="1"/>
  <c r="Q789" i="1"/>
  <c r="R789" i="1"/>
  <c r="Q2021" i="1"/>
  <c r="R2021" i="1"/>
  <c r="Q1957" i="1"/>
  <c r="R1957" i="1"/>
  <c r="Q2981" i="1"/>
  <c r="R2981" i="1"/>
  <c r="Q1494" i="1"/>
  <c r="R1494" i="1"/>
  <c r="Q2696" i="1"/>
  <c r="R2696" i="1"/>
  <c r="Q970" i="1"/>
  <c r="R970" i="1"/>
  <c r="Q49" i="1"/>
  <c r="R49" i="1"/>
  <c r="Q2106" i="1"/>
  <c r="R2106" i="1"/>
  <c r="Q1259" i="1"/>
  <c r="R1259" i="1"/>
  <c r="Q1010" i="1"/>
  <c r="R1010" i="1"/>
  <c r="Q661" i="1"/>
  <c r="R661" i="1"/>
  <c r="Q2941" i="1"/>
  <c r="R2941" i="1"/>
  <c r="Q828" i="1"/>
  <c r="R828" i="1"/>
  <c r="Q3440" i="1"/>
  <c r="R3440" i="1"/>
  <c r="Q3133" i="1"/>
  <c r="R3133" i="1"/>
  <c r="Q2828" i="1"/>
  <c r="R2828" i="1"/>
  <c r="Q3547" i="1"/>
  <c r="R3547" i="1"/>
  <c r="Q2743" i="1"/>
  <c r="R2743" i="1"/>
  <c r="Q3058" i="1"/>
  <c r="R3058" i="1"/>
  <c r="Q3216" i="1"/>
  <c r="R3216" i="1"/>
  <c r="Q3177" i="1"/>
  <c r="R3177" i="1"/>
  <c r="Q3483" i="1"/>
  <c r="R3483" i="1"/>
  <c r="Q3174" i="1"/>
  <c r="R3174" i="1"/>
  <c r="Q3523" i="1"/>
  <c r="R3523" i="1"/>
  <c r="Q2735" i="1"/>
  <c r="R2735" i="1"/>
  <c r="Q3162" i="1"/>
  <c r="R3162" i="1"/>
  <c r="Q3383" i="1"/>
  <c r="R3383" i="1"/>
  <c r="Q2995" i="1"/>
  <c r="R2995" i="1"/>
  <c r="Q3399" i="1"/>
  <c r="R3399" i="1"/>
  <c r="Q2918" i="1"/>
  <c r="R2918" i="1"/>
  <c r="Q2093" i="1"/>
  <c r="R2093" i="1"/>
  <c r="Q3943" i="1"/>
  <c r="R3943" i="1"/>
  <c r="Q2136" i="1"/>
  <c r="R2136" i="1"/>
  <c r="Q2343" i="1"/>
  <c r="R2343" i="1"/>
  <c r="Q3035" i="1"/>
  <c r="R3035" i="1"/>
  <c r="Q2078" i="1"/>
  <c r="R2078" i="1"/>
  <c r="Q3658" i="1"/>
  <c r="R3658" i="1"/>
  <c r="Q2189" i="1"/>
  <c r="R2189" i="1"/>
  <c r="Q3659" i="1"/>
  <c r="R3659" i="1"/>
  <c r="Q3944" i="1"/>
  <c r="R3944" i="1"/>
  <c r="Q846" i="1"/>
  <c r="R846" i="1"/>
  <c r="Q3217" i="1"/>
  <c r="R3217" i="1"/>
  <c r="Q3371" i="1"/>
  <c r="R3371" i="1"/>
  <c r="Q3480" i="1"/>
  <c r="R3480" i="1"/>
  <c r="Q3660" i="1"/>
  <c r="R3660" i="1"/>
  <c r="Q3134" i="1"/>
  <c r="R3134" i="1"/>
  <c r="Q3252" i="1"/>
  <c r="R3252" i="1"/>
  <c r="Q97" i="1"/>
  <c r="R97" i="1"/>
  <c r="Q1654" i="1"/>
  <c r="R1654" i="1"/>
  <c r="Q3356" i="1"/>
  <c r="R3356" i="1"/>
  <c r="Q3524" i="1"/>
  <c r="R3524" i="1"/>
  <c r="Q2695" i="1"/>
  <c r="R2695" i="1"/>
  <c r="Q1099" i="1"/>
  <c r="R1099" i="1"/>
  <c r="Q1334" i="1"/>
  <c r="R1334" i="1"/>
  <c r="Q1513" i="1"/>
  <c r="R1513" i="1"/>
  <c r="Q2896" i="1"/>
  <c r="R2896" i="1"/>
  <c r="Q1009" i="1"/>
  <c r="R1009" i="1"/>
  <c r="Q3147" i="1"/>
  <c r="R3147" i="1"/>
  <c r="Q1627" i="1"/>
  <c r="R1627" i="1"/>
  <c r="Q3159" i="1"/>
  <c r="R3159" i="1"/>
  <c r="Q2776" i="1"/>
  <c r="R2776" i="1"/>
  <c r="Q1034" i="1"/>
  <c r="R1034" i="1"/>
  <c r="Q1295" i="1"/>
  <c r="R1295" i="1"/>
  <c r="Q1798" i="1"/>
  <c r="R1798" i="1"/>
  <c r="Q1583" i="1"/>
  <c r="R1583" i="1"/>
  <c r="Q1532" i="1"/>
  <c r="R1532" i="1"/>
  <c r="Q1065" i="1"/>
  <c r="R1065" i="1"/>
  <c r="Q1574" i="1"/>
  <c r="R1574" i="1"/>
  <c r="Q2516" i="1"/>
  <c r="R2516" i="1"/>
  <c r="Q1297" i="1"/>
  <c r="R1297" i="1"/>
  <c r="Q1491" i="1"/>
  <c r="R1491" i="1"/>
  <c r="Q1850" i="1"/>
  <c r="R1850" i="1"/>
  <c r="Q2373" i="1"/>
  <c r="R2373" i="1"/>
  <c r="Q2827" i="1"/>
  <c r="R2827" i="1"/>
  <c r="Q779" i="1"/>
  <c r="R779" i="1"/>
  <c r="Q444" i="1"/>
  <c r="R444" i="1"/>
  <c r="Q1911" i="1"/>
  <c r="R1911" i="1"/>
  <c r="Q1880" i="1"/>
  <c r="R1880" i="1"/>
  <c r="Q2378" i="1"/>
  <c r="R2378" i="1"/>
  <c r="Q1493" i="1"/>
  <c r="R1493" i="1"/>
  <c r="Q1586" i="1"/>
  <c r="R1586" i="1"/>
  <c r="Q2678" i="1"/>
  <c r="R2678" i="1"/>
  <c r="Q2525" i="1"/>
  <c r="R2525" i="1"/>
  <c r="Q1320" i="1"/>
  <c r="R1320" i="1"/>
  <c r="Q1725" i="1"/>
  <c r="R1725" i="1"/>
  <c r="Q2227" i="1"/>
  <c r="R2227" i="1"/>
  <c r="Q1509" i="1"/>
  <c r="R1509" i="1"/>
  <c r="Q1571" i="1"/>
  <c r="R1571" i="1"/>
  <c r="Q1195" i="1"/>
  <c r="R1195" i="1"/>
  <c r="Q2025" i="1"/>
  <c r="R2025" i="1"/>
  <c r="Q2481" i="1"/>
  <c r="R2481" i="1"/>
  <c r="Q3303" i="1"/>
  <c r="R3303" i="1"/>
  <c r="Q2567" i="1"/>
  <c r="R2567" i="1"/>
  <c r="Q2387" i="1"/>
  <c r="R2387" i="1"/>
  <c r="Q2977" i="1"/>
  <c r="R2977" i="1"/>
  <c r="Q2438" i="1"/>
  <c r="R2438" i="1"/>
  <c r="Q2780" i="1"/>
  <c r="R2780" i="1"/>
  <c r="Q148" i="1"/>
  <c r="R148" i="1"/>
  <c r="Q2434" i="1"/>
  <c r="R2434" i="1"/>
  <c r="Q2127" i="1"/>
  <c r="R2127" i="1"/>
  <c r="Q1709" i="1"/>
  <c r="R1709" i="1"/>
  <c r="Q2503" i="1"/>
  <c r="R2503" i="1"/>
  <c r="Q1918" i="1"/>
  <c r="R1918" i="1"/>
  <c r="Q3441" i="1"/>
  <c r="R3441" i="1"/>
  <c r="Q1386" i="1"/>
  <c r="R1386" i="1"/>
  <c r="Q3009" i="1"/>
  <c r="R3009" i="1"/>
  <c r="Q3142" i="1"/>
  <c r="R3142" i="1"/>
  <c r="Q2264" i="1"/>
  <c r="R2264" i="1"/>
  <c r="Q2801" i="1"/>
  <c r="R2801" i="1"/>
  <c r="Q1994" i="1"/>
  <c r="R1994" i="1"/>
  <c r="Q2077" i="1"/>
  <c r="R2077" i="1"/>
  <c r="Q2640" i="1"/>
  <c r="R2640" i="1"/>
  <c r="Q2985" i="1"/>
  <c r="R2985" i="1"/>
  <c r="Q238" i="1"/>
  <c r="R238" i="1"/>
  <c r="Q1185" i="1"/>
  <c r="R1185" i="1"/>
  <c r="Q374" i="1"/>
  <c r="R374" i="1"/>
  <c r="Q1749" i="1"/>
  <c r="R1749" i="1"/>
  <c r="Q1514" i="1"/>
  <c r="R1514" i="1"/>
  <c r="Q1200" i="1"/>
  <c r="R1200" i="1"/>
  <c r="Q3031" i="1"/>
  <c r="R3031" i="1"/>
  <c r="Q3169" i="1"/>
  <c r="R3169" i="1"/>
  <c r="Q2982" i="1"/>
  <c r="R2982" i="1"/>
  <c r="Q3042" i="1"/>
  <c r="R3042" i="1"/>
  <c r="Q3179" i="1"/>
  <c r="R3179" i="1"/>
  <c r="Q2473" i="1"/>
  <c r="R2473" i="1"/>
  <c r="Q524" i="1"/>
  <c r="R524" i="1"/>
  <c r="Q3154" i="1"/>
  <c r="R3154" i="1"/>
  <c r="Q1616" i="1"/>
  <c r="R1616" i="1"/>
  <c r="Q1471" i="1"/>
  <c r="R1471" i="1"/>
  <c r="Q1332" i="1"/>
  <c r="R1332" i="1"/>
  <c r="Q490" i="1"/>
  <c r="R490" i="1"/>
  <c r="Q2187" i="1"/>
  <c r="R2187" i="1"/>
  <c r="Q1977" i="1"/>
  <c r="R1977" i="1"/>
  <c r="Q3570" i="1"/>
  <c r="R3570" i="1"/>
  <c r="Q1597" i="1"/>
  <c r="R1597" i="1"/>
  <c r="Q1991" i="1"/>
  <c r="R1991" i="1"/>
  <c r="Q2385" i="1"/>
  <c r="R2385" i="1"/>
  <c r="Q2098" i="1"/>
  <c r="R2098" i="1"/>
  <c r="Q1819" i="1"/>
  <c r="R1819" i="1"/>
  <c r="Q2788" i="1"/>
  <c r="R2788" i="1"/>
  <c r="Q72" i="1"/>
  <c r="R72" i="1"/>
  <c r="Q3107" i="1"/>
  <c r="R3107" i="1"/>
  <c r="Q907" i="1"/>
  <c r="R907" i="1"/>
  <c r="Q774" i="1"/>
  <c r="R774" i="1"/>
  <c r="Q3385" i="1"/>
  <c r="R3385" i="1"/>
  <c r="Q2456" i="1"/>
  <c r="R2456" i="1"/>
  <c r="Q3172" i="1"/>
  <c r="R3172" i="1"/>
  <c r="Q968" i="1"/>
  <c r="R968" i="1"/>
  <c r="Q3294" i="1"/>
  <c r="R3294" i="1"/>
  <c r="Q1025" i="1"/>
  <c r="R1025" i="1"/>
  <c r="Q925" i="1"/>
  <c r="R925" i="1"/>
  <c r="Q2645" i="1"/>
  <c r="R2645" i="1"/>
  <c r="Q2949" i="1"/>
  <c r="R2949" i="1"/>
  <c r="Q472" i="1"/>
  <c r="R472" i="1"/>
  <c r="Q3095" i="1"/>
  <c r="R3095" i="1"/>
  <c r="Q2711" i="1"/>
  <c r="R2711" i="1"/>
  <c r="Q3081" i="1"/>
  <c r="R3081" i="1"/>
  <c r="Q290" i="1"/>
  <c r="R290" i="1"/>
  <c r="Q449" i="1"/>
  <c r="R449" i="1"/>
  <c r="Q2178" i="1"/>
  <c r="R2178" i="1"/>
  <c r="Q771" i="1"/>
  <c r="R771" i="1"/>
  <c r="Q2424" i="1"/>
  <c r="R2424" i="1"/>
  <c r="Q3328" i="1"/>
  <c r="R3328" i="1"/>
  <c r="Q2630" i="1"/>
  <c r="R2630" i="1"/>
  <c r="Q2865" i="1"/>
  <c r="R2865" i="1"/>
  <c r="Q2772" i="1"/>
  <c r="R2772" i="1"/>
  <c r="Q1613" i="1"/>
  <c r="R1613" i="1"/>
  <c r="Q1844" i="1"/>
  <c r="R1844" i="1"/>
  <c r="Q2010" i="1"/>
  <c r="R2010" i="1"/>
  <c r="Q2231" i="1"/>
  <c r="R2231" i="1"/>
  <c r="Q1180" i="1"/>
  <c r="R1180" i="1"/>
  <c r="Q2117" i="1"/>
  <c r="R2117" i="1"/>
  <c r="Q675" i="1"/>
  <c r="R675" i="1"/>
  <c r="Q1671" i="1"/>
  <c r="R1671" i="1"/>
  <c r="Q765" i="1"/>
  <c r="R765" i="1"/>
  <c r="Q2305" i="1"/>
  <c r="R2305" i="1"/>
  <c r="Q776" i="1"/>
  <c r="R776" i="1"/>
  <c r="Q2092" i="1"/>
  <c r="R2092" i="1"/>
  <c r="Q2527" i="1"/>
  <c r="R2527" i="1"/>
  <c r="Q1625" i="1"/>
  <c r="R1625" i="1"/>
  <c r="Q1979" i="1"/>
  <c r="R1979" i="1"/>
  <c r="Q854" i="1"/>
  <c r="R854" i="1"/>
  <c r="Q2287" i="1"/>
  <c r="R2287" i="1"/>
  <c r="Q2751" i="1"/>
  <c r="R2751" i="1"/>
  <c r="Q1588" i="1"/>
  <c r="R1588" i="1"/>
  <c r="Q2371" i="1"/>
  <c r="R2371" i="1"/>
  <c r="Q1410" i="1"/>
  <c r="R1410" i="1"/>
  <c r="Q2018" i="1"/>
  <c r="R2018" i="1"/>
  <c r="Q740" i="1"/>
  <c r="R740" i="1"/>
  <c r="Q1337" i="1"/>
  <c r="R1337" i="1"/>
  <c r="Q677" i="1"/>
  <c r="R677" i="1"/>
  <c r="Q2823" i="1"/>
  <c r="R2823" i="1"/>
  <c r="Q2302" i="1"/>
  <c r="R2302" i="1"/>
  <c r="Q1497" i="1"/>
  <c r="R1497" i="1"/>
  <c r="Q1992" i="1"/>
  <c r="R1992" i="1"/>
  <c r="Q745" i="1"/>
  <c r="R745" i="1"/>
  <c r="Q2087" i="1"/>
  <c r="R2087" i="1"/>
  <c r="Q2953" i="1"/>
  <c r="R2953" i="1"/>
  <c r="Q1177" i="1"/>
  <c r="R1177" i="1"/>
  <c r="Q1784" i="1"/>
  <c r="R1784" i="1"/>
  <c r="Q1609" i="1"/>
  <c r="R1609" i="1"/>
  <c r="Q1037" i="1"/>
  <c r="R1037" i="1"/>
  <c r="Q2489" i="1"/>
  <c r="R2489" i="1"/>
  <c r="Q1907" i="1"/>
  <c r="R1907" i="1"/>
  <c r="Q2614" i="1"/>
  <c r="R2614" i="1"/>
  <c r="Q2523" i="1"/>
  <c r="R2523" i="1"/>
  <c r="Q1280" i="1"/>
  <c r="R1280" i="1"/>
  <c r="Q3229" i="1"/>
  <c r="R3229" i="1"/>
  <c r="Q2644" i="1"/>
  <c r="R2644" i="1"/>
  <c r="Q2448" i="1"/>
  <c r="R2448" i="1"/>
  <c r="Q1733" i="1"/>
  <c r="R1733" i="1"/>
  <c r="Q1620" i="1"/>
  <c r="R1620" i="1"/>
  <c r="Q3178" i="1"/>
  <c r="R3178" i="1"/>
  <c r="Q2881" i="1"/>
  <c r="R2881" i="1"/>
  <c r="Q3028" i="1"/>
  <c r="R3028" i="1"/>
  <c r="Q3393" i="1"/>
  <c r="R3393" i="1"/>
  <c r="Q768" i="1"/>
  <c r="R768" i="1"/>
  <c r="Q1952" i="1"/>
  <c r="R1952" i="1"/>
  <c r="Q2259" i="1"/>
  <c r="R2259" i="1"/>
  <c r="Q233" i="1"/>
  <c r="R233" i="1"/>
  <c r="Q220" i="1"/>
  <c r="R220" i="1"/>
  <c r="Q2494" i="1"/>
  <c r="R2494" i="1"/>
  <c r="Q1322" i="1"/>
  <c r="R1322" i="1"/>
  <c r="Q3335" i="1"/>
  <c r="R3335" i="1"/>
  <c r="Q1747" i="1"/>
  <c r="R1747" i="1"/>
  <c r="Q679" i="1"/>
  <c r="R679" i="1"/>
  <c r="Q2228" i="1"/>
  <c r="R2228" i="1"/>
  <c r="Q1360" i="1"/>
  <c r="R1360" i="1"/>
  <c r="Q606" i="1"/>
  <c r="R606" i="1"/>
  <c r="Q1552" i="1"/>
  <c r="R1552" i="1"/>
  <c r="Q806" i="1"/>
  <c r="R806" i="1"/>
  <c r="Q3945" i="1"/>
  <c r="R3945" i="1"/>
  <c r="Q3946" i="1"/>
  <c r="R3946" i="1"/>
  <c r="Q136" i="1"/>
  <c r="R136" i="1"/>
  <c r="Q3661" i="1"/>
  <c r="R3661" i="1"/>
  <c r="Q3947" i="1"/>
  <c r="R3947" i="1"/>
  <c r="Q3357" i="1"/>
  <c r="R3357" i="1"/>
  <c r="Q3314" i="1"/>
  <c r="R3314" i="1"/>
  <c r="Q1971" i="1"/>
  <c r="R1971" i="1"/>
  <c r="Q3948" i="1"/>
  <c r="R3948" i="1"/>
  <c r="Q3949" i="1"/>
  <c r="R3949" i="1"/>
  <c r="Q3298" i="1"/>
  <c r="R3298" i="1"/>
  <c r="Q3950" i="1"/>
  <c r="R3950" i="1"/>
  <c r="Q3951" i="1"/>
  <c r="R3951" i="1"/>
  <c r="Q3059" i="1"/>
  <c r="R3059" i="1"/>
  <c r="Q2967" i="1"/>
  <c r="R2967" i="1"/>
  <c r="Q3952" i="1"/>
  <c r="R3952" i="1"/>
  <c r="Q3953" i="1"/>
  <c r="R3953" i="1"/>
  <c r="Q3954" i="1"/>
  <c r="R3954" i="1"/>
  <c r="Q100" i="1"/>
  <c r="R100" i="1"/>
  <c r="Q3602" i="1"/>
  <c r="R3602" i="1"/>
  <c r="Q3955" i="1"/>
  <c r="R3955" i="1"/>
  <c r="Q1777" i="1"/>
  <c r="R1777" i="1"/>
  <c r="Q3956" i="1"/>
  <c r="R3956" i="1"/>
  <c r="Q3957" i="1"/>
  <c r="R3957" i="1"/>
  <c r="Q3958" i="1"/>
  <c r="R3958" i="1"/>
  <c r="Q921" i="1"/>
  <c r="R921" i="1"/>
  <c r="Q2239" i="1"/>
  <c r="R2239" i="1"/>
  <c r="Q2162" i="1"/>
  <c r="R2162" i="1"/>
  <c r="Q3959" i="1"/>
  <c r="R3959" i="1"/>
  <c r="Q3188" i="1"/>
  <c r="R3188" i="1"/>
  <c r="Q3960" i="1"/>
  <c r="R3960" i="1"/>
  <c r="Q2882" i="1"/>
  <c r="R2882" i="1"/>
  <c r="Q2163" i="1"/>
  <c r="R2163" i="1"/>
  <c r="Q3442" i="1"/>
  <c r="R3442" i="1"/>
  <c r="Q3961" i="1"/>
  <c r="R3961" i="1"/>
  <c r="Q1197" i="1"/>
  <c r="R1197" i="1"/>
  <c r="Q3962" i="1"/>
  <c r="R3962" i="1"/>
  <c r="Q3963" i="1"/>
  <c r="R3963" i="1"/>
  <c r="Q3964" i="1"/>
  <c r="R3964" i="1"/>
  <c r="Q3240" i="1"/>
  <c r="R3240" i="1"/>
  <c r="Q209" i="1"/>
  <c r="R209" i="1"/>
  <c r="Q2626" i="1"/>
  <c r="R2626" i="1"/>
  <c r="Q468" i="1"/>
  <c r="R468" i="1"/>
  <c r="Q3662" i="1"/>
  <c r="R3662" i="1"/>
  <c r="Q708" i="1"/>
  <c r="R708" i="1"/>
  <c r="Q3965" i="1"/>
  <c r="R3965" i="1"/>
  <c r="Q111" i="1"/>
  <c r="R111" i="1"/>
  <c r="Q1847" i="1"/>
  <c r="R1847" i="1"/>
  <c r="Q2883" i="1"/>
  <c r="R2883" i="1"/>
  <c r="Q3966" i="1"/>
  <c r="R3966" i="1"/>
  <c r="Q3060" i="1"/>
  <c r="R3060" i="1"/>
  <c r="Q3967" i="1"/>
  <c r="R3967" i="1"/>
  <c r="Q2164" i="1"/>
  <c r="R2164" i="1"/>
  <c r="Q3606" i="1"/>
  <c r="R3606" i="1"/>
  <c r="Q3968" i="1"/>
  <c r="R3968" i="1"/>
  <c r="Q3443" i="1"/>
  <c r="R3443" i="1"/>
  <c r="Q3969" i="1"/>
  <c r="R3969" i="1"/>
  <c r="Q3970" i="1"/>
  <c r="R3970" i="1"/>
  <c r="Q3971" i="1"/>
  <c r="R3971" i="1"/>
  <c r="Q3972" i="1"/>
  <c r="R3972" i="1"/>
  <c r="Q3151" i="1"/>
  <c r="R3151" i="1"/>
  <c r="Q2045" i="1"/>
  <c r="R2045" i="1"/>
  <c r="Q3273" i="1"/>
  <c r="R3273" i="1"/>
  <c r="Q3973" i="1"/>
  <c r="R3973" i="1"/>
  <c r="Q1899" i="1"/>
  <c r="R1899" i="1"/>
  <c r="Q1145" i="1"/>
  <c r="R1145" i="1"/>
  <c r="Q362" i="1"/>
  <c r="R362" i="1"/>
  <c r="Q3315" i="1"/>
  <c r="R3315" i="1"/>
  <c r="Q1303" i="1"/>
  <c r="R1303" i="1"/>
  <c r="Q3974" i="1"/>
  <c r="R3974" i="1"/>
  <c r="Q2124" i="1"/>
  <c r="R2124" i="1"/>
  <c r="Q3975" i="1"/>
  <c r="R3975" i="1"/>
  <c r="Q3484" i="1"/>
  <c r="R3484" i="1"/>
  <c r="Q2707" i="1"/>
  <c r="R2707" i="1"/>
  <c r="Q1914" i="1"/>
  <c r="R1914" i="1"/>
  <c r="Q3548" i="1"/>
  <c r="R3548" i="1"/>
  <c r="Q3976" i="1"/>
  <c r="R3976" i="1"/>
  <c r="Q3663" i="1"/>
  <c r="R3663" i="1"/>
  <c r="Q3977" i="1"/>
  <c r="R3977" i="1"/>
  <c r="Q1474" i="1"/>
  <c r="R1474" i="1"/>
  <c r="Q3664" i="1"/>
  <c r="R3664" i="1"/>
  <c r="Q3665" i="1"/>
  <c r="R3665" i="1"/>
  <c r="Q3486" i="1"/>
  <c r="R3486" i="1"/>
  <c r="Q2738" i="1"/>
  <c r="R2738" i="1"/>
  <c r="Q3666" i="1"/>
  <c r="R3666" i="1"/>
  <c r="Q3978" i="1"/>
  <c r="R3978" i="1"/>
  <c r="Q3667" i="1"/>
  <c r="R3667" i="1"/>
  <c r="Q3668" i="1"/>
  <c r="R3668" i="1"/>
  <c r="Q54" i="1"/>
  <c r="R54" i="1"/>
  <c r="Q3408" i="1"/>
  <c r="R3408" i="1"/>
  <c r="Q3669" i="1"/>
  <c r="R3669" i="1"/>
  <c r="Q3670" i="1"/>
  <c r="R3670" i="1"/>
  <c r="Q3979" i="1"/>
  <c r="R3979" i="1"/>
  <c r="Q3358" i="1"/>
  <c r="R3358" i="1"/>
  <c r="Q130" i="1"/>
  <c r="R130" i="1"/>
  <c r="Q3148" i="1"/>
  <c r="R3148" i="1"/>
  <c r="Q3980" i="1"/>
  <c r="R3980" i="1"/>
  <c r="Q2165" i="1"/>
  <c r="R2165" i="1"/>
  <c r="Q3981" i="1"/>
  <c r="R3981" i="1"/>
  <c r="Q3549" i="1"/>
  <c r="R3549" i="1"/>
  <c r="Q1356" i="1"/>
  <c r="R1356" i="1"/>
  <c r="Q1207" i="1"/>
  <c r="R1207" i="1"/>
  <c r="Q557" i="1"/>
  <c r="R557" i="1"/>
  <c r="Q1995" i="1"/>
  <c r="R1995" i="1"/>
  <c r="Q1333" i="1"/>
  <c r="R1333" i="1"/>
  <c r="Q1319" i="1"/>
  <c r="R1319" i="1"/>
  <c r="Q2821" i="1"/>
  <c r="R2821" i="1"/>
  <c r="Q2241" i="1"/>
  <c r="R2241" i="1"/>
  <c r="Q1039" i="1"/>
  <c r="R1039" i="1"/>
  <c r="Q443" i="1"/>
  <c r="R443" i="1"/>
  <c r="Q1704" i="1"/>
  <c r="R1704" i="1"/>
  <c r="Q1996" i="1"/>
  <c r="R1996" i="1"/>
  <c r="Q1477" i="1"/>
  <c r="R1477" i="1"/>
  <c r="Q157" i="1"/>
  <c r="R157" i="1"/>
  <c r="Q2749" i="1"/>
  <c r="R2749" i="1"/>
  <c r="Q2509" i="1"/>
  <c r="R2509" i="1"/>
  <c r="Q285" i="1"/>
  <c r="R285" i="1"/>
  <c r="Q1487" i="1"/>
  <c r="R1487" i="1"/>
  <c r="Q753" i="1"/>
  <c r="R753" i="1"/>
  <c r="Q589" i="1"/>
  <c r="R589" i="1"/>
  <c r="Q1030" i="1"/>
  <c r="R1030" i="1"/>
  <c r="Q2929" i="1"/>
  <c r="R2929" i="1"/>
  <c r="Q2845" i="1"/>
  <c r="R2845" i="1"/>
  <c r="Q2065" i="1"/>
  <c r="R2065" i="1"/>
  <c r="Q3005" i="1"/>
  <c r="R3005" i="1"/>
  <c r="Q2230" i="1"/>
  <c r="R2230" i="1"/>
  <c r="Q2963" i="1"/>
  <c r="R2963" i="1"/>
  <c r="Q2648" i="1"/>
  <c r="R2648" i="1"/>
  <c r="Q2919" i="1"/>
  <c r="R2919" i="1"/>
  <c r="Q2932" i="1"/>
  <c r="R2932" i="1"/>
  <c r="Q2617" i="1"/>
  <c r="R2617" i="1"/>
  <c r="Q915" i="1"/>
  <c r="R915" i="1"/>
  <c r="Q2426" i="1"/>
  <c r="R2426" i="1"/>
  <c r="Q552" i="1"/>
  <c r="R552" i="1"/>
  <c r="Q2802" i="1"/>
  <c r="R2802" i="1"/>
  <c r="Q1728" i="1"/>
  <c r="R1728" i="1"/>
  <c r="Q2834" i="1"/>
  <c r="R2834" i="1"/>
  <c r="Q565" i="1"/>
  <c r="R565" i="1"/>
  <c r="Q3043" i="1"/>
  <c r="R3043" i="1"/>
  <c r="Q182" i="1"/>
  <c r="R182" i="1"/>
  <c r="Q2250" i="1"/>
  <c r="R2250" i="1"/>
  <c r="Q2528" i="1"/>
  <c r="R2528" i="1"/>
  <c r="Q1576" i="1"/>
  <c r="R1576" i="1"/>
  <c r="Q2296" i="1"/>
  <c r="R2296" i="1"/>
  <c r="Q2121" i="1"/>
  <c r="R2121" i="1"/>
  <c r="Q2997" i="1"/>
  <c r="R2997" i="1"/>
  <c r="Q2553" i="1"/>
  <c r="R2553" i="1"/>
  <c r="Q2193" i="1"/>
  <c r="R2193" i="1"/>
  <c r="Q1697" i="1"/>
  <c r="R1697" i="1"/>
  <c r="Q2609" i="1"/>
  <c r="R2609" i="1"/>
  <c r="Q2070" i="1"/>
  <c r="R2070" i="1"/>
  <c r="Q2957" i="1"/>
  <c r="R2957" i="1"/>
  <c r="Q897" i="1"/>
  <c r="R897" i="1"/>
  <c r="Q2581" i="1"/>
  <c r="R2581" i="1"/>
  <c r="Q2325" i="1"/>
  <c r="R2325" i="1"/>
  <c r="Q38" i="1"/>
  <c r="R38" i="1"/>
  <c r="Q1226" i="1"/>
  <c r="R1226" i="1"/>
  <c r="Q2022" i="1"/>
  <c r="R2022" i="1"/>
  <c r="Q2245" i="1"/>
  <c r="R2245" i="1"/>
  <c r="Q3120" i="1"/>
  <c r="R3120" i="1"/>
  <c r="Q2522" i="1"/>
  <c r="R2522" i="1"/>
  <c r="Q3270" i="1"/>
  <c r="R3270" i="1"/>
  <c r="Q3982" i="1"/>
  <c r="R3982" i="1"/>
  <c r="Q3983" i="1"/>
  <c r="R3983" i="1"/>
  <c r="Q3984" i="1"/>
  <c r="R3984" i="1"/>
  <c r="Q3316" i="1"/>
  <c r="R3316" i="1"/>
  <c r="Q3985" i="1"/>
  <c r="R3985" i="1"/>
  <c r="Q3986" i="1"/>
  <c r="R3986" i="1"/>
  <c r="Q2691" i="1"/>
  <c r="R2691" i="1"/>
  <c r="Q2627" i="1"/>
  <c r="R2627" i="1"/>
  <c r="Q3987" i="1"/>
  <c r="R3987" i="1"/>
  <c r="Q3988" i="1"/>
  <c r="R3988" i="1"/>
  <c r="Q3989" i="1"/>
  <c r="R3989" i="1"/>
  <c r="Q2032" i="1"/>
  <c r="R2032" i="1"/>
  <c r="Q1284" i="1"/>
  <c r="R1284" i="1"/>
  <c r="Q3990" i="1"/>
  <c r="R3990" i="1"/>
  <c r="Q1988" i="1"/>
  <c r="R1988" i="1"/>
  <c r="Q3991" i="1"/>
  <c r="R3991" i="1"/>
  <c r="Q3283" i="1"/>
  <c r="R3283" i="1"/>
  <c r="Q3992" i="1"/>
  <c r="R3992" i="1"/>
  <c r="Q824" i="1"/>
  <c r="R824" i="1"/>
  <c r="Q300" i="1"/>
  <c r="R300" i="1"/>
  <c r="Q1964" i="1"/>
  <c r="R1964" i="1"/>
  <c r="Q324" i="1"/>
  <c r="R324" i="1"/>
  <c r="Q855" i="1"/>
  <c r="R855" i="1"/>
  <c r="Q510" i="1"/>
  <c r="R510" i="1"/>
  <c r="Q1858" i="1"/>
  <c r="R1858" i="1"/>
  <c r="Q2017" i="1"/>
  <c r="R2017" i="1"/>
  <c r="Q1182" i="1"/>
  <c r="R1182" i="1"/>
  <c r="Q525" i="1"/>
  <c r="R525" i="1"/>
  <c r="Q1365" i="1"/>
  <c r="R1365" i="1"/>
  <c r="Q1144" i="1"/>
  <c r="R1144" i="1"/>
  <c r="Q1736" i="1"/>
  <c r="R1736" i="1"/>
  <c r="Q439" i="1"/>
  <c r="R439" i="1"/>
  <c r="Q162" i="1"/>
  <c r="R162" i="1"/>
  <c r="Q3496" i="1"/>
  <c r="R3496" i="1"/>
  <c r="Q876" i="1"/>
  <c r="R876" i="1"/>
  <c r="Q733" i="1"/>
  <c r="R733" i="1"/>
  <c r="Q352" i="1"/>
  <c r="R352" i="1"/>
  <c r="Q949" i="1"/>
  <c r="R949" i="1"/>
  <c r="Q1791" i="1"/>
  <c r="R1791" i="1"/>
  <c r="Q1919" i="1"/>
  <c r="R1919" i="1"/>
  <c r="Q2871" i="1"/>
  <c r="R2871" i="1"/>
  <c r="Q1077" i="1"/>
  <c r="R1077" i="1"/>
  <c r="Q1640" i="1"/>
  <c r="R1640" i="1"/>
  <c r="Q1767" i="1"/>
  <c r="R1767" i="1"/>
  <c r="Q2196" i="1"/>
  <c r="R2196" i="1"/>
  <c r="Q371" i="1"/>
  <c r="R371" i="1"/>
  <c r="Q2392" i="1"/>
  <c r="R2392" i="1"/>
  <c r="Q2390" i="1"/>
  <c r="R2390" i="1"/>
  <c r="Q1528" i="1"/>
  <c r="R1528" i="1"/>
  <c r="Q322" i="1"/>
  <c r="R322" i="1"/>
  <c r="Q2578" i="1"/>
  <c r="R2578" i="1"/>
  <c r="Q1950" i="1"/>
  <c r="R1950" i="1"/>
  <c r="Q1721" i="1"/>
  <c r="R1721" i="1"/>
  <c r="Q3130" i="1"/>
  <c r="R3130" i="1"/>
  <c r="Q2897" i="1"/>
  <c r="R2897" i="1"/>
  <c r="Q1321" i="1"/>
  <c r="R1321" i="1"/>
  <c r="Q2697" i="1"/>
  <c r="R2697" i="1"/>
  <c r="Q481" i="1"/>
  <c r="R481" i="1"/>
  <c r="Q3993" i="1"/>
  <c r="R3993" i="1"/>
  <c r="Q3061" i="1"/>
  <c r="R3061" i="1"/>
  <c r="Q3994" i="1"/>
  <c r="R3994" i="1"/>
  <c r="Q3995" i="1"/>
  <c r="R3995" i="1"/>
  <c r="Q877" i="1"/>
  <c r="R877" i="1"/>
  <c r="Q3996" i="1"/>
  <c r="R3996" i="1"/>
  <c r="Q1778" i="1"/>
  <c r="R1778" i="1"/>
  <c r="Q2166" i="1"/>
  <c r="R2166" i="1"/>
  <c r="Q1398" i="1"/>
  <c r="R1398" i="1"/>
  <c r="Q2900" i="1"/>
  <c r="R2900" i="1"/>
  <c r="Q1690" i="1"/>
  <c r="R1690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3132" i="1"/>
  <c r="R3132" i="1"/>
  <c r="Q3026" i="1"/>
  <c r="R3026" i="1"/>
  <c r="Q2225" i="1"/>
  <c r="R2225" i="1"/>
  <c r="Q3671" i="1"/>
  <c r="R3671" i="1"/>
  <c r="Q3672" i="1"/>
  <c r="R3672" i="1"/>
  <c r="Q4004" i="1"/>
  <c r="R4004" i="1"/>
  <c r="Q2167" i="1"/>
  <c r="R2167" i="1"/>
  <c r="Q3550" i="1"/>
  <c r="R3550" i="1"/>
  <c r="Q249" i="1"/>
  <c r="R249" i="1"/>
  <c r="Q2914" i="1"/>
  <c r="R2914" i="1"/>
  <c r="Q3551" i="1"/>
  <c r="R3551" i="1"/>
  <c r="Q4005" i="1"/>
  <c r="R4005" i="1"/>
  <c r="Q3359" i="1"/>
  <c r="R3359" i="1"/>
  <c r="Q2168" i="1"/>
  <c r="R2168" i="1"/>
  <c r="Q4006" i="1"/>
  <c r="R4006" i="1"/>
  <c r="Q3673" i="1"/>
  <c r="R3673" i="1"/>
  <c r="Q940" i="1"/>
  <c r="R940" i="1"/>
  <c r="Q131" i="1"/>
  <c r="R131" i="1"/>
  <c r="Q3378" i="1"/>
  <c r="R3378" i="1"/>
  <c r="Q1156" i="1"/>
  <c r="R1156" i="1"/>
  <c r="Q3250" i="1"/>
  <c r="R3250" i="1"/>
  <c r="Q681" i="1"/>
  <c r="R681" i="1"/>
  <c r="Q3158" i="1"/>
  <c r="R3158" i="1"/>
  <c r="Q1245" i="1"/>
  <c r="R1245" i="1"/>
  <c r="Q2700" i="1"/>
  <c r="R2700" i="1"/>
  <c r="Q1607" i="1"/>
  <c r="R1607" i="1"/>
  <c r="Q1741" i="1"/>
  <c r="R1741" i="1"/>
  <c r="Q2831" i="1"/>
  <c r="R2831" i="1"/>
  <c r="Q1188" i="1"/>
  <c r="R1188" i="1"/>
  <c r="Q1812" i="1"/>
  <c r="R1812" i="1"/>
  <c r="Q411" i="1"/>
  <c r="R411" i="1"/>
  <c r="Q1920" i="1"/>
  <c r="R1920" i="1"/>
  <c r="Q1152" i="1"/>
  <c r="R1152" i="1"/>
  <c r="Q1828" i="1"/>
  <c r="R1828" i="1"/>
  <c r="Q158" i="1"/>
  <c r="R158" i="1"/>
  <c r="Q777" i="1"/>
  <c r="R777" i="1"/>
  <c r="Q2268" i="1"/>
  <c r="R2268" i="1"/>
  <c r="Q623" i="1"/>
  <c r="R623" i="1"/>
  <c r="Q2961" i="1"/>
  <c r="R2961" i="1"/>
  <c r="Q239" i="1"/>
  <c r="R239" i="1"/>
  <c r="Q2699" i="1"/>
  <c r="R2699" i="1"/>
  <c r="Q1347" i="1"/>
  <c r="R1347" i="1"/>
  <c r="Q2271" i="1"/>
  <c r="R2271" i="1"/>
  <c r="Q2996" i="1"/>
  <c r="R2996" i="1"/>
  <c r="Q2652" i="1"/>
  <c r="R2652" i="1"/>
  <c r="Q2817" i="1"/>
  <c r="R2817" i="1"/>
  <c r="Q2962" i="1"/>
  <c r="R2962" i="1"/>
  <c r="Q1909" i="1"/>
  <c r="R1909" i="1"/>
  <c r="Q3167" i="1"/>
  <c r="R3167" i="1"/>
  <c r="Q2376" i="1"/>
  <c r="R2376" i="1"/>
  <c r="Q1646" i="1"/>
  <c r="R1646" i="1"/>
  <c r="Q2575" i="1"/>
  <c r="R2575" i="1"/>
  <c r="Q1239" i="1"/>
  <c r="R1239" i="1"/>
  <c r="Q2728" i="1"/>
  <c r="R2728" i="1"/>
  <c r="Q1059" i="1"/>
  <c r="R1059" i="1"/>
  <c r="Q2556" i="1"/>
  <c r="R2556" i="1"/>
  <c r="Q511" i="1"/>
  <c r="R511" i="1"/>
  <c r="Q2632" i="1"/>
  <c r="R2632" i="1"/>
  <c r="Q2811" i="1"/>
  <c r="R2811" i="1"/>
  <c r="Q3037" i="1"/>
  <c r="R3037" i="1"/>
  <c r="Q3416" i="1"/>
  <c r="R3416" i="1"/>
  <c r="Q2312" i="1"/>
  <c r="R2312" i="1"/>
  <c r="Q3317" i="1"/>
  <c r="R3317" i="1"/>
  <c r="Q4007" i="1"/>
  <c r="R4007" i="1"/>
  <c r="Q211" i="1"/>
  <c r="R211" i="1"/>
  <c r="Q2555" i="1"/>
  <c r="R2555" i="1"/>
  <c r="Q1013" i="1"/>
  <c r="R1013" i="1"/>
  <c r="Q1267" i="1"/>
  <c r="R1267" i="1"/>
  <c r="Q3380" i="1"/>
  <c r="R3380" i="1"/>
  <c r="Q3257" i="1"/>
  <c r="R3257" i="1"/>
  <c r="Q2479" i="1"/>
  <c r="R2479" i="1"/>
  <c r="Q1419" i="1"/>
  <c r="R1419" i="1"/>
  <c r="Q127" i="1"/>
  <c r="R127" i="1"/>
  <c r="Q1229" i="1"/>
  <c r="R1229" i="1"/>
  <c r="Q1150" i="1"/>
  <c r="R1150" i="1"/>
  <c r="Q3481" i="1"/>
  <c r="R3481" i="1"/>
  <c r="Q1379" i="1"/>
  <c r="R1379" i="1"/>
  <c r="Q705" i="1"/>
  <c r="R705" i="1"/>
  <c r="Q954" i="1"/>
  <c r="R954" i="1"/>
  <c r="Q3138" i="1"/>
  <c r="R3138" i="1"/>
  <c r="Q540" i="1"/>
  <c r="R540" i="1"/>
  <c r="Q3575" i="1"/>
  <c r="R3575" i="1"/>
  <c r="Q1116" i="1"/>
  <c r="R1116" i="1"/>
  <c r="Q161" i="1"/>
  <c r="R161" i="1"/>
  <c r="Q95" i="1"/>
  <c r="R95" i="1"/>
  <c r="Q337" i="1"/>
  <c r="R337" i="1"/>
  <c r="Q977" i="1"/>
  <c r="R977" i="1"/>
  <c r="Q1287" i="1"/>
  <c r="R1287" i="1"/>
  <c r="Q996" i="1"/>
  <c r="R996" i="1"/>
  <c r="Q1742" i="1"/>
  <c r="R1742" i="1"/>
  <c r="Q1019" i="1"/>
  <c r="R1019" i="1"/>
  <c r="Q2475" i="1"/>
  <c r="R2475" i="1"/>
  <c r="Q2761" i="1"/>
  <c r="R2761" i="1"/>
  <c r="Q1445" i="1"/>
  <c r="R1445" i="1"/>
  <c r="Q366" i="1"/>
  <c r="R366" i="1"/>
  <c r="Q569" i="1"/>
  <c r="R569" i="1"/>
  <c r="Q1581" i="1"/>
  <c r="R1581" i="1"/>
  <c r="Q656" i="1"/>
  <c r="R656" i="1"/>
  <c r="Q587" i="1"/>
  <c r="R587" i="1"/>
  <c r="Q46" i="1"/>
  <c r="R46" i="1"/>
  <c r="Q2380" i="1"/>
  <c r="R2380" i="1"/>
  <c r="Q1484" i="1"/>
  <c r="R1484" i="1"/>
  <c r="Q2968" i="1"/>
  <c r="R2968" i="1"/>
  <c r="Q1130" i="1"/>
  <c r="R1130" i="1"/>
  <c r="Q3381" i="1"/>
  <c r="R3381" i="1"/>
  <c r="Q263" i="1"/>
  <c r="R263" i="1"/>
  <c r="Q3444" i="1"/>
  <c r="R3444" i="1"/>
  <c r="Q4008" i="1"/>
  <c r="R4008" i="1"/>
  <c r="Q4009" i="1"/>
  <c r="R4009" i="1"/>
  <c r="Q3525" i="1"/>
  <c r="R3525" i="1"/>
  <c r="Q3674" i="1"/>
  <c r="R3674" i="1"/>
  <c r="Q1394" i="1"/>
  <c r="R1394" i="1"/>
  <c r="Q3261" i="1"/>
  <c r="R3261" i="1"/>
  <c r="Q3062" i="1"/>
  <c r="R3062" i="1"/>
  <c r="Q3338" i="1"/>
  <c r="R3338" i="1"/>
  <c r="Q3675" i="1"/>
  <c r="R3675" i="1"/>
  <c r="Q3110" i="1"/>
  <c r="R3110" i="1"/>
  <c r="Q1057" i="1"/>
  <c r="R1057" i="1"/>
  <c r="Q667" i="1"/>
  <c r="R667" i="1"/>
  <c r="Q3346" i="1"/>
  <c r="R3346" i="1"/>
  <c r="Q4010" i="1"/>
  <c r="R4010" i="1"/>
  <c r="Q3262" i="1"/>
  <c r="R3262" i="1"/>
  <c r="Q2747" i="1"/>
  <c r="R2747" i="1"/>
  <c r="Q546" i="1"/>
  <c r="R546" i="1"/>
  <c r="Q18" i="1"/>
  <c r="R18" i="1"/>
  <c r="Q381" i="1"/>
  <c r="R381" i="1"/>
  <c r="Q223" i="1"/>
  <c r="R223" i="1"/>
  <c r="Q442" i="1"/>
  <c r="R442" i="1"/>
  <c r="Q1431" i="1"/>
  <c r="R1431" i="1"/>
  <c r="Q2364" i="1"/>
  <c r="R2364" i="1"/>
  <c r="Q372" i="1"/>
  <c r="R372" i="1"/>
  <c r="Q1131" i="1"/>
  <c r="R1131" i="1"/>
  <c r="Q1974" i="1"/>
  <c r="R1974" i="1"/>
  <c r="Q2112" i="1"/>
  <c r="R2112" i="1"/>
  <c r="Q767" i="1"/>
  <c r="R767" i="1"/>
  <c r="Q953" i="1"/>
  <c r="R953" i="1"/>
  <c r="Q1854" i="1"/>
  <c r="R1854" i="1"/>
  <c r="Q1637" i="1"/>
  <c r="R1637" i="1"/>
  <c r="Q993" i="1"/>
  <c r="R993" i="1"/>
  <c r="Q590" i="1"/>
  <c r="R590" i="1"/>
  <c r="Q961" i="1"/>
  <c r="R961" i="1"/>
  <c r="Q348" i="1"/>
  <c r="R348" i="1"/>
  <c r="Q2500" i="1"/>
  <c r="R2500" i="1"/>
  <c r="Q1505" i="1"/>
  <c r="R1505" i="1"/>
  <c r="Q952" i="1"/>
  <c r="R952" i="1"/>
  <c r="Q3498" i="1"/>
  <c r="R3498" i="1"/>
  <c r="Q52" i="1"/>
  <c r="R52" i="1"/>
  <c r="Q167" i="1"/>
  <c r="R167" i="1"/>
  <c r="Q1467" i="1"/>
  <c r="R1467" i="1"/>
  <c r="Q1289" i="1"/>
  <c r="R1289" i="1"/>
  <c r="Q112" i="1"/>
  <c r="R112" i="1"/>
  <c r="Q1529" i="1"/>
  <c r="R1529" i="1"/>
  <c r="Q22" i="1"/>
  <c r="R22" i="1"/>
  <c r="Q926" i="1"/>
  <c r="R926" i="1"/>
  <c r="Q66" i="1"/>
  <c r="R66" i="1"/>
  <c r="Q501" i="1"/>
  <c r="R501" i="1"/>
  <c r="Q3165" i="1"/>
  <c r="R3165" i="1"/>
  <c r="Q356" i="1"/>
  <c r="R356" i="1"/>
  <c r="Q388" i="1"/>
  <c r="R388" i="1"/>
  <c r="Q59" i="1"/>
  <c r="R59" i="1"/>
  <c r="Q3153" i="1"/>
  <c r="R3153" i="1"/>
  <c r="Q3245" i="1"/>
  <c r="R3245" i="1"/>
  <c r="Q3477" i="1"/>
  <c r="R3477" i="1"/>
  <c r="Q2506" i="1"/>
  <c r="R2506" i="1"/>
  <c r="Q4011" i="1"/>
  <c r="R4011" i="1"/>
  <c r="Q2608" i="1"/>
  <c r="R2608" i="1"/>
  <c r="Q2689" i="1"/>
  <c r="R2689" i="1"/>
  <c r="Q2440" i="1"/>
  <c r="R2440" i="1"/>
  <c r="Q2722" i="1"/>
  <c r="R2722" i="1"/>
  <c r="Q3344" i="1"/>
  <c r="R3344" i="1"/>
  <c r="Q1947" i="1"/>
  <c r="R1947" i="1"/>
  <c r="Q4012" i="1"/>
  <c r="R4012" i="1"/>
  <c r="Q4013" i="1"/>
  <c r="R4013" i="1"/>
  <c r="Q2561" i="1"/>
  <c r="R2561" i="1"/>
  <c r="Q2253" i="1"/>
  <c r="R2253" i="1"/>
  <c r="Q4014" i="1"/>
  <c r="R4014" i="1"/>
  <c r="Q3266" i="1"/>
  <c r="R3266" i="1"/>
  <c r="Q2819" i="1"/>
  <c r="R2819" i="1"/>
  <c r="Q3552" i="1"/>
  <c r="R3552" i="1"/>
  <c r="Q2573" i="1"/>
  <c r="R2573" i="1"/>
  <c r="Q2033" i="1"/>
  <c r="R2033" i="1"/>
  <c r="Q4015" i="1"/>
  <c r="R4015" i="1"/>
  <c r="Q3473" i="1"/>
  <c r="R3473" i="1"/>
  <c r="Q3063" i="1"/>
  <c r="R3063" i="1"/>
  <c r="Q2884" i="1"/>
  <c r="R2884" i="1"/>
  <c r="Q3397" i="1"/>
  <c r="R3397" i="1"/>
  <c r="Q4016" i="1"/>
  <c r="R4016" i="1"/>
  <c r="Q3064" i="1"/>
  <c r="R3064" i="1"/>
  <c r="Q3395" i="1"/>
  <c r="R3395" i="1"/>
  <c r="Q2901" i="1"/>
  <c r="R2901" i="1"/>
  <c r="Q3676" i="1"/>
  <c r="R3676" i="1"/>
  <c r="Q1669" i="1"/>
  <c r="R1669" i="1"/>
  <c r="Q4017" i="1"/>
  <c r="R4017" i="1"/>
  <c r="Q4018" i="1"/>
  <c r="R4018" i="1"/>
  <c r="Q3677" i="1"/>
  <c r="R3677" i="1"/>
  <c r="Q2386" i="1"/>
  <c r="R2386" i="1"/>
  <c r="Q1340" i="1"/>
  <c r="R1340" i="1"/>
  <c r="Q2311" i="1"/>
  <c r="R2311" i="1"/>
  <c r="Q3445" i="1"/>
  <c r="R3445" i="1"/>
  <c r="Q978" i="1"/>
  <c r="R978" i="1"/>
  <c r="Q2016" i="1"/>
  <c r="R2016" i="1"/>
  <c r="Q4019" i="1"/>
  <c r="R4019" i="1"/>
  <c r="Q2274" i="1"/>
  <c r="R2274" i="1"/>
  <c r="Q1549" i="1"/>
  <c r="R1549" i="1"/>
  <c r="Q3231" i="1"/>
  <c r="R3231" i="1"/>
  <c r="Q1565" i="1"/>
  <c r="R1565" i="1"/>
  <c r="Q2651" i="1"/>
  <c r="R2651" i="1"/>
  <c r="Q2545" i="1"/>
  <c r="R2545" i="1"/>
  <c r="Q2829" i="1"/>
  <c r="R2829" i="1"/>
  <c r="Q837" i="1"/>
  <c r="R837" i="1"/>
  <c r="Q588" i="1"/>
  <c r="R588" i="1"/>
  <c r="Q2237" i="1"/>
  <c r="R2237" i="1"/>
  <c r="Q1385" i="1"/>
  <c r="R1385" i="1"/>
  <c r="Q1046" i="1"/>
  <c r="R1046" i="1"/>
  <c r="Q430" i="1"/>
  <c r="R430" i="1"/>
  <c r="Q3065" i="1"/>
  <c r="R3065" i="1"/>
  <c r="Q2662" i="1"/>
  <c r="R2662" i="1"/>
  <c r="Q2381" i="1"/>
  <c r="R2381" i="1"/>
  <c r="Q1096" i="1"/>
  <c r="R1096" i="1"/>
  <c r="Q2663" i="1"/>
  <c r="R2663" i="1"/>
  <c r="Q2351" i="1"/>
  <c r="R2351" i="1"/>
  <c r="Q2415" i="1"/>
  <c r="R2415" i="1"/>
  <c r="Q2081" i="1"/>
  <c r="R2081" i="1"/>
  <c r="Q2760" i="1"/>
  <c r="R2760" i="1"/>
  <c r="Q1023" i="1"/>
  <c r="R1023" i="1"/>
  <c r="Q2169" i="1"/>
  <c r="R2169" i="1"/>
  <c r="Q3089" i="1"/>
  <c r="R3089" i="1"/>
  <c r="Q2369" i="1"/>
  <c r="R2369" i="1"/>
  <c r="Q1522" i="1"/>
  <c r="R1522" i="1"/>
  <c r="Q1584" i="1"/>
  <c r="R1584" i="1"/>
  <c r="Q613" i="1"/>
  <c r="R613" i="1"/>
  <c r="Q2255" i="1"/>
  <c r="R2255" i="1"/>
  <c r="Q989" i="1"/>
  <c r="R989" i="1"/>
  <c r="Q1506" i="1"/>
  <c r="R1506" i="1"/>
  <c r="Q2639" i="1"/>
  <c r="R2639" i="1"/>
  <c r="Q3036" i="1"/>
  <c r="R3036" i="1"/>
  <c r="Q2404" i="1"/>
  <c r="R2404" i="1"/>
  <c r="Q3041" i="1"/>
  <c r="R3041" i="1"/>
  <c r="Q3113" i="1"/>
  <c r="R3113" i="1"/>
  <c r="Q823" i="1"/>
  <c r="R823" i="1"/>
  <c r="Q2120" i="1"/>
  <c r="R2120" i="1"/>
  <c r="Q3333" i="1"/>
  <c r="R3333" i="1"/>
  <c r="Q2937" i="1"/>
  <c r="R2937" i="1"/>
  <c r="Q1648" i="1"/>
  <c r="R1648" i="1"/>
  <c r="Q3474" i="1"/>
  <c r="R3474" i="1"/>
  <c r="Q2105" i="1"/>
  <c r="R2105" i="1"/>
  <c r="Q1751" i="1"/>
  <c r="R1751" i="1"/>
  <c r="Q704" i="1"/>
  <c r="R704" i="1"/>
  <c r="Q815" i="1"/>
  <c r="R815" i="1"/>
  <c r="Q909" i="1"/>
  <c r="R909" i="1"/>
  <c r="Q2713" i="1"/>
  <c r="R2713" i="1"/>
  <c r="Q154" i="1"/>
  <c r="R154" i="1"/>
  <c r="Q1647" i="1"/>
  <c r="R1647" i="1"/>
  <c r="Q2866" i="1"/>
  <c r="R2866" i="1"/>
  <c r="Q1158" i="1"/>
  <c r="R1158" i="1"/>
  <c r="Q1611" i="1"/>
  <c r="R1611" i="1"/>
  <c r="Q3194" i="1"/>
  <c r="R3194" i="1"/>
  <c r="Q2377" i="1"/>
  <c r="R2377" i="1"/>
  <c r="Q2511" i="1"/>
  <c r="R2511" i="1"/>
  <c r="Q2360" i="1"/>
  <c r="R2360" i="1"/>
  <c r="Q592" i="1"/>
  <c r="R592" i="1"/>
  <c r="Q3215" i="1"/>
  <c r="R3215" i="1"/>
  <c r="Q3446" i="1"/>
  <c r="R3446" i="1"/>
  <c r="Q4020" i="1"/>
  <c r="R4020" i="1"/>
  <c r="Q4021" i="1"/>
  <c r="R4021" i="1"/>
  <c r="Q2885" i="1"/>
  <c r="R2885" i="1"/>
  <c r="Q1757" i="1"/>
  <c r="R1757" i="1"/>
  <c r="Q4022" i="1"/>
  <c r="R4022" i="1"/>
  <c r="Q4023" i="1"/>
  <c r="R4023" i="1"/>
  <c r="Q3122" i="1"/>
  <c r="R3122" i="1"/>
  <c r="Q3553" i="1"/>
  <c r="R3553" i="1"/>
  <c r="Q3105" i="1"/>
  <c r="R3105" i="1"/>
  <c r="Q4024" i="1"/>
  <c r="R4024" i="1"/>
  <c r="Q3291" i="1"/>
  <c r="R3291" i="1"/>
  <c r="Q4025" i="1"/>
  <c r="R4025" i="1"/>
  <c r="Q2891" i="1"/>
  <c r="R2891" i="1"/>
  <c r="Q1779" i="1"/>
  <c r="R1779" i="1"/>
  <c r="Q3092" i="1"/>
  <c r="R3092" i="1"/>
  <c r="Q56" i="1"/>
  <c r="R56" i="1"/>
  <c r="Q4026" i="1"/>
  <c r="R4026" i="1"/>
  <c r="Q2723" i="1"/>
  <c r="R2723" i="1"/>
  <c r="Q2899" i="1"/>
  <c r="R2899" i="1"/>
  <c r="Q2993" i="1"/>
  <c r="R2993" i="1"/>
  <c r="Q3241" i="1"/>
  <c r="R3241" i="1"/>
  <c r="Q3208" i="1"/>
  <c r="R3208" i="1"/>
  <c r="Q3339" i="1"/>
  <c r="R3339" i="1"/>
  <c r="Q4027" i="1"/>
  <c r="R4027" i="1"/>
  <c r="Q3149" i="1"/>
  <c r="R3149" i="1"/>
  <c r="Q2118" i="1"/>
  <c r="R2118" i="1"/>
  <c r="Q803" i="1"/>
  <c r="R803" i="1"/>
  <c r="Q2706" i="1"/>
  <c r="R2706" i="1"/>
  <c r="Q1164" i="1"/>
  <c r="R1164" i="1"/>
  <c r="Q2677" i="1"/>
  <c r="R2677" i="1"/>
  <c r="Q4028" i="1"/>
  <c r="R4028" i="1"/>
  <c r="Q635" i="1"/>
  <c r="R635" i="1"/>
  <c r="Q1033" i="1"/>
  <c r="R1033" i="1"/>
  <c r="Q3595" i="1"/>
  <c r="R3595" i="1"/>
  <c r="Q4029" i="1"/>
  <c r="R4029" i="1"/>
  <c r="Q760" i="1"/>
  <c r="R760" i="1"/>
  <c r="Q3293" i="1"/>
  <c r="R3293" i="1"/>
  <c r="Q2920" i="1"/>
  <c r="R2920" i="1"/>
  <c r="Q932" i="1"/>
  <c r="R932" i="1"/>
  <c r="Q4030" i="1"/>
  <c r="R4030" i="1"/>
  <c r="Q1673" i="1"/>
  <c r="R1673" i="1"/>
  <c r="Q92" i="1"/>
  <c r="R92" i="1"/>
  <c r="Q2297" i="1"/>
  <c r="R2297" i="1"/>
  <c r="Q3014" i="1"/>
  <c r="R3014" i="1"/>
  <c r="Q3447" i="1"/>
  <c r="R3447" i="1"/>
  <c r="Q3554" i="1"/>
  <c r="R3554" i="1"/>
  <c r="Q4031" i="1"/>
  <c r="R4031" i="1"/>
  <c r="Q1198" i="1"/>
  <c r="R1198" i="1"/>
  <c r="Q3500" i="1"/>
  <c r="R3500" i="1"/>
  <c r="Q2978" i="1"/>
  <c r="R2978" i="1"/>
  <c r="Q2903" i="1"/>
  <c r="R2903" i="1"/>
  <c r="Q3372" i="1"/>
  <c r="R3372" i="1"/>
  <c r="Q4032" i="1"/>
  <c r="R4032" i="1"/>
  <c r="Q3512" i="1"/>
  <c r="R3512" i="1"/>
  <c r="Q2043" i="1"/>
  <c r="R2043" i="1"/>
  <c r="Q305" i="1"/>
  <c r="R305" i="1"/>
  <c r="Q3003" i="1"/>
  <c r="R3003" i="1"/>
  <c r="Q4033" i="1"/>
  <c r="R4033" i="1"/>
  <c r="Q61" i="1"/>
  <c r="R61" i="1"/>
  <c r="Q3590" i="1"/>
  <c r="R3590" i="1"/>
  <c r="Q3066" i="1"/>
  <c r="R3066" i="1"/>
  <c r="Q3465" i="1"/>
  <c r="R3465" i="1"/>
  <c r="Q3233" i="1"/>
  <c r="R3233" i="1"/>
  <c r="Q2660" i="1"/>
  <c r="R2660" i="1"/>
  <c r="Q1220" i="1"/>
  <c r="R1220" i="1"/>
  <c r="Q3678" i="1"/>
  <c r="R3678" i="1"/>
  <c r="Q2023" i="1"/>
  <c r="R2023" i="1"/>
  <c r="Q3209" i="1"/>
  <c r="R3209" i="1"/>
  <c r="Q3679" i="1"/>
  <c r="R3679" i="1"/>
  <c r="Q2276" i="1"/>
  <c r="R2276" i="1"/>
  <c r="Q1279" i="1"/>
  <c r="R1279" i="1"/>
  <c r="Q3680" i="1"/>
  <c r="R3680" i="1"/>
  <c r="Q3681" i="1"/>
  <c r="R3681" i="1"/>
  <c r="Q244" i="1"/>
  <c r="R244" i="1"/>
  <c r="Q3184" i="1"/>
  <c r="R3184" i="1"/>
  <c r="Q2209" i="1"/>
  <c r="R2209" i="1"/>
  <c r="Q1510" i="1"/>
  <c r="R1510" i="1"/>
  <c r="Q3482" i="1"/>
  <c r="R3482" i="1"/>
  <c r="Q2069" i="1"/>
  <c r="R2069" i="1"/>
  <c r="Q2413" i="1"/>
  <c r="R2413" i="1"/>
  <c r="Q1165" i="1"/>
  <c r="R1165" i="1"/>
  <c r="Q2886" i="1"/>
  <c r="R2886" i="1"/>
  <c r="Q332" i="1"/>
  <c r="R332" i="1"/>
  <c r="Q200" i="1"/>
  <c r="R200" i="1"/>
  <c r="Q1341" i="1"/>
  <c r="R1341" i="1"/>
  <c r="Q709" i="1"/>
  <c r="R709" i="1"/>
  <c r="Q2467" i="1"/>
  <c r="R2467" i="1"/>
  <c r="Q171" i="1"/>
  <c r="R171" i="1"/>
  <c r="Q385" i="1"/>
  <c r="R385" i="1"/>
  <c r="Q1078" i="1"/>
  <c r="R1078" i="1"/>
  <c r="Q1117" i="1"/>
  <c r="R1117" i="1"/>
  <c r="Q2249" i="1"/>
  <c r="R2249" i="1"/>
  <c r="Q1389" i="1"/>
  <c r="R1389" i="1"/>
  <c r="Q1029" i="1"/>
  <c r="R1029" i="1"/>
  <c r="Q2618" i="1"/>
  <c r="R2618" i="1"/>
  <c r="Q2664" i="1"/>
  <c r="R2664" i="1"/>
  <c r="Q582" i="1"/>
  <c r="R582" i="1"/>
  <c r="Q116" i="1"/>
  <c r="R116" i="1"/>
  <c r="Q1209" i="1"/>
  <c r="R1209" i="1"/>
  <c r="Q3682" i="1"/>
  <c r="R3682" i="1"/>
  <c r="Q251" i="1"/>
  <c r="R251" i="1"/>
  <c r="Q4034" i="1"/>
  <c r="R4034" i="1"/>
  <c r="Q878" i="1"/>
  <c r="R878" i="1"/>
  <c r="Q4035" i="1"/>
  <c r="R4035" i="1"/>
  <c r="Q3683" i="1"/>
  <c r="R3683" i="1"/>
  <c r="Q1178" i="1"/>
  <c r="R1178" i="1"/>
  <c r="Q3593" i="1"/>
  <c r="R3593" i="1"/>
  <c r="Q3373" i="1"/>
  <c r="R3373" i="1"/>
  <c r="Q4036" i="1"/>
  <c r="R4036" i="1"/>
  <c r="Q3230" i="1"/>
  <c r="R3230" i="1"/>
  <c r="Q260" i="1"/>
  <c r="R260" i="1"/>
  <c r="Q255" i="1"/>
  <c r="R255" i="1"/>
  <c r="Q4037" i="1"/>
  <c r="R4037" i="1"/>
  <c r="Q1603" i="1"/>
  <c r="R1603" i="1"/>
  <c r="Q1566" i="1"/>
  <c r="R1566" i="1"/>
  <c r="Q983" i="1"/>
  <c r="R983" i="1"/>
  <c r="Q4038" i="1"/>
  <c r="R4038" i="1"/>
  <c r="Q4039" i="1"/>
  <c r="R4039" i="1"/>
  <c r="Q4040" i="1"/>
  <c r="R4040" i="1"/>
  <c r="Q2100" i="1"/>
  <c r="R2100" i="1"/>
  <c r="Q1746" i="1"/>
  <c r="R1746" i="1"/>
  <c r="Q751" i="1"/>
  <c r="R751" i="1"/>
  <c r="Q3018" i="1"/>
  <c r="R3018" i="1"/>
  <c r="Q2452" i="1"/>
  <c r="R2452" i="1"/>
  <c r="Q1064" i="1"/>
  <c r="R1064" i="1"/>
  <c r="Q1236" i="1"/>
  <c r="R1236" i="1"/>
  <c r="Q1263" i="1"/>
  <c r="R1263" i="1"/>
  <c r="Q951" i="1"/>
  <c r="R951" i="1"/>
  <c r="Q1462" i="1"/>
  <c r="R1462" i="1"/>
  <c r="Q1351" i="1"/>
  <c r="R1351" i="1"/>
  <c r="Q604" i="1"/>
  <c r="R604" i="1"/>
  <c r="Q163" i="1"/>
  <c r="R163" i="1"/>
  <c r="Q1821" i="1"/>
  <c r="R1821" i="1"/>
  <c r="Q1434" i="1"/>
  <c r="R1434" i="1"/>
  <c r="Q3478" i="1"/>
  <c r="R3478" i="1"/>
  <c r="Q703" i="1"/>
  <c r="R703" i="1"/>
  <c r="Q1756" i="1"/>
  <c r="R1756" i="1"/>
  <c r="Q731" i="1"/>
  <c r="R731" i="1"/>
  <c r="Q516" i="1"/>
  <c r="R516" i="1"/>
  <c r="Q2006" i="1"/>
  <c r="R2006" i="1"/>
  <c r="Q1108" i="1"/>
  <c r="R1108" i="1"/>
  <c r="Q418" i="1"/>
  <c r="R418" i="1"/>
  <c r="Q687" i="1"/>
  <c r="R687" i="1"/>
  <c r="Q738" i="1"/>
  <c r="R738" i="1"/>
  <c r="Q2336" i="1"/>
  <c r="R2336" i="1"/>
  <c r="Q820" i="1"/>
  <c r="R820" i="1"/>
  <c r="Q2692" i="1"/>
  <c r="R2692" i="1"/>
  <c r="Q928" i="1"/>
  <c r="R928" i="1"/>
  <c r="Q98" i="1"/>
  <c r="R98" i="1"/>
  <c r="Q965" i="1"/>
  <c r="R965" i="1"/>
  <c r="Q2202" i="1"/>
  <c r="R2202" i="1"/>
  <c r="Q2323" i="1"/>
  <c r="R2323" i="1"/>
  <c r="Q3124" i="1"/>
  <c r="R3124" i="1"/>
  <c r="Q1662" i="1"/>
  <c r="R1662" i="1"/>
  <c r="Q423" i="1"/>
  <c r="R423" i="1"/>
  <c r="Q1035" i="1"/>
  <c r="R1035" i="1"/>
  <c r="Q637" i="1"/>
  <c r="R637" i="1"/>
  <c r="Q1235" i="1"/>
  <c r="R1235" i="1"/>
  <c r="Q1691" i="1"/>
  <c r="R1691" i="1"/>
  <c r="Q553" i="1"/>
  <c r="R553" i="1"/>
  <c r="Q1387" i="1"/>
  <c r="R1387" i="1"/>
  <c r="Q320" i="1"/>
  <c r="R320" i="1"/>
  <c r="Q384" i="1"/>
  <c r="R384" i="1"/>
  <c r="Q762" i="1"/>
  <c r="R762" i="1"/>
  <c r="Q1061" i="1"/>
  <c r="R1061" i="1"/>
  <c r="Q1972" i="1"/>
  <c r="R1972" i="1"/>
  <c r="Q664" i="1"/>
  <c r="R664" i="1"/>
  <c r="Q198" i="1"/>
  <c r="R198" i="1"/>
  <c r="Q408" i="1"/>
  <c r="R408" i="1"/>
  <c r="Q3325" i="1"/>
  <c r="R3325" i="1"/>
  <c r="Q1125" i="1"/>
  <c r="R1125" i="1"/>
  <c r="Q459" i="1"/>
  <c r="R459" i="1"/>
  <c r="Q2099" i="1"/>
  <c r="R2099" i="1"/>
  <c r="Q1092" i="1"/>
  <c r="R1092" i="1"/>
  <c r="Q190" i="1"/>
  <c r="R190" i="1"/>
  <c r="Q461" i="1"/>
  <c r="R461" i="1"/>
  <c r="Q832" i="1"/>
  <c r="R832" i="1"/>
  <c r="Q1228" i="1"/>
  <c r="R1228" i="1"/>
  <c r="Q197" i="1"/>
  <c r="R197" i="1"/>
  <c r="Q2101" i="1"/>
  <c r="R2101" i="1"/>
  <c r="Q386" i="1"/>
  <c r="R386" i="1"/>
  <c r="Q625" i="1"/>
  <c r="R625" i="1"/>
  <c r="Q1524" i="1"/>
  <c r="R1524" i="1"/>
  <c r="Q2042" i="1"/>
  <c r="R2042" i="1"/>
  <c r="Q2071" i="1"/>
  <c r="R2071" i="1"/>
  <c r="Q377" i="1"/>
  <c r="R377" i="1"/>
  <c r="Q1132" i="1"/>
  <c r="R1132" i="1"/>
  <c r="Q962" i="1"/>
  <c r="R962" i="1"/>
  <c r="Q2327" i="1"/>
  <c r="R2327" i="1"/>
  <c r="Q2060" i="1"/>
  <c r="R2060" i="1"/>
  <c r="Q2095" i="1"/>
  <c r="R2095" i="1"/>
  <c r="Q281" i="1"/>
  <c r="R281" i="1"/>
  <c r="Q1053" i="1"/>
  <c r="R1053" i="1"/>
  <c r="Q1073" i="1"/>
  <c r="R1073" i="1"/>
  <c r="Q935" i="1"/>
  <c r="R935" i="1"/>
  <c r="Q2777" i="1"/>
  <c r="R2777" i="1"/>
  <c r="Q2638" i="1"/>
  <c r="R2638" i="1"/>
  <c r="Q999" i="1"/>
  <c r="R999" i="1"/>
  <c r="Q1299" i="1"/>
  <c r="R1299" i="1"/>
  <c r="Q933" i="1"/>
  <c r="R933" i="1"/>
  <c r="Q2051" i="1"/>
  <c r="R2051" i="1"/>
  <c r="Q568" i="1"/>
  <c r="R568" i="1"/>
  <c r="Q1143" i="1"/>
  <c r="R1143" i="1"/>
  <c r="Q1170" i="1"/>
  <c r="R1170" i="1"/>
  <c r="Q168" i="1"/>
  <c r="R168" i="1"/>
  <c r="Q2637" i="1"/>
  <c r="R2637" i="1"/>
  <c r="Q326" i="1"/>
  <c r="R326" i="1"/>
  <c r="Q1364" i="1"/>
  <c r="R1364" i="1"/>
  <c r="Q1442" i="1"/>
  <c r="R1442" i="1"/>
  <c r="Q3114" i="1"/>
  <c r="R3114" i="1"/>
  <c r="Q2628" i="1"/>
  <c r="R2628" i="1"/>
  <c r="Q3340" i="1"/>
  <c r="R3340" i="1"/>
  <c r="Q4041" i="1"/>
  <c r="R4041" i="1"/>
  <c r="Q3684" i="1"/>
  <c r="R3684" i="1"/>
  <c r="Q4042" i="1"/>
  <c r="R4042" i="1"/>
  <c r="Q4043" i="1"/>
  <c r="R4043" i="1"/>
  <c r="Q3685" i="1"/>
  <c r="R3685" i="1"/>
  <c r="Q2486" i="1"/>
  <c r="R2486" i="1"/>
  <c r="Q1915" i="1"/>
  <c r="R1915" i="1"/>
  <c r="Q4044" i="1"/>
  <c r="R4044" i="1"/>
  <c r="Q892" i="1"/>
  <c r="R892" i="1"/>
  <c r="Q3022" i="1"/>
  <c r="R3022" i="1"/>
  <c r="Q653" i="1"/>
  <c r="R653" i="1"/>
  <c r="Q3555" i="1"/>
  <c r="R3555" i="1"/>
  <c r="Q5" i="1"/>
  <c r="R5" i="1"/>
  <c r="Q264" i="1"/>
  <c r="R264" i="1"/>
  <c r="Q1094" i="1"/>
  <c r="R1094" i="1"/>
  <c r="Q3193" i="1"/>
  <c r="R3193" i="1"/>
  <c r="Q3183" i="1"/>
  <c r="R3183" i="1"/>
  <c r="Q1722" i="1"/>
  <c r="R1722" i="1"/>
  <c r="Q3686" i="1"/>
  <c r="R3686" i="1"/>
  <c r="Q998" i="1"/>
  <c r="R998" i="1"/>
  <c r="Q3495" i="1"/>
  <c r="R3495" i="1"/>
  <c r="Q1610" i="1"/>
  <c r="R1610" i="1"/>
  <c r="Q2870" i="1"/>
  <c r="R2870" i="1"/>
  <c r="Q2034" i="1"/>
  <c r="R2034" i="1"/>
  <c r="Q3111" i="1"/>
  <c r="R3111" i="1"/>
  <c r="Q79" i="1"/>
  <c r="R79" i="1"/>
  <c r="Q1985" i="1"/>
  <c r="R1985" i="1"/>
  <c r="Q76" i="1"/>
  <c r="R76" i="1"/>
  <c r="Q4045" i="1"/>
  <c r="R4045" i="1"/>
  <c r="Q3237" i="1"/>
  <c r="R3237" i="1"/>
  <c r="Q1273" i="1"/>
  <c r="R1273" i="1"/>
  <c r="Q1520" i="1"/>
  <c r="R1520" i="1"/>
  <c r="Q3276" i="1"/>
  <c r="R3276" i="1"/>
  <c r="Q1692" i="1"/>
  <c r="R1692" i="1"/>
  <c r="Q2446" i="1"/>
  <c r="R2446" i="1"/>
  <c r="Q559" i="1"/>
  <c r="R559" i="1"/>
  <c r="Q13" i="1"/>
  <c r="R13" i="1"/>
  <c r="Q1076" i="1"/>
  <c r="R1076" i="1"/>
  <c r="Q1897" i="1"/>
  <c r="R1897" i="1"/>
  <c r="Q1989" i="1"/>
  <c r="R1989" i="1"/>
  <c r="Q3067" i="1"/>
  <c r="R3067" i="1"/>
  <c r="Q2170" i="1"/>
  <c r="R2170" i="1"/>
  <c r="Q1885" i="1"/>
  <c r="R1885" i="1"/>
  <c r="Q2493" i="1"/>
  <c r="R2493" i="1"/>
  <c r="Q1593" i="1"/>
  <c r="R1593" i="1"/>
  <c r="Q1923" i="1"/>
  <c r="R1923" i="1"/>
  <c r="Q492" i="1"/>
  <c r="R492" i="1"/>
  <c r="Q3068" i="1"/>
  <c r="R3068" i="1"/>
  <c r="Q1473" i="1"/>
  <c r="R1473" i="1"/>
  <c r="Q3519" i="1"/>
  <c r="R3519" i="1"/>
  <c r="Q193" i="1"/>
  <c r="R193" i="1"/>
  <c r="Q1249" i="1"/>
  <c r="R1249" i="1"/>
  <c r="Q3413" i="1"/>
  <c r="R3413" i="1"/>
  <c r="Q155" i="1"/>
  <c r="R155" i="1"/>
  <c r="Q3360" i="1"/>
  <c r="R3360" i="1"/>
  <c r="Q1837" i="1"/>
  <c r="R1837" i="1"/>
  <c r="Q3448" i="1"/>
  <c r="R3448" i="1"/>
  <c r="Q1456" i="1"/>
  <c r="R1456" i="1"/>
  <c r="Q1846" i="1"/>
  <c r="R1846" i="1"/>
  <c r="Q596" i="1"/>
  <c r="R596" i="1"/>
  <c r="Q4046" i="1"/>
  <c r="R4046" i="1"/>
  <c r="Q137" i="1"/>
  <c r="R137" i="1"/>
  <c r="Q2414" i="1"/>
  <c r="R2414" i="1"/>
  <c r="Q3687" i="1"/>
  <c r="R3687" i="1"/>
  <c r="Q28" i="1"/>
  <c r="R28" i="1"/>
  <c r="Q3556" i="1"/>
  <c r="R3556" i="1"/>
  <c r="Q3363" i="1"/>
  <c r="R3363" i="1"/>
  <c r="Q3449" i="1"/>
  <c r="R3449" i="1"/>
  <c r="Q1843" i="1"/>
  <c r="R1843" i="1"/>
  <c r="Q188" i="1"/>
  <c r="R188" i="1"/>
  <c r="Q3506" i="1"/>
  <c r="R3506" i="1"/>
  <c r="Q4047" i="1"/>
  <c r="R4047" i="1"/>
  <c r="Q1727" i="1"/>
  <c r="R1727" i="1"/>
  <c r="Q4048" i="1"/>
  <c r="R4048" i="1"/>
  <c r="Q498" i="1"/>
  <c r="R498" i="1"/>
  <c r="Q3450" i="1"/>
  <c r="R3450" i="1"/>
  <c r="Q976" i="1"/>
  <c r="R976" i="1"/>
  <c r="Q1982" i="1"/>
  <c r="R1982" i="1"/>
  <c r="Q3451" i="1"/>
  <c r="R3451" i="1"/>
  <c r="Q2763" i="1"/>
  <c r="R2763" i="1"/>
  <c r="Q3234" i="1"/>
  <c r="R3234" i="1"/>
  <c r="Q3129" i="1"/>
  <c r="R3129" i="1"/>
  <c r="Q2917" i="1"/>
  <c r="R2917" i="1"/>
  <c r="Q2171" i="1"/>
  <c r="R2171" i="1"/>
  <c r="Q4049" i="1"/>
  <c r="R4049" i="1"/>
  <c r="Q67" i="1"/>
  <c r="R67" i="1"/>
  <c r="Q3101" i="1"/>
  <c r="R3101" i="1"/>
  <c r="Q2805" i="1"/>
  <c r="R2805" i="1"/>
  <c r="Q3318" i="1"/>
  <c r="R3318" i="1"/>
  <c r="Q4050" i="1"/>
  <c r="R4050" i="1"/>
  <c r="Q177" i="1"/>
  <c r="R177" i="1"/>
  <c r="Q4051" i="1"/>
  <c r="R4051" i="1"/>
  <c r="Q71" i="1"/>
  <c r="R71" i="1"/>
  <c r="Q728" i="1"/>
  <c r="R728" i="1"/>
  <c r="Q2476" i="1"/>
  <c r="R2476" i="1"/>
  <c r="Q2046" i="1"/>
  <c r="R2046" i="1"/>
  <c r="Q2759" i="1"/>
  <c r="R2759" i="1"/>
  <c r="Q827" i="1"/>
  <c r="R827" i="1"/>
  <c r="Q2731" i="1"/>
  <c r="R2731" i="1"/>
  <c r="Q2458" i="1"/>
  <c r="R2458" i="1"/>
  <c r="Q1631" i="1"/>
  <c r="R1631" i="1"/>
  <c r="Q2838" i="1"/>
  <c r="R2838" i="1"/>
  <c r="Q1675" i="1"/>
  <c r="R1675" i="1"/>
  <c r="Q906" i="1"/>
  <c r="R906" i="1"/>
  <c r="Q1172" i="1"/>
  <c r="R1172" i="1"/>
  <c r="Q2594" i="1"/>
  <c r="R2594" i="1"/>
  <c r="Q1242" i="1"/>
  <c r="R1242" i="1"/>
  <c r="Q2940" i="1"/>
  <c r="R2940" i="1"/>
  <c r="Q1217" i="1"/>
  <c r="R1217" i="1"/>
  <c r="Q259" i="1"/>
  <c r="R259" i="1"/>
  <c r="Q2621" i="1"/>
  <c r="R2621" i="1"/>
  <c r="Q1840" i="1"/>
  <c r="R1840" i="1"/>
  <c r="Q1762" i="1"/>
  <c r="R1762" i="1"/>
  <c r="Q1660" i="1"/>
  <c r="R1660" i="1"/>
  <c r="Q2094" i="1"/>
  <c r="R2094" i="1"/>
  <c r="Q850" i="1"/>
  <c r="R850" i="1"/>
  <c r="Q2825" i="1"/>
  <c r="R2825" i="1"/>
  <c r="Q1594" i="1"/>
  <c r="R1594" i="1"/>
  <c r="Q1257" i="1"/>
  <c r="R1257" i="1"/>
  <c r="Q499" i="1"/>
  <c r="R499" i="1"/>
  <c r="Q550" i="1"/>
  <c r="R550" i="1"/>
  <c r="Q1014" i="1"/>
  <c r="R1014" i="1"/>
  <c r="Q2548" i="1"/>
  <c r="R2548" i="1"/>
  <c r="Q1856" i="1"/>
  <c r="R1856" i="1"/>
  <c r="Q2784" i="1"/>
  <c r="R2784" i="1"/>
  <c r="Q1286" i="1"/>
  <c r="R1286" i="1"/>
  <c r="Q2812" i="1"/>
  <c r="R2812" i="1"/>
  <c r="Q2666" i="1"/>
  <c r="R2666" i="1"/>
  <c r="Q2279" i="1"/>
  <c r="R2279" i="1"/>
  <c r="Q2524" i="1"/>
  <c r="R2524" i="1"/>
  <c r="Q857" i="1"/>
  <c r="R857" i="1"/>
  <c r="Q2468" i="1"/>
  <c r="R2468" i="1"/>
  <c r="Q2281" i="1"/>
  <c r="R2281" i="1"/>
  <c r="Q1423" i="1"/>
  <c r="R1423" i="1"/>
  <c r="Q3326" i="1"/>
  <c r="R3326" i="1"/>
  <c r="Q105" i="1"/>
  <c r="R105" i="1"/>
  <c r="Q4052" i="1"/>
  <c r="R4052" i="1"/>
  <c r="Q2613" i="1"/>
  <c r="R2613" i="1"/>
  <c r="Q3366" i="1"/>
  <c r="R3366" i="1"/>
  <c r="Q3088" i="1"/>
  <c r="R3088" i="1"/>
  <c r="Q4053" i="1"/>
  <c r="R4053" i="1"/>
  <c r="Q2011" i="1"/>
  <c r="R2011" i="1"/>
  <c r="Q138" i="1"/>
  <c r="R138" i="1"/>
  <c r="Q147" i="1"/>
  <c r="R147" i="1"/>
  <c r="Q2654" i="1"/>
  <c r="R2654" i="1"/>
  <c r="Q2195" i="1"/>
  <c r="R2195" i="1"/>
  <c r="Q3688" i="1"/>
  <c r="R3688" i="1"/>
  <c r="Q3374" i="1"/>
  <c r="R3374" i="1"/>
  <c r="Q750" i="1"/>
  <c r="R750" i="1"/>
  <c r="Q2469" i="1"/>
  <c r="R2469" i="1"/>
  <c r="Q4054" i="1"/>
  <c r="R4054" i="1"/>
  <c r="Q3139" i="1"/>
  <c r="R3139" i="1"/>
  <c r="Q4055" i="1"/>
  <c r="R4055" i="1"/>
  <c r="Q1437" i="1"/>
  <c r="R1437" i="1"/>
  <c r="Q1667" i="1"/>
  <c r="R1667" i="1"/>
  <c r="Q2134" i="1"/>
  <c r="R2134" i="1"/>
  <c r="Q1676" i="1"/>
  <c r="R1676" i="1"/>
  <c r="Q1119" i="1"/>
  <c r="R1119" i="1"/>
  <c r="Q1984" i="1"/>
  <c r="R1984" i="1"/>
  <c r="Q574" i="1"/>
  <c r="R574" i="1"/>
  <c r="Q788" i="1"/>
  <c r="R788" i="1"/>
  <c r="Q166" i="1"/>
  <c r="R166" i="1"/>
  <c r="Q1874" i="1"/>
  <c r="R1874" i="1"/>
  <c r="Q2130" i="1"/>
  <c r="R2130" i="1"/>
  <c r="Q1553" i="1"/>
  <c r="R1553" i="1"/>
  <c r="Q363" i="1"/>
  <c r="R363" i="1"/>
  <c r="Q170" i="1"/>
  <c r="R170" i="1"/>
  <c r="Q2658" i="1"/>
  <c r="R2658" i="1"/>
  <c r="Q2642" i="1"/>
  <c r="R2642" i="1"/>
  <c r="Q2313" i="1"/>
  <c r="R2313" i="1"/>
  <c r="Q486" i="1"/>
  <c r="R486" i="1"/>
  <c r="Q2036" i="1"/>
  <c r="R2036" i="1"/>
  <c r="Q1789" i="1"/>
  <c r="R1789" i="1"/>
  <c r="Q2172" i="1"/>
  <c r="R2172" i="1"/>
  <c r="Q276" i="1"/>
  <c r="R276" i="1"/>
  <c r="Q785" i="1"/>
  <c r="R785" i="1"/>
  <c r="Q1290" i="1"/>
  <c r="R1290" i="1"/>
  <c r="Q1862" i="1"/>
  <c r="R1862" i="1"/>
  <c r="Q2116" i="1"/>
  <c r="R2116" i="1"/>
  <c r="Q922" i="1"/>
  <c r="R922" i="1"/>
  <c r="Q2727" i="1"/>
  <c r="R2727" i="1"/>
  <c r="Q1120" i="1"/>
  <c r="R1120" i="1"/>
  <c r="Q307" i="1"/>
  <c r="R307" i="1"/>
  <c r="Q555" i="1"/>
  <c r="R555" i="1"/>
  <c r="Q2546" i="1"/>
  <c r="R2546" i="1"/>
  <c r="Q1785" i="1"/>
  <c r="R1785" i="1"/>
  <c r="Q1067" i="1"/>
  <c r="R1067" i="1"/>
  <c r="Q1818" i="1"/>
  <c r="R1818" i="1"/>
  <c r="Q1472" i="1"/>
  <c r="R1472" i="1"/>
  <c r="Q674" i="1"/>
  <c r="R674" i="1"/>
  <c r="Q3106" i="1"/>
  <c r="R3106" i="1"/>
  <c r="Q1211" i="1"/>
  <c r="R1211" i="1"/>
  <c r="Q1855" i="1"/>
  <c r="R1855" i="1"/>
  <c r="Q2292" i="1"/>
  <c r="R2292" i="1"/>
  <c r="Q1759" i="1"/>
  <c r="R1759" i="1"/>
  <c r="Q1579" i="1"/>
  <c r="R1579" i="1"/>
  <c r="Q633" i="1"/>
  <c r="R633" i="1"/>
  <c r="Q1168" i="1"/>
  <c r="R1168" i="1"/>
  <c r="Q1860" i="1"/>
  <c r="R1860" i="1"/>
  <c r="Q325" i="1"/>
  <c r="R325" i="1"/>
  <c r="Q1440" i="1"/>
  <c r="R1440" i="1"/>
  <c r="Q2912" i="1"/>
  <c r="R2912" i="1"/>
  <c r="Q1395" i="1"/>
  <c r="R1395" i="1"/>
  <c r="Q2055" i="1"/>
  <c r="R2055" i="1"/>
  <c r="Q910" i="1"/>
  <c r="R910" i="1"/>
  <c r="Q176" i="1"/>
  <c r="R176" i="1"/>
  <c r="Q1345" i="1"/>
  <c r="R1345" i="1"/>
  <c r="Q1527" i="1"/>
  <c r="R1527" i="1"/>
  <c r="Q973" i="1"/>
  <c r="R973" i="1"/>
  <c r="Q2480" i="1"/>
  <c r="R2480" i="1"/>
  <c r="Q2031" i="1"/>
  <c r="R2031" i="1"/>
  <c r="Q1452" i="1"/>
  <c r="R1452" i="1"/>
  <c r="Q2220" i="1"/>
  <c r="R2220" i="1"/>
  <c r="Q2005" i="1"/>
  <c r="R2005" i="1"/>
  <c r="Q1743" i="1"/>
  <c r="R1743" i="1"/>
  <c r="Q672" i="1"/>
  <c r="R672" i="1"/>
  <c r="Q1738" i="1"/>
  <c r="R1738" i="1"/>
  <c r="Q2605" i="1"/>
  <c r="R2605" i="1"/>
  <c r="Q790" i="1"/>
  <c r="R790" i="1"/>
  <c r="Q242" i="1"/>
  <c r="R242" i="1"/>
  <c r="Q1951" i="1"/>
  <c r="R1951" i="1"/>
  <c r="Q437" i="1"/>
  <c r="R437" i="1"/>
  <c r="Q2030" i="1"/>
  <c r="R2030" i="1"/>
  <c r="Q1960" i="1"/>
  <c r="R1960" i="1"/>
  <c r="Q1311" i="1"/>
  <c r="R1311" i="1"/>
  <c r="Q799" i="1"/>
  <c r="R799" i="1"/>
  <c r="Q1492" i="1"/>
  <c r="R1492" i="1"/>
  <c r="Q562" i="1"/>
  <c r="R562" i="1"/>
  <c r="Q530" i="1"/>
  <c r="R530" i="1"/>
  <c r="Q3254" i="1"/>
  <c r="R3254" i="1"/>
  <c r="Q247" i="1"/>
  <c r="R247" i="1"/>
  <c r="Q1479" i="1"/>
  <c r="R1479" i="1"/>
  <c r="Q597" i="1"/>
  <c r="R597" i="1"/>
  <c r="Q1373" i="1"/>
  <c r="R1373" i="1"/>
  <c r="Q2215" i="1"/>
  <c r="R2215" i="1"/>
  <c r="Q2994" i="1"/>
  <c r="R2994" i="1"/>
  <c r="Q2768" i="1"/>
  <c r="R2768" i="1"/>
  <c r="Q2504" i="1"/>
  <c r="R2504" i="1"/>
  <c r="Q3225" i="1"/>
  <c r="R3225" i="1"/>
  <c r="Q1138" i="1"/>
  <c r="R1138" i="1"/>
  <c r="Q2898" i="1"/>
  <c r="R2898" i="1"/>
  <c r="Q2992" i="1"/>
  <c r="R2992" i="1"/>
  <c r="Q2310" i="1"/>
  <c r="R2310" i="1"/>
  <c r="Q598" i="1"/>
  <c r="R598" i="1"/>
  <c r="Q489" i="1"/>
  <c r="R489" i="1"/>
  <c r="Q1931" i="1"/>
  <c r="R1931" i="1"/>
  <c r="Q2295" i="1"/>
  <c r="R2295" i="1"/>
  <c r="Q1872" i="1"/>
  <c r="R1872" i="1"/>
  <c r="Q340" i="1"/>
  <c r="R340" i="1"/>
  <c r="Q1787" i="1"/>
  <c r="R1787" i="1"/>
  <c r="Q1049" i="1"/>
  <c r="R1049" i="1"/>
  <c r="Q243" i="1"/>
  <c r="R243" i="1"/>
  <c r="Q2207" i="1"/>
  <c r="R2207" i="1"/>
  <c r="Q1998" i="1"/>
  <c r="R1998" i="1"/>
  <c r="Q1335" i="1"/>
  <c r="R1335" i="1"/>
  <c r="Q3251" i="1"/>
  <c r="R3251" i="1"/>
  <c r="Q235" i="1"/>
  <c r="R235" i="1"/>
  <c r="Q1737" i="1"/>
  <c r="R1737" i="1"/>
  <c r="Q1739" i="1"/>
  <c r="R1739" i="1"/>
  <c r="Q1244" i="1"/>
  <c r="R1244" i="1"/>
  <c r="Q2916" i="1"/>
  <c r="R2916" i="1"/>
  <c r="Q2188" i="1"/>
  <c r="R2188" i="1"/>
  <c r="Q971" i="1"/>
  <c r="R971" i="1"/>
  <c r="Q1707" i="1"/>
  <c r="R1707" i="1"/>
  <c r="Q1271" i="1"/>
  <c r="R1271" i="1"/>
  <c r="Q2764" i="1"/>
  <c r="R2764" i="1"/>
  <c r="Q1558" i="1"/>
  <c r="R1558" i="1"/>
  <c r="Q2683" i="1"/>
  <c r="R2683" i="1"/>
  <c r="Q464" i="1"/>
  <c r="R464" i="1"/>
  <c r="Q3017" i="1"/>
  <c r="R3017" i="1"/>
  <c r="Q427" i="1"/>
  <c r="R427" i="1"/>
  <c r="Q2887" i="1"/>
  <c r="R2887" i="1"/>
  <c r="Q483" i="1"/>
  <c r="R483" i="1"/>
  <c r="Q3086" i="1"/>
  <c r="R3086" i="1"/>
  <c r="Q141" i="1"/>
  <c r="R141" i="1"/>
  <c r="Q2348" i="1"/>
  <c r="R2348" i="1"/>
  <c r="Q3131" i="1"/>
  <c r="R3131" i="1"/>
  <c r="Q1230" i="1"/>
  <c r="R1230" i="1"/>
  <c r="Q1404" i="1"/>
  <c r="R1404" i="1"/>
  <c r="Q2786" i="1"/>
  <c r="R2786" i="1"/>
  <c r="Q666" i="1"/>
  <c r="R666" i="1"/>
  <c r="Q1251" i="1"/>
  <c r="R1251" i="1"/>
  <c r="Q2958" i="1"/>
  <c r="R2958" i="1"/>
  <c r="Q1214" i="1"/>
  <c r="R1214" i="1"/>
  <c r="Q512" i="1"/>
  <c r="R512" i="1"/>
  <c r="Q321" i="1"/>
  <c r="R321" i="1"/>
  <c r="Q746" i="1"/>
  <c r="R746" i="1"/>
  <c r="Q629" i="1"/>
  <c r="R629" i="1"/>
  <c r="Q1276" i="1"/>
  <c r="R1276" i="1"/>
  <c r="Q2041" i="1"/>
  <c r="R2041" i="1"/>
  <c r="Q695" i="1"/>
  <c r="R695" i="1"/>
  <c r="Q2173" i="1"/>
  <c r="R2173" i="1"/>
  <c r="Q1008" i="1"/>
  <c r="R1008" i="1"/>
  <c r="Q756" i="1"/>
  <c r="R756" i="1"/>
  <c r="Q1463" i="1"/>
  <c r="R1463" i="1"/>
  <c r="Q739" i="1"/>
  <c r="R739" i="1"/>
  <c r="Q1418" i="1"/>
  <c r="R1418" i="1"/>
  <c r="Q979" i="1"/>
  <c r="R979" i="1"/>
  <c r="Q1298" i="1"/>
  <c r="R1298" i="1"/>
  <c r="Q2684" i="1"/>
  <c r="R2684" i="1"/>
  <c r="Q1924" i="1"/>
  <c r="R1924" i="1"/>
  <c r="Q456" i="1"/>
  <c r="R456" i="1"/>
  <c r="Q1898" i="1"/>
  <c r="R1898" i="1"/>
  <c r="Q937" i="1"/>
  <c r="R937" i="1"/>
  <c r="Q1653" i="1"/>
  <c r="R1653" i="1"/>
  <c r="Q301" i="1"/>
  <c r="R301" i="1"/>
  <c r="Q581" i="1"/>
  <c r="R581" i="1"/>
  <c r="Q1160" i="1"/>
  <c r="R1160" i="1"/>
  <c r="Q1959" i="1"/>
  <c r="R1959" i="1"/>
  <c r="Q133" i="1"/>
  <c r="R133" i="1"/>
  <c r="Q2375" i="1"/>
  <c r="R2375" i="1"/>
  <c r="Q19" i="1"/>
  <c r="R19" i="1"/>
  <c r="Q1718" i="1"/>
  <c r="R1718" i="1"/>
  <c r="Q2893" i="1"/>
  <c r="R2893" i="1"/>
  <c r="Q2328" i="1"/>
  <c r="R2328" i="1"/>
  <c r="Q936" i="1"/>
  <c r="R936" i="1"/>
  <c r="Q1516" i="1"/>
  <c r="R1516" i="1"/>
  <c r="Q2851" i="1"/>
  <c r="R2851" i="1"/>
  <c r="Q2601" i="1"/>
  <c r="R2601" i="1"/>
  <c r="Q1541" i="1"/>
  <c r="R1541" i="1"/>
  <c r="Q1415" i="1"/>
  <c r="R1415" i="1"/>
  <c r="Q328" i="1"/>
  <c r="R328" i="1"/>
  <c r="Q75" i="1"/>
  <c r="R75" i="1"/>
  <c r="Q807" i="1"/>
  <c r="R807" i="1"/>
  <c r="Q2945" i="1"/>
  <c r="R2945" i="1"/>
  <c r="Q1958" i="1"/>
  <c r="R1958" i="1"/>
  <c r="Q711" i="1"/>
  <c r="R711" i="1"/>
  <c r="Q1124" i="1"/>
  <c r="R1124" i="1"/>
  <c r="Q1304" i="1"/>
  <c r="R1304" i="1"/>
  <c r="Q1590" i="1"/>
  <c r="R1590" i="1"/>
  <c r="Q975" i="1"/>
  <c r="R975" i="1"/>
  <c r="Q539" i="1"/>
  <c r="R539" i="1"/>
  <c r="Q2085" i="1"/>
  <c r="R2085" i="1"/>
  <c r="Q858" i="1"/>
  <c r="R858" i="1"/>
  <c r="Q2737" i="1"/>
  <c r="R2737" i="1"/>
  <c r="Q302" i="1"/>
  <c r="R302" i="1"/>
  <c r="Q1464" i="1"/>
  <c r="R1464" i="1"/>
  <c r="Q1708" i="1"/>
  <c r="R1708" i="1"/>
  <c r="Q2470" i="1"/>
  <c r="R2470" i="1"/>
  <c r="Q2673" i="1"/>
  <c r="R2673" i="1"/>
  <c r="Q2921" i="1"/>
  <c r="R2921" i="1"/>
  <c r="Q3096" i="1"/>
  <c r="R3096" i="1"/>
  <c r="Q1913" i="1"/>
  <c r="R1913" i="1"/>
  <c r="Q3390" i="1"/>
  <c r="R3390" i="1"/>
  <c r="Q1500" i="1"/>
  <c r="R1500" i="1"/>
  <c r="Q2987" i="1"/>
  <c r="R2987" i="1"/>
  <c r="Q645" i="1"/>
  <c r="R645" i="1"/>
  <c r="Q2355" i="1"/>
  <c r="R2355" i="1"/>
  <c r="Q890" i="1"/>
  <c r="R890" i="1"/>
  <c r="Q654" i="1"/>
  <c r="R654" i="1"/>
  <c r="Q246" i="1"/>
  <c r="R246" i="1"/>
  <c r="Q2943" i="1"/>
  <c r="R2943" i="1"/>
  <c r="Q730" i="1"/>
  <c r="R730" i="1"/>
  <c r="Q2810" i="1"/>
  <c r="R2810" i="1"/>
  <c r="Q1823" i="1"/>
  <c r="R1823" i="1"/>
  <c r="Q2902" i="1"/>
  <c r="R2902" i="1"/>
  <c r="Q1203" i="1"/>
  <c r="R1203" i="1"/>
  <c r="Q267" i="1"/>
  <c r="R267" i="1"/>
  <c r="Q684" i="1"/>
  <c r="R684" i="1"/>
  <c r="Q2293" i="1"/>
  <c r="R2293" i="1"/>
  <c r="Q1448" i="1"/>
  <c r="R1448" i="1"/>
  <c r="Q3152" i="1"/>
  <c r="R3152" i="1"/>
  <c r="Q401" i="1"/>
  <c r="R401" i="1"/>
  <c r="Q2611" i="1"/>
  <c r="R2611" i="1"/>
  <c r="Q1407" i="1"/>
  <c r="R1407" i="1"/>
  <c r="Q1650" i="1"/>
  <c r="R1650" i="1"/>
  <c r="Q2939" i="1"/>
  <c r="R2939" i="1"/>
  <c r="Q830" i="1"/>
  <c r="R830" i="1"/>
  <c r="Q1432" i="1"/>
  <c r="R1432" i="1"/>
  <c r="Q2724" i="1"/>
  <c r="R2724" i="1"/>
  <c r="Q1191" i="1"/>
  <c r="R1191" i="1"/>
  <c r="Q140" i="1"/>
  <c r="R140" i="1"/>
  <c r="Q2288" i="1"/>
  <c r="R2288" i="1"/>
  <c r="Q2061" i="1"/>
  <c r="R2061" i="1"/>
  <c r="Q2517" i="1"/>
  <c r="R2517" i="1"/>
  <c r="Q3284" i="1"/>
  <c r="R3284" i="1"/>
  <c r="Q2867" i="1"/>
  <c r="R2867" i="1"/>
  <c r="Q955" i="1"/>
  <c r="R955" i="1"/>
  <c r="Q2039" i="1"/>
  <c r="R2039" i="1"/>
  <c r="Q533" i="1"/>
  <c r="R533" i="1"/>
  <c r="Q1678" i="1"/>
  <c r="R1678" i="1"/>
  <c r="Q1811" i="1"/>
  <c r="R1811" i="1"/>
  <c r="Q479" i="1"/>
  <c r="R479" i="1"/>
  <c r="Q1141" i="1"/>
  <c r="R1141" i="1"/>
  <c r="Q297" i="1"/>
  <c r="R297" i="1"/>
  <c r="Q1044" i="1"/>
  <c r="R1044" i="1"/>
  <c r="Q1638" i="1"/>
  <c r="R1638" i="1"/>
  <c r="Q1786" i="1"/>
  <c r="R1786" i="1"/>
  <c r="Q2837" i="1"/>
  <c r="R2837" i="1"/>
  <c r="Q2482" i="1"/>
  <c r="R2482" i="1"/>
  <c r="Q2401" i="1"/>
  <c r="R2401" i="1"/>
  <c r="Q1621" i="1"/>
  <c r="R1621" i="1"/>
  <c r="Q2403" i="1"/>
  <c r="R2403" i="1"/>
  <c r="Q1293" i="1"/>
  <c r="R1293" i="1"/>
  <c r="Q2084" i="1"/>
  <c r="R2084" i="1"/>
  <c r="Q1507" i="1"/>
  <c r="R1507" i="1"/>
  <c r="Q3219" i="1"/>
  <c r="R3219" i="1"/>
  <c r="Q2483" i="1"/>
  <c r="R2483" i="1"/>
  <c r="Q2477" i="1"/>
  <c r="R2477" i="1"/>
  <c r="Q2969" i="1"/>
  <c r="R2969" i="1"/>
  <c r="Q2771" i="1"/>
  <c r="R2771" i="1"/>
  <c r="Q463" i="1"/>
  <c r="R463" i="1"/>
  <c r="Q104" i="1"/>
  <c r="R104" i="1"/>
  <c r="Q2091" i="1"/>
  <c r="R2091" i="1"/>
  <c r="Q2341" i="1"/>
  <c r="R2341" i="1"/>
  <c r="Q3258" i="1"/>
  <c r="R3258" i="1"/>
  <c r="Q2174" i="1"/>
  <c r="R2174" i="1"/>
  <c r="Q1845" i="1"/>
  <c r="R1845" i="1"/>
  <c r="Q2892" i="1"/>
  <c r="R2892" i="1"/>
  <c r="Q1024" i="1"/>
  <c r="R1024" i="1"/>
  <c r="Q1943" i="1"/>
  <c r="R1943" i="1"/>
  <c r="Q1870" i="1"/>
  <c r="R1870" i="1"/>
  <c r="Q1390" i="1"/>
  <c r="R1390" i="1"/>
  <c r="Q1623" i="1"/>
  <c r="R1623" i="1"/>
  <c r="Q31" i="1"/>
  <c r="R31" i="1"/>
  <c r="Q2119" i="1"/>
  <c r="R2119" i="1"/>
  <c r="Q2471" i="1"/>
  <c r="R2471" i="1"/>
  <c r="Q2687" i="1"/>
  <c r="R2687" i="1"/>
  <c r="Q1066" i="1"/>
  <c r="R1066" i="1"/>
  <c r="Q448" i="1"/>
  <c r="R448" i="1"/>
  <c r="Q2059" i="1"/>
  <c r="R2059" i="1"/>
  <c r="Q3210" i="1"/>
  <c r="R3210" i="1"/>
  <c r="Q2047" i="1"/>
  <c r="R2047" i="1"/>
  <c r="Q2003" i="1"/>
  <c r="R2003" i="1"/>
  <c r="Q2549" i="1"/>
  <c r="R2549" i="1"/>
  <c r="Q2742" i="1"/>
  <c r="R2742" i="1"/>
  <c r="Q375" i="1"/>
  <c r="R375" i="1"/>
  <c r="Q599" i="1"/>
  <c r="R599" i="1"/>
  <c r="Q2053" i="1"/>
  <c r="R2053" i="1"/>
  <c r="Q2518" i="1"/>
  <c r="R2518" i="1"/>
  <c r="Q1608" i="1"/>
  <c r="R1608" i="1"/>
  <c r="Q1932" i="1"/>
  <c r="R1932" i="1"/>
  <c r="Q1166" i="1"/>
  <c r="R1166" i="1"/>
  <c r="Q2586" i="1"/>
  <c r="R2586" i="1"/>
  <c r="Q595" i="1"/>
  <c r="R595" i="1"/>
  <c r="Q1274" i="1"/>
  <c r="R1274" i="1"/>
  <c r="Q2265" i="1"/>
  <c r="R2265" i="1"/>
  <c r="Q1260" i="1"/>
  <c r="R1260" i="1"/>
  <c r="Q694" i="1"/>
  <c r="R694" i="1"/>
  <c r="Q2062" i="1"/>
  <c r="R2062" i="1"/>
  <c r="Q2852" i="1"/>
  <c r="R2852" i="1"/>
  <c r="Q1358" i="1"/>
  <c r="R1358" i="1"/>
  <c r="Q2240" i="1"/>
  <c r="R2240" i="1"/>
  <c r="Q2739" i="1"/>
  <c r="R2739" i="1"/>
  <c r="Q2520" i="1"/>
  <c r="R2520" i="1"/>
  <c r="Q1763" i="1"/>
  <c r="R1763" i="1"/>
  <c r="Q3034" i="1"/>
  <c r="R3034" i="1"/>
  <c r="Q2676" i="1"/>
  <c r="R2676" i="1"/>
  <c r="Q519" i="1"/>
  <c r="R519" i="1"/>
  <c r="Q1441" i="1"/>
  <c r="R1441" i="1"/>
  <c r="Q601" i="1"/>
  <c r="R601" i="1"/>
  <c r="Q1555" i="1"/>
  <c r="R1555" i="1"/>
  <c r="Q804" i="1"/>
  <c r="R804" i="1"/>
  <c r="Q469" i="1"/>
  <c r="R469" i="1"/>
  <c r="Q3382" i="1"/>
  <c r="R3382" i="1"/>
  <c r="Q931" i="1"/>
  <c r="R931" i="1"/>
  <c r="Q1761" i="1"/>
  <c r="R1761" i="1"/>
  <c r="Q1248" i="1"/>
  <c r="R1248" i="1"/>
  <c r="Q1815" i="1"/>
  <c r="R1815" i="1"/>
  <c r="Q1329" i="1"/>
  <c r="R1329" i="1"/>
  <c r="Q1948" i="1"/>
  <c r="R1948" i="1"/>
  <c r="Q1539" i="1"/>
  <c r="R1539" i="1"/>
  <c r="Q205" i="1"/>
  <c r="R205" i="1"/>
  <c r="Q128" i="1"/>
  <c r="R128" i="1"/>
  <c r="Q2138" i="1"/>
  <c r="R2138" i="1"/>
  <c r="Q1402" i="1"/>
  <c r="R1402" i="1"/>
  <c r="Q942" i="1"/>
  <c r="R942" i="1"/>
  <c r="Q2320" i="1"/>
  <c r="R2320" i="1"/>
  <c r="Q2485" i="1"/>
  <c r="R2485" i="1"/>
  <c r="Q1883" i="1"/>
  <c r="R1883" i="1"/>
  <c r="Q507" i="1"/>
  <c r="R507" i="1"/>
  <c r="Q1318" i="1"/>
  <c r="R1318" i="1"/>
  <c r="Q901" i="1"/>
  <c r="R901" i="1"/>
  <c r="Q1199" i="1"/>
  <c r="R1199" i="1"/>
  <c r="Q2339" i="1"/>
  <c r="R2339" i="1"/>
  <c r="Q2655" i="1"/>
  <c r="R2655" i="1"/>
  <c r="Q602" i="1"/>
  <c r="R602" i="1"/>
  <c r="Q2194" i="1"/>
  <c r="R2194" i="1"/>
  <c r="Q2435" i="1"/>
  <c r="R2435" i="1"/>
  <c r="Q1264" i="1"/>
  <c r="R1264" i="1"/>
  <c r="Q2603" i="1"/>
  <c r="R2603" i="1"/>
  <c r="Q2353" i="1"/>
  <c r="R2353" i="1"/>
  <c r="Q3336" i="1"/>
  <c r="R3336" i="1"/>
  <c r="Q2398" i="1"/>
  <c r="R2398" i="1"/>
  <c r="Q2847" i="1"/>
  <c r="R2847" i="1"/>
  <c r="Q1936" i="1"/>
  <c r="R1936" i="1"/>
  <c r="Q2304" i="1"/>
  <c r="R2304" i="1"/>
  <c r="Q2559" i="1"/>
  <c r="R2559" i="1"/>
  <c r="Q1562" i="1"/>
  <c r="R1562" i="1"/>
  <c r="Q1965" i="1"/>
  <c r="R1965" i="1"/>
  <c r="Q819" i="1"/>
  <c r="R819" i="1"/>
  <c r="Q2833" i="1"/>
  <c r="R2833" i="1"/>
  <c r="Q1799" i="1"/>
  <c r="R1799" i="1"/>
  <c r="Q634" i="1"/>
  <c r="R634" i="1"/>
  <c r="Q376" i="1"/>
  <c r="R376" i="1"/>
  <c r="Q3094" i="1"/>
  <c r="R3094" i="1"/>
  <c r="Q2490" i="1"/>
  <c r="R2490" i="1"/>
  <c r="Q1729" i="1"/>
  <c r="R1729" i="1"/>
  <c r="Q2587" i="1"/>
  <c r="R2587" i="1"/>
  <c r="Q1903" i="1"/>
  <c r="R1903" i="1"/>
  <c r="Q780" i="1"/>
  <c r="R780" i="1"/>
  <c r="Q347" i="1"/>
  <c r="R347" i="1"/>
  <c r="Q724" i="1"/>
  <c r="R724" i="1"/>
  <c r="Q315" i="1"/>
  <c r="R315" i="1"/>
  <c r="Q3136" i="1"/>
  <c r="R3136" i="1"/>
  <c r="Q2406" i="1"/>
  <c r="R2406" i="1"/>
  <c r="Q2277" i="1"/>
  <c r="R2277" i="1"/>
  <c r="Q2257" i="1"/>
  <c r="R2257" i="1"/>
  <c r="Q3302" i="1"/>
  <c r="R3302" i="1"/>
  <c r="Q3182" i="1"/>
  <c r="R3182" i="1"/>
  <c r="Q1803" i="1"/>
  <c r="R1803" i="1"/>
  <c r="Q913" i="1"/>
  <c r="R913" i="1"/>
  <c r="Q1940" i="1"/>
  <c r="R1940" i="1"/>
  <c r="Q2999" i="1"/>
  <c r="R2999" i="1"/>
  <c r="Q1829" i="1"/>
  <c r="R1829" i="1"/>
  <c r="Q609" i="1"/>
  <c r="R609" i="1"/>
  <c r="Q1089" i="1"/>
  <c r="R1089" i="1"/>
  <c r="Q1384" i="1"/>
  <c r="R1384" i="1"/>
  <c r="Q1925" i="1"/>
  <c r="R1925" i="1"/>
  <c r="Q2551" i="1"/>
  <c r="R2551" i="1"/>
  <c r="Q513" i="1"/>
  <c r="R513" i="1"/>
  <c r="Q898" i="1"/>
  <c r="R898" i="1"/>
  <c r="Q3211" i="1"/>
  <c r="R3211" i="1"/>
  <c r="Q2928" i="1"/>
  <c r="R2928" i="1"/>
  <c r="Q2508" i="1"/>
  <c r="R2508" i="1"/>
  <c r="Q2693" i="1"/>
  <c r="R2693" i="1"/>
  <c r="Q2607" i="1"/>
  <c r="R2607" i="1"/>
  <c r="Q2774" i="1"/>
  <c r="R2774" i="1"/>
  <c r="Q1825" i="1"/>
  <c r="R1825" i="1"/>
  <c r="Q523" i="1"/>
  <c r="R523" i="1"/>
  <c r="Q2848" i="1"/>
  <c r="R2848" i="1"/>
  <c r="Q331" i="1"/>
  <c r="R331" i="1"/>
  <c r="Q429" i="1"/>
  <c r="R429" i="1"/>
  <c r="Q3143" i="1"/>
  <c r="R3143" i="1"/>
  <c r="Q3244" i="1"/>
  <c r="R3244" i="1"/>
  <c r="Q1184" i="1"/>
  <c r="R1184" i="1"/>
  <c r="Q1495" i="1"/>
  <c r="R1495" i="1"/>
  <c r="Q1512" i="1"/>
  <c r="R1512" i="1"/>
  <c r="Q1396" i="1"/>
  <c r="R1396" i="1"/>
  <c r="Q1291" i="1"/>
  <c r="R1291" i="1"/>
  <c r="Q1910" i="1"/>
  <c r="R1910" i="1"/>
  <c r="Q2183" i="1"/>
  <c r="R2183" i="1"/>
  <c r="Q1261" i="1"/>
  <c r="R1261" i="1"/>
  <c r="Q1282" i="1"/>
  <c r="R1282" i="1"/>
  <c r="Q2497" i="1"/>
  <c r="R2497" i="1"/>
  <c r="Q1792" i="1"/>
  <c r="R1792" i="1"/>
  <c r="Q3580" i="1"/>
  <c r="R3580" i="1"/>
  <c r="Q2558" i="1"/>
  <c r="R2558" i="1"/>
  <c r="Q1194" i="1"/>
  <c r="R1194" i="1"/>
  <c r="Q2350" i="1"/>
  <c r="R2350" i="1"/>
  <c r="Q2200" i="1"/>
  <c r="R2200" i="1"/>
  <c r="Q2856" i="1"/>
  <c r="R2856" i="1"/>
  <c r="Q1731" i="1"/>
  <c r="R1731" i="1"/>
  <c r="Q2922" i="1"/>
  <c r="R2922" i="1"/>
  <c r="Q2894" i="1"/>
  <c r="R2894" i="1"/>
  <c r="Q480" i="1"/>
  <c r="R480" i="1"/>
  <c r="Q2038" i="1"/>
  <c r="R2038" i="1"/>
  <c r="Q1550" i="1"/>
  <c r="R1550" i="1"/>
  <c r="Q584" i="1"/>
  <c r="R584" i="1"/>
  <c r="Q1693" i="1"/>
  <c r="R1693" i="1"/>
  <c r="Q2702" i="1"/>
  <c r="R2702" i="1"/>
  <c r="Q2646" i="1"/>
  <c r="R2646" i="1"/>
  <c r="Q1476" i="1"/>
  <c r="R1476" i="1"/>
  <c r="Q3267" i="1"/>
  <c r="R3267" i="1"/>
  <c r="Q2672" i="1"/>
  <c r="R2672" i="1"/>
  <c r="Q1557" i="1"/>
  <c r="R1557" i="1"/>
  <c r="Q1905" i="1"/>
  <c r="R1905" i="1"/>
  <c r="Q2272" i="1"/>
  <c r="R2272" i="1"/>
  <c r="Q2247" i="1"/>
  <c r="R2247" i="1"/>
  <c r="Q1085" i="1"/>
  <c r="R1085" i="1"/>
  <c r="Q1219" i="1"/>
  <c r="R1219" i="1"/>
  <c r="Q2554" i="1"/>
  <c r="R2554" i="1"/>
  <c r="Q1133" i="1"/>
  <c r="R1133" i="1"/>
  <c r="Q1485" i="1"/>
  <c r="R1485" i="1"/>
  <c r="Q4056" i="1"/>
  <c r="R4056" i="1"/>
  <c r="Q3689" i="1"/>
  <c r="R3689" i="1"/>
  <c r="Q3690" i="1"/>
  <c r="R3690" i="1"/>
  <c r="Q451" i="1"/>
  <c r="R451" i="1"/>
  <c r="Q879" i="1"/>
  <c r="R879" i="1"/>
  <c r="Q1882" i="1"/>
  <c r="R1882" i="1"/>
  <c r="Q327" i="1"/>
  <c r="R327" i="1"/>
  <c r="Q576" i="1"/>
  <c r="R576" i="1"/>
  <c r="Q4057" i="1"/>
  <c r="R4057" i="1"/>
  <c r="Q1563" i="1"/>
  <c r="R1563" i="1"/>
  <c r="Q769" i="1"/>
  <c r="R769" i="1"/>
  <c r="Q3691" i="1"/>
  <c r="R3691" i="1"/>
  <c r="Q3242" i="1"/>
  <c r="R3242" i="1"/>
  <c r="Q4058" i="1"/>
  <c r="R4058" i="1"/>
  <c r="Q3494" i="1"/>
  <c r="R3494" i="1"/>
  <c r="Q4059" i="1"/>
  <c r="R4059" i="1"/>
  <c r="Q1498" i="1"/>
  <c r="R1498" i="1"/>
  <c r="Q3692" i="1"/>
  <c r="R3692" i="1"/>
  <c r="Q1768" i="1"/>
  <c r="R1768" i="1"/>
  <c r="Q3319" i="1"/>
  <c r="R3319" i="1"/>
  <c r="Q45" i="1"/>
  <c r="R45" i="1"/>
  <c r="Q920" i="1"/>
  <c r="R920" i="1"/>
  <c r="Q2904" i="1"/>
  <c r="R2904" i="1"/>
  <c r="Q1849" i="1"/>
  <c r="R1849" i="1"/>
  <c r="Q2370" i="1"/>
  <c r="R2370" i="1"/>
  <c r="Q1744" i="1"/>
  <c r="R1744" i="1"/>
  <c r="Q1488" i="1"/>
  <c r="R1488" i="1"/>
  <c r="Q1371" i="1"/>
  <c r="R1371" i="1"/>
  <c r="Q688" i="1"/>
  <c r="R688" i="1"/>
  <c r="Q721" i="1"/>
  <c r="R721" i="1"/>
  <c r="Q1323" i="1"/>
  <c r="R1323" i="1"/>
  <c r="Q194" i="1"/>
  <c r="R194" i="1"/>
  <c r="Q3394" i="1"/>
  <c r="R3394" i="1"/>
  <c r="Q992" i="1"/>
  <c r="R992" i="1"/>
  <c r="Q248" i="1"/>
  <c r="R248" i="1"/>
  <c r="Q3015" i="1"/>
  <c r="R3015" i="1"/>
  <c r="Q2307" i="1"/>
  <c r="R2307" i="1"/>
  <c r="Q2089" i="1"/>
  <c r="R2089" i="1"/>
  <c r="Q2826" i="1"/>
  <c r="R2826" i="1"/>
  <c r="Q1997" i="1"/>
  <c r="R1997" i="1"/>
  <c r="Q2650" i="1"/>
  <c r="R2650" i="1"/>
  <c r="Q1205" i="1"/>
  <c r="R1205" i="1"/>
  <c r="Q3195" i="1"/>
  <c r="R3195" i="1"/>
  <c r="Q1083" i="1"/>
  <c r="R1083" i="1"/>
  <c r="Q1993" i="1"/>
  <c r="R1993" i="1"/>
  <c r="Q2542" i="1"/>
  <c r="R2542" i="1"/>
  <c r="Q466" i="1"/>
  <c r="R466" i="1"/>
  <c r="Q3123" i="1"/>
  <c r="R3123" i="1"/>
  <c r="Q1626" i="1"/>
  <c r="R1626" i="1"/>
  <c r="Q1705" i="1"/>
  <c r="R1705" i="1"/>
  <c r="Q1564" i="1"/>
  <c r="R1564" i="1"/>
  <c r="Q1378" i="1"/>
  <c r="R1378" i="1"/>
  <c r="Q895" i="1"/>
  <c r="R895" i="1"/>
  <c r="Q1702" i="1"/>
  <c r="R1702" i="1"/>
  <c r="Q1698" i="1"/>
  <c r="R1698" i="1"/>
  <c r="Q1816" i="1"/>
  <c r="R1816" i="1"/>
  <c r="Q2334" i="1"/>
  <c r="R2334" i="1"/>
  <c r="Q2451" i="1"/>
  <c r="R2451" i="1"/>
  <c r="Q1801" i="1"/>
  <c r="R1801" i="1"/>
  <c r="Q261" i="1"/>
  <c r="R261" i="1"/>
  <c r="Q1147" i="1"/>
  <c r="R1147" i="1"/>
  <c r="Q1867" i="1"/>
  <c r="R1867" i="1"/>
  <c r="Q1842" i="1"/>
  <c r="R1842" i="1"/>
  <c r="Q295" i="1"/>
  <c r="R295" i="1"/>
  <c r="Q1362" i="1"/>
  <c r="R1362" i="1"/>
  <c r="Q2853" i="1"/>
  <c r="R2853" i="1"/>
  <c r="Q1682" i="1"/>
  <c r="R1682" i="1"/>
  <c r="Q615" i="1"/>
  <c r="R615" i="1"/>
  <c r="Q2547" i="1"/>
  <c r="R2547" i="1"/>
  <c r="Q1408" i="1"/>
  <c r="R1408" i="1"/>
  <c r="Q2505" i="1"/>
  <c r="R2505" i="1"/>
  <c r="Q1674" i="1"/>
  <c r="R1674" i="1"/>
  <c r="Q2769" i="1"/>
  <c r="R2769" i="1"/>
  <c r="Q2589" i="1"/>
  <c r="R2589" i="1"/>
  <c r="Q415" i="1"/>
  <c r="R415" i="1"/>
  <c r="Q2405" i="1"/>
  <c r="R2405" i="1"/>
  <c r="Q3301" i="1"/>
  <c r="R3301" i="1"/>
  <c r="Q1157" i="1"/>
  <c r="R1157" i="1"/>
  <c r="Q494" i="1"/>
  <c r="R494" i="1"/>
  <c r="Q1216" i="1"/>
  <c r="R1216" i="1"/>
  <c r="Q1978" i="1"/>
  <c r="R1978" i="1"/>
  <c r="Q2849" i="1"/>
  <c r="R2849" i="1"/>
  <c r="Q1515" i="1"/>
  <c r="R1515" i="1"/>
  <c r="Q2984" i="1"/>
  <c r="R2984" i="1"/>
  <c r="Q720" i="1"/>
  <c r="R720" i="1"/>
  <c r="Q783" i="1"/>
  <c r="R783" i="1"/>
  <c r="Q795" i="1"/>
  <c r="R795" i="1"/>
  <c r="Q543" i="1"/>
  <c r="R543" i="1"/>
  <c r="Q2050" i="1"/>
  <c r="R2050" i="1"/>
  <c r="Q125" i="1"/>
  <c r="R125" i="1"/>
  <c r="Q3010" i="1"/>
  <c r="R3010" i="1"/>
  <c r="Q805" i="1"/>
  <c r="R805" i="1"/>
  <c r="Q1111" i="1"/>
  <c r="R1111" i="1"/>
  <c r="Q693" i="1"/>
  <c r="R693" i="1"/>
  <c r="Q2248" i="1"/>
  <c r="R2248" i="1"/>
  <c r="Q1392" i="1"/>
  <c r="R1392" i="1"/>
  <c r="Q2185" i="1"/>
  <c r="R2185" i="1"/>
  <c r="Q3032" i="1"/>
  <c r="R3032" i="1"/>
  <c r="Q1684" i="1"/>
  <c r="R1684" i="1"/>
  <c r="Q1732" i="1"/>
  <c r="R1732" i="1"/>
  <c r="Q1770" i="1"/>
  <c r="R1770" i="1"/>
  <c r="Q1401" i="1"/>
  <c r="R1401" i="1"/>
  <c r="Q880" i="1"/>
  <c r="R880" i="1"/>
  <c r="Q2067" i="1"/>
  <c r="R2067" i="1"/>
  <c r="Q2790" i="1"/>
  <c r="R2790" i="1"/>
  <c r="Q4060" i="1"/>
  <c r="R4060" i="1"/>
  <c r="Q1740" i="1"/>
  <c r="R1740" i="1"/>
  <c r="Q3452" i="1"/>
  <c r="R3452" i="1"/>
  <c r="Q3453" i="1"/>
  <c r="R3453" i="1"/>
  <c r="Q2629" i="1"/>
  <c r="R2629" i="1"/>
  <c r="Q2344" i="1"/>
  <c r="R2344" i="1"/>
  <c r="Q848" i="1"/>
  <c r="R848" i="1"/>
  <c r="Q3021" i="1"/>
  <c r="R3021" i="1"/>
  <c r="Q4061" i="1"/>
  <c r="R4061" i="1"/>
  <c r="Q3069" i="1"/>
  <c r="R3069" i="1"/>
  <c r="Q4062" i="1"/>
  <c r="R4062" i="1"/>
  <c r="Q4063" i="1"/>
  <c r="R4063" i="1"/>
  <c r="Q3454" i="1"/>
  <c r="R3454" i="1"/>
  <c r="Q252" i="1"/>
  <c r="R252" i="1"/>
  <c r="Q3070" i="1"/>
  <c r="R3070" i="1"/>
  <c r="Q893" i="1"/>
  <c r="R893" i="1"/>
  <c r="Q1342" i="1"/>
  <c r="R1342" i="1"/>
  <c r="Q230" i="1"/>
  <c r="R230" i="1"/>
  <c r="Q621" i="1"/>
  <c r="R621" i="1"/>
  <c r="Q2616" i="1"/>
  <c r="R2616" i="1"/>
  <c r="Q343" i="1"/>
  <c r="R343" i="1"/>
  <c r="Q717" i="1"/>
  <c r="R717" i="1"/>
  <c r="Q3029" i="1"/>
  <c r="R3029" i="1"/>
  <c r="Q160" i="1"/>
  <c r="R160" i="1"/>
  <c r="Q1314" i="1"/>
  <c r="R1314" i="1"/>
  <c r="Q1805" i="1"/>
  <c r="R1805" i="1"/>
  <c r="Q2135" i="1"/>
  <c r="R2135" i="1"/>
  <c r="Q1927" i="1"/>
  <c r="R1927" i="1"/>
  <c r="Q368" i="1"/>
  <c r="R368" i="1"/>
  <c r="Q2256" i="1"/>
  <c r="R2256" i="1"/>
  <c r="Q1606" i="1"/>
  <c r="R1606" i="1"/>
  <c r="Q1926" i="1"/>
  <c r="R1926" i="1"/>
  <c r="Q1357" i="1"/>
  <c r="R1357" i="1"/>
  <c r="Q782" i="1"/>
  <c r="R782" i="1"/>
  <c r="Q2463" i="1"/>
  <c r="R2463" i="1"/>
  <c r="Q1355" i="1"/>
  <c r="R1355" i="1"/>
  <c r="Q1383" i="1"/>
  <c r="R1383" i="1"/>
  <c r="Q881" i="1"/>
  <c r="R881" i="1"/>
  <c r="Q2599" i="1"/>
  <c r="R2599" i="1"/>
  <c r="Q367" i="1"/>
  <c r="R367" i="1"/>
  <c r="Q957" i="1"/>
  <c r="R957" i="1"/>
  <c r="Q882" i="1"/>
  <c r="R882" i="1"/>
  <c r="Q478" i="1"/>
  <c r="R478" i="1"/>
  <c r="Q1022" i="1"/>
  <c r="R1022" i="1"/>
  <c r="Q2212" i="1"/>
  <c r="R2212" i="1"/>
  <c r="Q1459" i="1"/>
  <c r="R1459" i="1"/>
  <c r="Q521" i="1"/>
  <c r="R521" i="1"/>
  <c r="Q883" i="1"/>
  <c r="R883" i="1"/>
  <c r="Q958" i="1"/>
  <c r="R958" i="1"/>
  <c r="Q1328" i="1"/>
  <c r="R1328" i="1"/>
  <c r="Q1624" i="1"/>
  <c r="R1624" i="1"/>
  <c r="Q689" i="1"/>
  <c r="R689" i="1"/>
  <c r="Q851" i="1"/>
  <c r="R851" i="1"/>
  <c r="Q974" i="1"/>
  <c r="R974" i="1"/>
  <c r="Q2712" i="1"/>
  <c r="R2712" i="1"/>
  <c r="Q57" i="1"/>
  <c r="R57" i="1"/>
  <c r="Q2923" i="1"/>
  <c r="R2923" i="1"/>
  <c r="Q4064" i="1"/>
  <c r="R4064" i="1"/>
  <c r="Q4065" i="1"/>
  <c r="R4065" i="1"/>
  <c r="Q3263" i="1"/>
  <c r="R3263" i="1"/>
  <c r="Q339" i="1"/>
  <c r="R339" i="1"/>
  <c r="Q2175" i="1"/>
  <c r="R2175" i="1"/>
  <c r="Q3557" i="1"/>
  <c r="R3557" i="1"/>
  <c r="Q3693" i="1"/>
  <c r="R3693" i="1"/>
  <c r="Q465" i="1"/>
  <c r="R465" i="1"/>
  <c r="Q241" i="1"/>
  <c r="R241" i="1"/>
  <c r="Q852" i="1"/>
  <c r="R852" i="1"/>
  <c r="Q1942" i="1"/>
  <c r="R1942" i="1"/>
  <c r="Q2260" i="1"/>
  <c r="R2260" i="1"/>
  <c r="Q4066" i="1"/>
  <c r="R4066" i="1"/>
  <c r="Q1810" i="1"/>
  <c r="R1810" i="1"/>
  <c r="Q4067" i="1"/>
  <c r="R4067" i="1"/>
  <c r="Q3607" i="1"/>
  <c r="R3607" i="1"/>
  <c r="Q3558" i="1"/>
  <c r="R3558" i="1"/>
  <c r="Q2111" i="1"/>
  <c r="R2111" i="1"/>
  <c r="Q2472" i="1"/>
  <c r="R2472" i="1"/>
  <c r="Q2000" i="1"/>
  <c r="R2000" i="1"/>
  <c r="Q1453" i="1"/>
  <c r="R1453" i="1"/>
  <c r="Q2399" i="1"/>
  <c r="R2399" i="1"/>
  <c r="Q266" i="1"/>
  <c r="R266" i="1"/>
  <c r="Q1270" i="1"/>
  <c r="R1270" i="1"/>
  <c r="Q1710" i="1"/>
  <c r="R1710" i="1"/>
  <c r="Q2139" i="1"/>
  <c r="R2139" i="1"/>
  <c r="Q2217" i="1"/>
  <c r="R2217" i="1"/>
  <c r="Q775" i="1"/>
  <c r="R775" i="1"/>
  <c r="Q1877" i="1"/>
  <c r="R1877" i="1"/>
  <c r="Q2491" i="1"/>
  <c r="R2491" i="1"/>
  <c r="Q3168" i="1"/>
  <c r="R3168" i="1"/>
  <c r="Q1252" i="1"/>
  <c r="R1252" i="1"/>
  <c r="Q1403" i="1"/>
  <c r="R1403" i="1"/>
  <c r="Q1615" i="1"/>
  <c r="R1615" i="1"/>
  <c r="Q2590" i="1"/>
  <c r="R2590" i="1"/>
  <c r="Q773" i="1"/>
  <c r="R773" i="1"/>
  <c r="Q2970" i="1"/>
  <c r="R2970" i="1"/>
  <c r="Q1451" i="1"/>
  <c r="R1451" i="1"/>
  <c r="Q319" i="1"/>
  <c r="R319" i="1"/>
  <c r="Q1683" i="1"/>
  <c r="R1683" i="1"/>
  <c r="Q1343" i="1"/>
  <c r="R1343" i="1"/>
  <c r="Q1813" i="1"/>
  <c r="R1813" i="1"/>
  <c r="Q496" i="1"/>
  <c r="R496" i="1"/>
  <c r="Q1461" i="1"/>
  <c r="R1461" i="1"/>
  <c r="Q1863" i="1"/>
  <c r="R1863" i="1"/>
  <c r="Q2537" i="1"/>
  <c r="R2537" i="1"/>
  <c r="Q1629" i="1"/>
  <c r="R1629" i="1"/>
  <c r="Q626" i="1"/>
  <c r="R626" i="1"/>
  <c r="Q15" i="1"/>
  <c r="R15" i="1"/>
  <c r="Q1661" i="1"/>
  <c r="R1661" i="1"/>
  <c r="Q3164" i="1"/>
  <c r="R3164" i="1"/>
  <c r="Q3019" i="1"/>
  <c r="R3019" i="1"/>
  <c r="Q2244" i="1"/>
  <c r="R2244" i="1"/>
  <c r="Q1906" i="1"/>
  <c r="R1906" i="1"/>
  <c r="Q1204" i="1"/>
  <c r="R1204" i="1"/>
  <c r="Q1455" i="1"/>
  <c r="R1455" i="1"/>
  <c r="Q3115" i="1"/>
  <c r="R3115" i="1"/>
  <c r="Q288" i="1"/>
  <c r="R288" i="1"/>
  <c r="Q2186" i="1"/>
  <c r="R2186" i="1"/>
  <c r="Q1325" i="1"/>
  <c r="R1325" i="1"/>
  <c r="Q3466" i="1"/>
  <c r="R3466" i="1"/>
  <c r="Q2701" i="1"/>
  <c r="R2701" i="1"/>
  <c r="Q3455" i="1"/>
  <c r="R3455" i="1"/>
  <c r="Q3361" i="1"/>
  <c r="R3361" i="1"/>
  <c r="Q1051" i="1"/>
  <c r="R1051" i="1"/>
  <c r="Q3071" i="1"/>
  <c r="R3071" i="1"/>
  <c r="Q3694" i="1"/>
  <c r="R3694" i="1"/>
  <c r="Q1604" i="1"/>
  <c r="R1604" i="1"/>
  <c r="Q3456" i="1"/>
  <c r="R3456" i="1"/>
  <c r="Q3695" i="1"/>
  <c r="R3695" i="1"/>
  <c r="Q1201" i="1"/>
  <c r="R1201" i="1"/>
  <c r="Q884" i="1"/>
  <c r="R884" i="1"/>
  <c r="Q3696" i="1"/>
  <c r="R3696" i="1"/>
  <c r="Q4068" i="1"/>
  <c r="R4068" i="1"/>
  <c r="Q3212" i="1"/>
  <c r="R3212" i="1"/>
  <c r="Q2294" i="1"/>
  <c r="R2294" i="1"/>
  <c r="Q3520" i="1"/>
  <c r="R3520" i="1"/>
  <c r="Q2131" i="1"/>
  <c r="R2131" i="1"/>
  <c r="Q3457" i="1"/>
  <c r="R3457" i="1"/>
  <c r="Q2868" i="1"/>
  <c r="R2868" i="1"/>
  <c r="Q440" i="1"/>
  <c r="R440" i="1"/>
  <c r="Q3341" i="1"/>
  <c r="R3341" i="1"/>
  <c r="Q4069" i="1"/>
  <c r="R4069" i="1"/>
  <c r="Q4070" i="1"/>
  <c r="R4070" i="1"/>
  <c r="Q4071" i="1"/>
  <c r="R4071" i="1"/>
  <c r="Q4072" i="1"/>
  <c r="R4072" i="1"/>
  <c r="Q2354" i="1"/>
  <c r="R2354" i="1"/>
  <c r="Q1071" i="1"/>
  <c r="R1071" i="1"/>
  <c r="Q3458" i="1"/>
  <c r="R3458" i="1"/>
  <c r="Q4073" i="1"/>
  <c r="R4073" i="1"/>
  <c r="Q1853" i="1"/>
  <c r="R1853" i="1"/>
  <c r="Q3072" i="1"/>
  <c r="R3072" i="1"/>
  <c r="Q4074" i="1"/>
  <c r="R4074" i="1"/>
  <c r="Q4075" i="1"/>
  <c r="R4075" i="1"/>
  <c r="Q4076" i="1"/>
  <c r="R4076" i="1"/>
  <c r="Q4077" i="1"/>
  <c r="R4077" i="1"/>
  <c r="Q4078" i="1"/>
  <c r="R4078" i="1"/>
  <c r="Q3264" i="1"/>
  <c r="R3264" i="1"/>
  <c r="Q2585" i="1"/>
  <c r="R2585" i="1"/>
  <c r="Q3345" i="1"/>
  <c r="R3345" i="1"/>
  <c r="Q122" i="1"/>
  <c r="R122" i="1"/>
  <c r="Q2643" i="1"/>
  <c r="R2643" i="1"/>
  <c r="Q4079" i="1"/>
  <c r="R4079" i="1"/>
  <c r="Q571" i="1"/>
  <c r="R571" i="1"/>
  <c r="Q2262" i="1"/>
  <c r="R2262" i="1"/>
  <c r="Q2176" i="1"/>
  <c r="R2176" i="1"/>
  <c r="Q2430" i="1"/>
  <c r="R2430" i="1"/>
  <c r="Q2382" i="1"/>
  <c r="R2382" i="1"/>
  <c r="Q2097" i="1"/>
  <c r="R2097" i="1"/>
  <c r="Q1694" i="1"/>
  <c r="R1694" i="1"/>
  <c r="Q2988" i="1"/>
  <c r="R2988" i="1"/>
  <c r="Q3073" i="1"/>
  <c r="R3073" i="1"/>
  <c r="Q2263" i="1"/>
  <c r="R2263" i="1"/>
  <c r="Q4080" i="1"/>
  <c r="R4080" i="1"/>
  <c r="Q3608" i="1"/>
  <c r="R3608" i="1"/>
  <c r="Q3082" i="1"/>
  <c r="R3082" i="1"/>
  <c r="Q1665" i="1"/>
  <c r="R1665" i="1"/>
  <c r="Q2604" i="1"/>
  <c r="R2604" i="1"/>
  <c r="Q3285" i="1"/>
  <c r="R3285" i="1"/>
  <c r="Q2765" i="1"/>
  <c r="R2765" i="1"/>
  <c r="Q1712" i="1"/>
  <c r="R1712" i="1"/>
  <c r="Q1167" i="1"/>
  <c r="R1167" i="1"/>
  <c r="Q3697" i="1"/>
  <c r="R3697" i="1"/>
  <c r="Q482" i="1"/>
  <c r="R482" i="1"/>
  <c r="Q2770" i="1"/>
  <c r="R2770" i="1"/>
  <c r="Q3559" i="1"/>
  <c r="R3559" i="1"/>
  <c r="Q4081" i="1"/>
  <c r="R4081" i="1"/>
  <c r="Q3459" i="1"/>
  <c r="R3459" i="1"/>
  <c r="Q2538" i="1"/>
  <c r="R2538" i="1"/>
  <c r="Q2888" i="1"/>
  <c r="R2888" i="1"/>
  <c r="Q2345" i="1"/>
  <c r="R2345" i="1"/>
  <c r="Q4082" i="1"/>
  <c r="R4082" i="1"/>
  <c r="Q3415" i="1"/>
  <c r="R3415" i="1"/>
  <c r="Q1202" i="1"/>
  <c r="R1202" i="1"/>
  <c r="Q1869" i="1"/>
  <c r="R1869" i="1"/>
  <c r="Q3560" i="1"/>
  <c r="R3560" i="1"/>
  <c r="Q3320" i="1"/>
  <c r="R3320" i="1"/>
  <c r="Q3375" i="1"/>
  <c r="R3375" i="1"/>
  <c r="Q988" i="1"/>
  <c r="R988" i="1"/>
  <c r="Q2798" i="1"/>
  <c r="R2798" i="1"/>
  <c r="Q4083" i="1"/>
  <c r="R4083" i="1"/>
  <c r="Q4084" i="1"/>
  <c r="R4084" i="1"/>
  <c r="Q3698" i="1"/>
  <c r="R3698" i="1"/>
  <c r="Q1004" i="1"/>
  <c r="R1004" i="1"/>
  <c r="Q2316" i="1"/>
  <c r="R2316" i="1"/>
  <c r="Q1873" i="1"/>
  <c r="R1873" i="1"/>
  <c r="Q4085" i="1"/>
  <c r="R4085" i="1"/>
  <c r="Q183" i="1"/>
  <c r="R183" i="1"/>
  <c r="Q1256" i="1"/>
  <c r="R1256" i="1"/>
  <c r="Q3561" i="1"/>
  <c r="R3561" i="1"/>
  <c r="Q3521" i="1"/>
  <c r="R3521" i="1"/>
  <c r="Q3074" i="1"/>
  <c r="R3074" i="1"/>
  <c r="Q4086" i="1"/>
  <c r="R4086" i="1"/>
  <c r="Q509" i="1"/>
  <c r="R509" i="1"/>
  <c r="Q4087" i="1"/>
  <c r="R4087" i="1"/>
  <c r="Q3562" i="1"/>
  <c r="R3562" i="1"/>
  <c r="Q2574" i="1"/>
  <c r="R2574" i="1"/>
  <c r="Q2115" i="1"/>
  <c r="R2115" i="1"/>
  <c r="Q4088" i="1"/>
  <c r="R4088" i="1"/>
  <c r="Q2192" i="1"/>
  <c r="R2192" i="1"/>
  <c r="Q3075" i="1"/>
  <c r="R3075" i="1"/>
  <c r="Q3699" i="1"/>
  <c r="R3699" i="1"/>
  <c r="Q3076" i="1"/>
  <c r="R3076" i="1"/>
  <c r="Q4089" i="1"/>
  <c r="R4089" i="1"/>
  <c r="Q4090" i="1"/>
  <c r="R4090" i="1"/>
  <c r="Q2009" i="1"/>
  <c r="R2009" i="1"/>
  <c r="Q4091" i="1"/>
  <c r="R4091" i="1"/>
  <c r="Q3501" i="1"/>
  <c r="R3501" i="1"/>
  <c r="Q2526" i="1"/>
  <c r="R2526" i="1"/>
  <c r="Q3093" i="1"/>
  <c r="R3093" i="1"/>
  <c r="Q3398" i="1"/>
  <c r="R3398" i="1"/>
  <c r="Q3409" i="1"/>
  <c r="R3409" i="1"/>
  <c r="Q3321" i="1"/>
  <c r="R3321" i="1"/>
  <c r="Q4092" i="1"/>
  <c r="R4092" i="1"/>
  <c r="Q2447" i="1"/>
  <c r="R2447" i="1"/>
  <c r="Q1429" i="1"/>
  <c r="R1429" i="1"/>
  <c r="Q3150" i="1"/>
  <c r="R3150" i="1"/>
  <c r="Q2487" i="1"/>
  <c r="R2487" i="1"/>
  <c r="Q2236" i="1"/>
  <c r="R2236" i="1"/>
  <c r="Q2709" i="1"/>
  <c r="R2709" i="1"/>
  <c r="Q3522" i="1"/>
  <c r="R3522" i="1"/>
  <c r="Q3141" i="1"/>
  <c r="R3141" i="1"/>
  <c r="Q3002" i="1"/>
  <c r="R3002" i="1"/>
  <c r="Q794" i="1"/>
  <c r="R794" i="1"/>
  <c r="Q2915" i="1"/>
  <c r="R2915" i="1"/>
  <c r="Q4093" i="1"/>
  <c r="R4093" i="1"/>
  <c r="Q1706" i="1"/>
  <c r="R1706" i="1"/>
  <c r="Q222" i="1"/>
  <c r="R222" i="1"/>
  <c r="Q2991" i="1"/>
  <c r="R2991" i="1"/>
  <c r="Q3243" i="1"/>
  <c r="R3243" i="1"/>
  <c r="Q1630" i="1"/>
  <c r="R1630" i="1"/>
  <c r="Q334" i="1"/>
  <c r="R334" i="1"/>
  <c r="Q2758" i="1"/>
  <c r="R2758" i="1"/>
  <c r="Q1139" i="1"/>
  <c r="R1139" i="1"/>
  <c r="Q3467" i="1"/>
  <c r="R3467" i="1"/>
  <c r="Q2766" i="1"/>
  <c r="R2766" i="1"/>
  <c r="Q2623" i="1"/>
  <c r="R2623" i="1"/>
  <c r="Q3392" i="1"/>
  <c r="R3392" i="1"/>
  <c r="Q3487" i="1"/>
  <c r="R3487" i="1"/>
  <c r="Q4094" i="1"/>
  <c r="R4094" i="1"/>
  <c r="Q3135" i="1"/>
  <c r="R3135" i="1"/>
  <c r="Q885" i="1"/>
  <c r="R885" i="1"/>
  <c r="Q1769" i="1"/>
  <c r="R1769" i="1"/>
  <c r="Q3591" i="1"/>
  <c r="R3591" i="1"/>
  <c r="Q3563" i="1"/>
  <c r="R3563" i="1"/>
  <c r="Q3265" i="1"/>
  <c r="R3265" i="1"/>
  <c r="Q2910" i="1"/>
  <c r="R2910" i="1"/>
  <c r="Q4095" i="1"/>
  <c r="R4095" i="1"/>
  <c r="Q1788" i="1"/>
  <c r="R1788" i="1"/>
  <c r="Q1174" i="1"/>
  <c r="R1174" i="1"/>
  <c r="Q3460" i="1"/>
  <c r="R3460" i="1"/>
  <c r="Q2799" i="1"/>
  <c r="R2799" i="1"/>
  <c r="Q3513" i="1"/>
  <c r="R3513" i="1"/>
  <c r="Q853" i="1"/>
  <c r="R853" i="1"/>
  <c r="Q3700" i="1"/>
  <c r="R3700" i="1"/>
  <c r="Q3213" i="1"/>
  <c r="R3213" i="1"/>
  <c r="Q3603" i="1"/>
  <c r="R3603" i="1"/>
  <c r="Q3564" i="1"/>
  <c r="R3564" i="1"/>
  <c r="Q3322" i="1"/>
  <c r="R3322" i="1"/>
  <c r="Q3077" i="1"/>
  <c r="R3077" i="1"/>
  <c r="Q2315" i="1"/>
  <c r="R2315" i="1"/>
  <c r="Q3569" i="1"/>
  <c r="R3569" i="1"/>
  <c r="Q4096" i="1"/>
  <c r="R4096" i="1"/>
  <c r="Q3362" i="1"/>
  <c r="R3362" i="1"/>
  <c r="Q4097" i="1"/>
  <c r="R4097" i="1"/>
  <c r="Q3701" i="1"/>
  <c r="R3701" i="1"/>
  <c r="Q3461" i="1"/>
  <c r="R3461" i="1"/>
  <c r="Q2035" i="1"/>
  <c r="R2035" i="1"/>
  <c r="Q2797" i="1"/>
  <c r="R2797" i="1"/>
  <c r="Q3497" i="1"/>
  <c r="R3497" i="1"/>
  <c r="Q2775" i="1"/>
  <c r="R2775" i="1"/>
  <c r="Q1695" i="1"/>
  <c r="R1695" i="1"/>
  <c r="Q1655" i="1"/>
  <c r="R1655" i="1"/>
  <c r="Q4098" i="1"/>
  <c r="R4098" i="1"/>
  <c r="Q3462" i="1"/>
  <c r="R3462" i="1"/>
  <c r="Q1696" i="1"/>
  <c r="R1696" i="1"/>
  <c r="Q4099" i="1"/>
  <c r="R4099" i="1"/>
  <c r="Q2854" i="1"/>
  <c r="R2854" i="1"/>
  <c r="Q2090" i="1"/>
  <c r="R2090" i="1"/>
  <c r="Q4100" i="1"/>
  <c r="R4100" i="1"/>
  <c r="Q1551" i="1"/>
  <c r="R1551" i="1"/>
  <c r="Q4101" i="1"/>
  <c r="R4101" i="1"/>
  <c r="Q1807" i="1"/>
  <c r="R1807" i="1"/>
  <c r="Q1585" i="1"/>
  <c r="R1585" i="1"/>
  <c r="Q886" i="1"/>
  <c r="R886" i="1"/>
  <c r="Q455" i="1"/>
  <c r="R455" i="1"/>
  <c r="Q369" i="1"/>
  <c r="R369" i="1"/>
  <c r="Q2539" i="1"/>
  <c r="R2539" i="1"/>
  <c r="Q1330" i="1"/>
  <c r="R1330" i="1"/>
  <c r="Q1780" i="1"/>
  <c r="R1780" i="1"/>
  <c r="Q14" i="1"/>
  <c r="R14" i="1"/>
  <c r="Q3410" i="1"/>
  <c r="R3410" i="1"/>
  <c r="Q3502" i="1"/>
  <c r="R3502" i="1"/>
  <c r="Q4102" i="1"/>
  <c r="R4102" i="1"/>
  <c r="Q1901" i="1"/>
  <c r="R1901" i="1"/>
  <c r="Q3702" i="1"/>
  <c r="R3702" i="1"/>
  <c r="Q2602" i="1"/>
  <c r="R2602" i="1"/>
  <c r="Q2971" i="1"/>
  <c r="R2971" i="1"/>
  <c r="Q2785" i="1"/>
  <c r="R2785" i="1"/>
  <c r="Q3290" i="1"/>
  <c r="R3290" i="1"/>
  <c r="Q3703" i="1"/>
  <c r="R3703" i="1"/>
  <c r="Q4103" i="1"/>
  <c r="R4103" i="1"/>
  <c r="Q1106" i="1"/>
  <c r="R1106" i="1"/>
  <c r="Q1949" i="1"/>
  <c r="R1949" i="1"/>
  <c r="Q4104" i="1"/>
  <c r="R4104" i="1"/>
  <c r="Q2449" i="1"/>
  <c r="R2449" i="1"/>
  <c r="Q1079" i="1"/>
  <c r="R1079" i="1"/>
  <c r="Q564" i="1"/>
  <c r="R564" i="1"/>
  <c r="Q3109" i="1"/>
  <c r="R3109" i="1"/>
  <c r="Q2694" i="1"/>
  <c r="R2694" i="1"/>
  <c r="Q1878" i="1"/>
  <c r="R1878" i="1"/>
  <c r="Q4105" i="1"/>
  <c r="R4105" i="1"/>
  <c r="Q382" i="1"/>
  <c r="R382" i="1"/>
  <c r="Q3323" i="1"/>
  <c r="R3323" i="1"/>
  <c r="Q1636" i="1"/>
  <c r="R1636" i="1"/>
  <c r="Q3504" i="1"/>
  <c r="R3504" i="1"/>
  <c r="Q3078" i="1"/>
  <c r="R3078" i="1"/>
  <c r="Q316" i="1"/>
  <c r="R316" i="1"/>
  <c r="Q2726" i="1"/>
  <c r="R2726" i="1"/>
  <c r="Q2782" i="1"/>
  <c r="R2782" i="1"/>
  <c r="Q2972" i="1"/>
  <c r="R2972" i="1"/>
  <c r="Q4106" i="1"/>
  <c r="R4106" i="1"/>
  <c r="Q3604" i="1"/>
  <c r="R3604" i="1"/>
  <c r="Q3239" i="1"/>
  <c r="R3239" i="1"/>
  <c r="Q2725" i="1"/>
  <c r="R2725" i="1"/>
  <c r="Q2368" i="1"/>
  <c r="R2368" i="1"/>
  <c r="Q4107" i="1"/>
  <c r="R4107" i="1"/>
  <c r="Q215" i="1"/>
  <c r="R215" i="1"/>
  <c r="Q4108" i="1"/>
  <c r="R4108" i="1"/>
  <c r="Q3565" i="1"/>
  <c r="R3565" i="1"/>
  <c r="Q4109" i="1"/>
  <c r="R4109" i="1"/>
  <c r="Q2913" i="1"/>
  <c r="R2913" i="1"/>
  <c r="Q3609" i="1"/>
  <c r="R3609" i="1"/>
  <c r="Q586" i="1"/>
  <c r="R586" i="1"/>
  <c r="Q3463" i="1"/>
  <c r="R3463" i="1"/>
  <c r="Q3464" i="1"/>
  <c r="R3464" i="1"/>
  <c r="Q3468" i="1"/>
  <c r="R3468" i="1"/>
  <c r="Q4110" i="1"/>
  <c r="R4110" i="1"/>
  <c r="Q1409" i="1"/>
  <c r="R1409" i="1"/>
  <c r="Q2889" i="1"/>
  <c r="R2889" i="1"/>
  <c r="Q3400" i="1"/>
  <c r="R3400" i="1"/>
  <c r="Q3027" i="1"/>
  <c r="R3027" i="1"/>
  <c r="Q3214" i="1"/>
  <c r="R3214" i="1"/>
  <c r="Q3324" i="1"/>
  <c r="R3324" i="1"/>
  <c r="Q1015" i="1"/>
  <c r="R1015" i="1"/>
  <c r="Q25" i="1"/>
  <c r="R25" i="1"/>
  <c r="Q1246" i="1"/>
  <c r="R1246" i="1"/>
  <c r="Q4111" i="1"/>
  <c r="R4111" i="1"/>
  <c r="Q4112" i="1"/>
  <c r="R4112" i="1"/>
  <c r="Q2177" i="1"/>
  <c r="R2177" i="1"/>
  <c r="Q4113" i="1"/>
  <c r="R4113" i="1"/>
  <c r="Q4114" i="1"/>
  <c r="R4114" i="1"/>
  <c r="Q3137" i="1"/>
  <c r="R3137" i="1"/>
  <c r="Q3277" i="1"/>
  <c r="R3277" i="1"/>
  <c r="Q2317" i="1"/>
  <c r="R2317" i="1"/>
  <c r="Q90" i="1"/>
  <c r="R90" i="1"/>
  <c r="Q781" i="1"/>
  <c r="R781" i="1"/>
  <c r="Q3414" i="1"/>
  <c r="R3414" i="1"/>
  <c r="Q1808" i="1"/>
  <c r="R1808" i="1"/>
  <c r="Q4115" i="1"/>
  <c r="R4115" i="1"/>
  <c r="Q3329" i="1"/>
  <c r="R3329" i="1"/>
  <c r="Q3296" i="1"/>
  <c r="R3296" i="1"/>
  <c r="Q3704" i="1"/>
  <c r="R3704" i="1"/>
  <c r="Q3705" i="1"/>
  <c r="R3705" i="1"/>
  <c r="R1644" i="1"/>
  <c r="Q1644" i="1"/>
  <c r="P299" i="1"/>
  <c r="P3304" i="1"/>
  <c r="P1478" i="1"/>
  <c r="P283" i="1"/>
  <c r="P981" i="1"/>
  <c r="P458" i="1"/>
  <c r="P398" i="1"/>
  <c r="P144" i="1"/>
  <c r="P2830" i="1"/>
  <c r="P405" i="1"/>
  <c r="P1231" i="1"/>
  <c r="P1782" i="1"/>
  <c r="P736" i="1"/>
  <c r="P453" i="1"/>
  <c r="P3161" i="1"/>
  <c r="P344" i="1"/>
  <c r="P2450" i="1"/>
  <c r="P984" i="1"/>
  <c r="P1904" i="1"/>
  <c r="P1241" i="1"/>
  <c r="P265" i="1"/>
  <c r="P2079" i="1"/>
  <c r="P833" i="1"/>
  <c r="P1560" i="1"/>
  <c r="P1875" i="1"/>
  <c r="P839" i="1"/>
  <c r="P445" i="1"/>
  <c r="P354" i="1"/>
  <c r="P2824" i="1"/>
  <c r="P1306" i="1"/>
  <c r="P3347" i="1"/>
  <c r="P121" i="1"/>
  <c r="P1153" i="1"/>
  <c r="P2180" i="1"/>
  <c r="P1790" i="1"/>
  <c r="P275" i="1"/>
  <c r="P400" i="1"/>
  <c r="P2464" i="1"/>
  <c r="P433" i="1"/>
  <c r="P583" i="1"/>
  <c r="P798" i="1"/>
  <c r="P657" i="1"/>
  <c r="P659" i="1"/>
  <c r="P537" i="1"/>
  <c r="P908" i="1"/>
  <c r="P272" i="1"/>
  <c r="P1296" i="1"/>
  <c r="P1884" i="1"/>
  <c r="P504" i="1"/>
  <c r="P2979" i="1"/>
  <c r="P643" i="1"/>
  <c r="P212" i="1"/>
  <c r="P2948" i="1"/>
  <c r="P274" i="1"/>
  <c r="P567" i="1"/>
  <c r="P2191" i="1"/>
  <c r="P217" i="1"/>
  <c r="P508" i="1"/>
  <c r="P36" i="1"/>
  <c r="P2409" i="1"/>
  <c r="P120" i="1"/>
  <c r="P930" i="1"/>
  <c r="P2703" i="1"/>
  <c r="P1104" i="1"/>
  <c r="P548" i="1"/>
  <c r="P1016" i="1"/>
  <c r="P670" i="1"/>
  <c r="P3181" i="1"/>
  <c r="P1699" i="1"/>
  <c r="P2635" i="1"/>
  <c r="P1468" i="1"/>
  <c r="P1839" i="1"/>
  <c r="P2140" i="1"/>
  <c r="P3220" i="1"/>
  <c r="P1115" i="1"/>
  <c r="P2855" i="1"/>
  <c r="P1760" i="1"/>
  <c r="P2588" i="1"/>
  <c r="P2519" i="1"/>
  <c r="P153" i="1"/>
  <c r="P2012" i="1"/>
  <c r="P2529" i="1"/>
  <c r="P3292" i="1"/>
  <c r="P1425" i="1"/>
  <c r="P1416" i="1"/>
  <c r="P94" i="1"/>
  <c r="P814" i="1"/>
  <c r="P1771" i="1"/>
  <c r="P607" i="1"/>
  <c r="P2832" i="1"/>
  <c r="P1275" i="1"/>
  <c r="P610" i="1"/>
  <c r="P1370" i="1"/>
  <c r="P3163" i="1"/>
  <c r="P3157" i="1"/>
  <c r="P2110" i="1"/>
  <c r="P2008" i="1"/>
  <c r="P1886" i="1"/>
  <c r="P2498" i="1"/>
  <c r="P279" i="1"/>
  <c r="P861" i="1"/>
  <c r="P646" i="1"/>
  <c r="P2954" i="1"/>
  <c r="P1772" i="1"/>
  <c r="P2557" i="1"/>
  <c r="P296" i="1"/>
  <c r="P715" i="1"/>
  <c r="P1266" i="1"/>
  <c r="P2282" i="1"/>
  <c r="P1582" i="1"/>
  <c r="P840" i="1"/>
  <c r="P1633" i="1"/>
  <c r="P1032" i="1"/>
  <c r="P1074" i="1"/>
  <c r="P2930" i="1"/>
  <c r="P1465" i="1"/>
  <c r="P365" i="1"/>
  <c r="P470" i="1"/>
  <c r="P1003" i="1"/>
  <c r="P3417" i="1"/>
  <c r="P3611" i="1"/>
  <c r="P3706" i="1"/>
  <c r="P3039" i="1"/>
  <c r="P3707" i="1"/>
  <c r="P3386" i="1"/>
  <c r="P786" i="1"/>
  <c r="P2251" i="1"/>
  <c r="P124" i="1"/>
  <c r="P3708" i="1"/>
  <c r="P3709" i="1"/>
  <c r="P3710" i="1"/>
  <c r="P963" i="1"/>
  <c r="P3711" i="1"/>
  <c r="P3712" i="1"/>
  <c r="P1223" i="1"/>
  <c r="P3713" i="1"/>
  <c r="P3714" i="1"/>
  <c r="P1210" i="1"/>
  <c r="P55" i="1"/>
  <c r="P3715" i="1"/>
  <c r="P2301" i="1"/>
  <c r="P3418" i="1"/>
  <c r="P3716" i="1"/>
  <c r="P1912" i="1"/>
  <c r="P2622" i="1"/>
  <c r="P2600" i="1"/>
  <c r="P3717" i="1"/>
  <c r="P3196" i="1"/>
  <c r="P3299" i="1"/>
  <c r="P68" i="1"/>
  <c r="P2950" i="1"/>
  <c r="P3305" i="1"/>
  <c r="P2679" i="1"/>
  <c r="P3337" i="1"/>
  <c r="P3192" i="1"/>
  <c r="P636" i="1"/>
  <c r="P3571" i="1"/>
  <c r="P3718" i="1"/>
  <c r="P3419" i="1"/>
  <c r="P3719" i="1"/>
  <c r="P3526" i="1"/>
  <c r="P2397" i="1"/>
  <c r="P3720" i="1"/>
  <c r="P1012" i="1"/>
  <c r="P3721" i="1"/>
  <c r="P3" i="1"/>
  <c r="P3516" i="1"/>
  <c r="P758" i="1"/>
  <c r="P1908" i="1"/>
  <c r="P2793" i="1"/>
  <c r="P3612" i="1"/>
  <c r="P3722" i="1"/>
  <c r="P3723" i="1"/>
  <c r="P3724" i="1"/>
  <c r="P2179" i="1"/>
  <c r="P3725" i="1"/>
  <c r="P3016" i="1"/>
  <c r="P3726" i="1"/>
  <c r="P862" i="1"/>
  <c r="P2850" i="1"/>
  <c r="P313" i="1"/>
  <c r="P3727" i="1"/>
  <c r="P96" i="1"/>
  <c r="P3023" i="1"/>
  <c r="P219" i="1"/>
  <c r="P3728" i="1"/>
  <c r="P397" i="1"/>
  <c r="P3729" i="1"/>
  <c r="P1482" i="1"/>
  <c r="P2141" i="1"/>
  <c r="P1163" i="1"/>
  <c r="P3514" i="1"/>
  <c r="P3730" i="1"/>
  <c r="P3613" i="1"/>
  <c r="P3731" i="1"/>
  <c r="P1292" i="1"/>
  <c r="P2789" i="1"/>
  <c r="P2291" i="1"/>
  <c r="P3732" i="1"/>
  <c r="P1097" i="1"/>
  <c r="P1961" i="1"/>
  <c r="P3733" i="1"/>
  <c r="P985" i="1"/>
  <c r="P651" i="1"/>
  <c r="P1305" i="1"/>
  <c r="P3734" i="1"/>
  <c r="P379" i="1"/>
  <c r="P3735" i="1"/>
  <c r="P3736" i="1"/>
  <c r="P1006" i="1"/>
  <c r="P298" i="1"/>
  <c r="P3614" i="1"/>
  <c r="P3197" i="1"/>
  <c r="P3615" i="1"/>
  <c r="P3420" i="1"/>
  <c r="P114" i="1"/>
  <c r="P123" i="1"/>
  <c r="P863" i="1"/>
  <c r="P673" i="1"/>
  <c r="P627" i="1"/>
  <c r="P3737" i="1"/>
  <c r="P1598" i="1"/>
  <c r="P3738" i="1"/>
  <c r="P3739" i="1"/>
  <c r="P3740" i="1"/>
  <c r="P600" i="1"/>
  <c r="P3741" i="1"/>
  <c r="P3742" i="1"/>
  <c r="P3743" i="1"/>
  <c r="P2872" i="1"/>
  <c r="P3744" i="1"/>
  <c r="P3295" i="1"/>
  <c r="P3745" i="1"/>
  <c r="P1238" i="1"/>
  <c r="P3746" i="1"/>
  <c r="P3747" i="1"/>
  <c r="P2142" i="1"/>
  <c r="P3748" i="1"/>
  <c r="P2143" i="1"/>
  <c r="P648" i="1"/>
  <c r="P749" i="1"/>
  <c r="P1388" i="1"/>
  <c r="P1277" i="1"/>
  <c r="P2258" i="1"/>
  <c r="P1968" i="1"/>
  <c r="P1496" i="1"/>
  <c r="P763" i="1"/>
  <c r="P41" i="1"/>
  <c r="P2232" i="1"/>
  <c r="P1399" i="1"/>
  <c r="P1876" i="1"/>
  <c r="P1122" i="1"/>
  <c r="P228" i="1"/>
  <c r="P1052" i="1"/>
  <c r="P2331" i="1"/>
  <c r="P1577" i="1"/>
  <c r="P1544" i="1"/>
  <c r="P1162" i="1"/>
  <c r="P802" i="1"/>
  <c r="P618" i="1"/>
  <c r="P918" i="1"/>
  <c r="P2478" i="1"/>
  <c r="P2857" i="1"/>
  <c r="P1605" i="1"/>
  <c r="P947" i="1"/>
  <c r="P2513" i="1"/>
  <c r="P1269" i="1"/>
  <c r="P2132" i="1"/>
  <c r="P995" i="1"/>
  <c r="P1857" i="1"/>
  <c r="P741" i="1"/>
  <c r="P1189" i="1"/>
  <c r="P2318" i="1"/>
  <c r="P1938" i="1"/>
  <c r="P1587" i="1"/>
  <c r="P956" i="1"/>
  <c r="P1326" i="1"/>
  <c r="P916" i="1"/>
  <c r="P1093" i="1"/>
  <c r="P1953" i="1"/>
  <c r="P1149" i="1"/>
  <c r="P172" i="1"/>
  <c r="P843" i="1"/>
  <c r="P1941" i="1"/>
  <c r="P1881" i="1"/>
  <c r="P616" i="1"/>
  <c r="P1018" i="1"/>
  <c r="P683" i="1"/>
  <c r="P1521" i="1"/>
  <c r="P2935" i="1"/>
  <c r="P2278" i="1"/>
  <c r="P420" i="1"/>
  <c r="P257" i="1"/>
  <c r="P864" i="1"/>
  <c r="P859" i="1"/>
  <c r="P203" i="1"/>
  <c r="P485" i="1"/>
  <c r="P1896" i="1"/>
  <c r="P1382" i="1"/>
  <c r="P1123" i="1"/>
  <c r="P1717" i="1"/>
  <c r="P987" i="1"/>
  <c r="P2126" i="1"/>
  <c r="P791" i="1"/>
  <c r="P2064" i="1"/>
  <c r="P2657" i="1"/>
  <c r="P2427" i="1"/>
  <c r="P1681" i="1"/>
  <c r="P1040" i="1"/>
  <c r="P2925" i="1"/>
  <c r="P500" i="1"/>
  <c r="P1723" i="1"/>
  <c r="P1237" i="1"/>
  <c r="P2806" i="1"/>
  <c r="P258" i="1"/>
  <c r="P766" i="1"/>
  <c r="P950" i="1"/>
  <c r="P2181" i="1"/>
  <c r="P726" i="1"/>
  <c r="P527" i="1"/>
  <c r="P787" i="1"/>
  <c r="P467" i="1"/>
  <c r="P692" i="1"/>
  <c r="P797" i="1"/>
  <c r="P1433" i="1"/>
  <c r="P457" i="1"/>
  <c r="P394" i="1"/>
  <c r="P414" i="1"/>
  <c r="P1664" i="1"/>
  <c r="P810" i="1"/>
  <c r="P923" i="1"/>
  <c r="P245" i="1"/>
  <c r="P291" i="1"/>
  <c r="P460" i="1"/>
  <c r="P743" i="1"/>
  <c r="P1797" i="1"/>
  <c r="P914" i="1"/>
  <c r="P1460" i="1"/>
  <c r="P1393" i="1"/>
  <c r="P462" i="1"/>
  <c r="P1517" i="1"/>
  <c r="P353" i="1"/>
  <c r="P1831" i="1"/>
  <c r="P628" i="1"/>
  <c r="P888" i="1"/>
  <c r="P1028" i="1"/>
  <c r="P649" i="1"/>
  <c r="P1107" i="1"/>
  <c r="P1411" i="1"/>
  <c r="P561" i="1"/>
  <c r="P2349" i="1"/>
  <c r="P2501" i="1"/>
  <c r="P826" i="1"/>
  <c r="P594" i="1"/>
  <c r="P185" i="1"/>
  <c r="P1255" i="1"/>
  <c r="P1114" i="1"/>
  <c r="P277" i="1"/>
  <c r="P1146" i="1"/>
  <c r="P495" i="1"/>
  <c r="P735" i="1"/>
  <c r="P497" i="1"/>
  <c r="P106" i="1"/>
  <c r="P1508" i="1"/>
  <c r="P191" i="1"/>
  <c r="P146" i="1"/>
  <c r="P1103" i="1"/>
  <c r="P1190" i="1"/>
  <c r="P2417" i="1"/>
  <c r="P33" i="1"/>
  <c r="P389" i="1"/>
  <c r="P2457" i="1"/>
  <c r="P1043" i="1"/>
  <c r="P2340" i="1"/>
  <c r="P2418" i="1"/>
  <c r="P1967" i="1"/>
  <c r="P829" i="1"/>
  <c r="P2515" i="1"/>
  <c r="P662" i="1"/>
  <c r="P682" i="1"/>
  <c r="P817" i="1"/>
  <c r="P1466" i="1"/>
  <c r="P2411" i="1"/>
  <c r="P1826" i="1"/>
  <c r="P712" i="1"/>
  <c r="P2298" i="1"/>
  <c r="P471" i="1"/>
  <c r="P1062" i="1"/>
  <c r="P1192" i="1"/>
  <c r="P1426" i="1"/>
  <c r="P818" i="1"/>
  <c r="P1026" i="1"/>
  <c r="P410" i="1"/>
  <c r="P800" i="1"/>
  <c r="P1817" i="1"/>
  <c r="P1196" i="1"/>
  <c r="P1891" i="1"/>
  <c r="P493" i="1"/>
  <c r="P208" i="1"/>
  <c r="P311" i="1"/>
  <c r="P32" i="1"/>
  <c r="P1572" i="1"/>
  <c r="P1331" i="1"/>
  <c r="P542" i="1"/>
  <c r="P1939" i="1"/>
  <c r="P1113" i="1"/>
  <c r="P994" i="1"/>
  <c r="P396" i="1"/>
  <c r="P2321" i="1"/>
  <c r="P306" i="1"/>
  <c r="P593" i="1"/>
  <c r="P1852" i="1"/>
  <c r="P1268" i="1"/>
  <c r="P1011" i="1"/>
  <c r="P1511" i="1"/>
  <c r="P2229" i="1"/>
  <c r="P250" i="1"/>
  <c r="P224" i="1"/>
  <c r="P732" i="1"/>
  <c r="P3567" i="1"/>
  <c r="P2133" i="1"/>
  <c r="P2681" i="1"/>
  <c r="P3384" i="1"/>
  <c r="P2495" i="1"/>
  <c r="P3581" i="1"/>
  <c r="P3278" i="1"/>
  <c r="P3749" i="1"/>
  <c r="P2044" i="1"/>
  <c r="P3750" i="1"/>
  <c r="P3568" i="1"/>
  <c r="P2052" i="1"/>
  <c r="P1428" i="1"/>
  <c r="P3751" i="1"/>
  <c r="P1686" i="1"/>
  <c r="P3616" i="1"/>
  <c r="P3752" i="1"/>
  <c r="P3753" i="1"/>
  <c r="P350" i="1"/>
  <c r="P3754" i="1"/>
  <c r="P3527" i="1"/>
  <c r="P3755" i="1"/>
  <c r="P85" i="1"/>
  <c r="P3528" i="1"/>
  <c r="P2144" i="1"/>
  <c r="P3617" i="1"/>
  <c r="P2238" i="1"/>
  <c r="P3529" i="1"/>
  <c r="P3185" i="1"/>
  <c r="P3469" i="1"/>
  <c r="P1890" i="1"/>
  <c r="P3756" i="1"/>
  <c r="P2530" i="1"/>
  <c r="P3348" i="1"/>
  <c r="P3280" i="1"/>
  <c r="P3144" i="1"/>
  <c r="P3191" i="1"/>
  <c r="P3757" i="1"/>
  <c r="P3274" i="1"/>
  <c r="P3044" i="1"/>
  <c r="P3369" i="1"/>
  <c r="P3758" i="1"/>
  <c r="P3759" i="1"/>
  <c r="P699" i="1"/>
  <c r="P3618" i="1"/>
  <c r="P3268" i="1"/>
  <c r="P3300" i="1"/>
  <c r="P722" i="1"/>
  <c r="P3760" i="1"/>
  <c r="P3761" i="1"/>
  <c r="P3024" i="1"/>
  <c r="P2596" i="1"/>
  <c r="P2944" i="1"/>
  <c r="P1716" i="1"/>
  <c r="P3619" i="1"/>
  <c r="P3762" i="1"/>
  <c r="P2550" i="1"/>
  <c r="P3763" i="1"/>
  <c r="P3764" i="1"/>
  <c r="P1063" i="1"/>
  <c r="P1928" i="1"/>
  <c r="P1098" i="1"/>
  <c r="P3421" i="1"/>
  <c r="P2083" i="1"/>
  <c r="P3334" i="1"/>
  <c r="P1554" i="1"/>
  <c r="P2145" i="1"/>
  <c r="P3765" i="1"/>
  <c r="P3766" i="1"/>
  <c r="P1417" i="1"/>
  <c r="P3767" i="1"/>
  <c r="P3768" i="1"/>
  <c r="P3769" i="1"/>
  <c r="P3770" i="1"/>
  <c r="P3412" i="1"/>
  <c r="P3771" i="1"/>
  <c r="P3620" i="1"/>
  <c r="P3422" i="1"/>
  <c r="P518" i="1"/>
  <c r="P1376" i="1"/>
  <c r="P1980" i="1"/>
  <c r="P3772" i="1"/>
  <c r="P1861" i="1"/>
  <c r="P3367" i="1"/>
  <c r="P1537" i="1"/>
  <c r="P3576" i="1"/>
  <c r="P178" i="1"/>
  <c r="P1642" i="1"/>
  <c r="P538" i="1"/>
  <c r="P3423" i="1"/>
  <c r="P3773" i="1"/>
  <c r="P2873" i="1"/>
  <c r="P3517" i="1"/>
  <c r="P838" i="1"/>
  <c r="P3275" i="1"/>
  <c r="P30" i="1"/>
  <c r="P3774" i="1"/>
  <c r="P1502" i="1"/>
  <c r="P3775" i="1"/>
  <c r="P2562" i="1"/>
  <c r="P438" i="1"/>
  <c r="P980" i="1"/>
  <c r="P718" i="1"/>
  <c r="P1414" i="1"/>
  <c r="P2907" i="1"/>
  <c r="P16" i="1"/>
  <c r="P1352" i="1"/>
  <c r="P1649" i="1"/>
  <c r="P2366" i="1"/>
  <c r="P1102" i="1"/>
  <c r="P585" i="1"/>
  <c r="P566" i="1"/>
  <c r="P1430" i="1"/>
  <c r="P647" i="1"/>
  <c r="P117" i="1"/>
  <c r="P2733" i="1"/>
  <c r="P860" i="1"/>
  <c r="P2492" i="1"/>
  <c r="P175" i="1"/>
  <c r="P3040" i="1"/>
  <c r="P3621" i="1"/>
  <c r="P3045" i="1"/>
  <c r="P3622" i="1"/>
  <c r="P2715" i="1"/>
  <c r="P3582" i="1"/>
  <c r="P84" i="1"/>
  <c r="P3011" i="1"/>
  <c r="P3776" i="1"/>
  <c r="P3470" i="1"/>
  <c r="P3479" i="1"/>
  <c r="P3475" i="1"/>
  <c r="P526" i="1"/>
  <c r="P3777" i="1"/>
  <c r="P3186" i="1"/>
  <c r="P1628" i="1"/>
  <c r="P3778" i="1"/>
  <c r="P262" i="1"/>
  <c r="P1504" i="1"/>
  <c r="P3779" i="1"/>
  <c r="P2146" i="1"/>
  <c r="P3572" i="1"/>
  <c r="P2964" i="1"/>
  <c r="P3780" i="1"/>
  <c r="P2754" i="1"/>
  <c r="P3623" i="1"/>
  <c r="P3781" i="1"/>
  <c r="P3624" i="1"/>
  <c r="P3782" i="1"/>
  <c r="P2201" i="1"/>
  <c r="P3198" i="1"/>
  <c r="P484" i="1"/>
  <c r="P2014" i="1"/>
  <c r="P3783" i="1"/>
  <c r="P2598" i="1"/>
  <c r="P3199" i="1"/>
  <c r="P1612" i="1"/>
  <c r="P3625" i="1"/>
  <c r="P3424" i="1"/>
  <c r="P3596" i="1"/>
  <c r="P2716" i="1"/>
  <c r="P3626" i="1"/>
  <c r="P3784" i="1"/>
  <c r="P3785" i="1"/>
  <c r="P3627" i="1"/>
  <c r="P3530" i="1"/>
  <c r="P3786" i="1"/>
  <c r="P3331" i="1"/>
  <c r="P86" i="1"/>
  <c r="P435" i="1"/>
  <c r="P3628" i="1"/>
  <c r="P3080" i="1"/>
  <c r="P2859" i="1"/>
  <c r="P179" i="1"/>
  <c r="P3279" i="1"/>
  <c r="P3349" i="1"/>
  <c r="P2001" i="1"/>
  <c r="P3583" i="1"/>
  <c r="P3425" i="1"/>
  <c r="P614" i="1"/>
  <c r="P3297" i="1"/>
  <c r="P865" i="1"/>
  <c r="P3121" i="1"/>
  <c r="P3787" i="1"/>
  <c r="P2333" i="1"/>
  <c r="P3788" i="1"/>
  <c r="P3281" i="1"/>
  <c r="P3426" i="1"/>
  <c r="P3789" i="1"/>
  <c r="P142" i="1"/>
  <c r="P3531" i="1"/>
  <c r="P3790" i="1"/>
  <c r="P3791" i="1"/>
  <c r="P3792" i="1"/>
  <c r="P793" i="1"/>
  <c r="P3793" i="1"/>
  <c r="P3794" i="1"/>
  <c r="P3795" i="1"/>
  <c r="P3200" i="1"/>
  <c r="P3796" i="1"/>
  <c r="P3629" i="1"/>
  <c r="P135" i="1"/>
  <c r="P1100" i="1"/>
  <c r="P2610" i="1"/>
  <c r="P3797" i="1"/>
  <c r="P3798" i="1"/>
  <c r="P3799" i="1"/>
  <c r="P714" i="1"/>
  <c r="P1038" i="1"/>
  <c r="P3800" i="1"/>
  <c r="P665" i="1"/>
  <c r="P3427" i="1"/>
  <c r="P1301" i="1"/>
  <c r="P3801" i="1"/>
  <c r="P2182" i="1"/>
  <c r="P3630" i="1"/>
  <c r="P3597" i="1"/>
  <c r="P3573" i="1"/>
  <c r="P3802" i="1"/>
  <c r="P3584" i="1"/>
  <c r="P3631" i="1"/>
  <c r="P2113" i="1"/>
  <c r="P431" i="1"/>
  <c r="P529" i="1"/>
  <c r="P338" i="1"/>
  <c r="P1375" i="1"/>
  <c r="P3117" i="1"/>
  <c r="P2566" i="1"/>
  <c r="P591" i="1"/>
  <c r="P7" i="1"/>
  <c r="P2423" i="1"/>
  <c r="P2710" i="1"/>
  <c r="P192" i="1"/>
  <c r="P772" i="1"/>
  <c r="P946" i="1"/>
  <c r="P2822" i="1"/>
  <c r="P2416" i="1"/>
  <c r="P608" i="1"/>
  <c r="P284" i="1"/>
  <c r="P742" i="1"/>
  <c r="P475" i="1"/>
  <c r="P1128" i="1"/>
  <c r="P3402" i="1"/>
  <c r="P2570" i="1"/>
  <c r="P866" i="1"/>
  <c r="P2840" i="1"/>
  <c r="P416" i="1"/>
  <c r="P3598" i="1"/>
  <c r="P317" i="1"/>
  <c r="P2975" i="1"/>
  <c r="P8" i="1"/>
  <c r="P1127" i="1"/>
  <c r="P27" i="1"/>
  <c r="P2125" i="1"/>
  <c r="P1503" i="1"/>
  <c r="P3488" i="1"/>
  <c r="P2741" i="1"/>
  <c r="P1724" i="1"/>
  <c r="P541" i="1"/>
  <c r="P1589" i="1"/>
  <c r="P972" i="1"/>
  <c r="P434" i="1"/>
  <c r="P3632" i="1"/>
  <c r="P3342" i="1"/>
  <c r="P899" i="1"/>
  <c r="P323" i="1"/>
  <c r="P1933" i="1"/>
  <c r="P3803" i="1"/>
  <c r="P40" i="1"/>
  <c r="P83" i="1"/>
  <c r="P110" i="1"/>
  <c r="P1397" i="1"/>
  <c r="P3012" i="1"/>
  <c r="P3507" i="1"/>
  <c r="P631" i="1"/>
  <c r="P1137" i="1"/>
  <c r="P1021" i="1"/>
  <c r="P3633" i="1"/>
  <c r="P3190" i="1"/>
  <c r="P48" i="1"/>
  <c r="P622" i="1"/>
  <c r="P3350" i="1"/>
  <c r="P145" i="1"/>
  <c r="P603" i="1"/>
  <c r="P630" i="1"/>
  <c r="P624" i="1"/>
  <c r="P271" i="1"/>
  <c r="P3804" i="1"/>
  <c r="P650" i="1"/>
  <c r="P3104" i="1"/>
  <c r="P2860" i="1"/>
  <c r="P3805" i="1"/>
  <c r="P887" i="1"/>
  <c r="P3007" i="1"/>
  <c r="P268" i="1"/>
  <c r="P1232" i="1"/>
  <c r="P676" i="1"/>
  <c r="P2356" i="1"/>
  <c r="P1308" i="1"/>
  <c r="P3145" i="1"/>
  <c r="P3222" i="1"/>
  <c r="P1543" i="1"/>
  <c r="P1142" i="1"/>
  <c r="P229" i="1"/>
  <c r="P1954" i="1"/>
  <c r="P2068" i="1"/>
  <c r="P476" i="1"/>
  <c r="P1400" i="1"/>
  <c r="P2661" i="1"/>
  <c r="P1745" i="1"/>
  <c r="P2394" i="1"/>
  <c r="P891" i="1"/>
  <c r="P1068" i="1"/>
  <c r="P3566" i="1"/>
  <c r="P3255" i="1"/>
  <c r="P293" i="1"/>
  <c r="P195" i="1"/>
  <c r="P801" i="1"/>
  <c r="P1887" i="1"/>
  <c r="P2568" i="1"/>
  <c r="P1501" i="1"/>
  <c r="P355" i="1"/>
  <c r="P488" i="1"/>
  <c r="P1530" i="1"/>
  <c r="P1962" i="1"/>
  <c r="P1176" i="1"/>
  <c r="P1983" i="1"/>
  <c r="P2744" i="1"/>
  <c r="P578" i="1"/>
  <c r="P2324" i="1"/>
  <c r="P941" i="1"/>
  <c r="P1288" i="1"/>
  <c r="P1865" i="1"/>
  <c r="P2004" i="1"/>
  <c r="P60" i="1"/>
  <c r="P2433" i="1"/>
  <c r="P2631" i="1"/>
  <c r="P2633" i="1"/>
  <c r="P2783" i="1"/>
  <c r="P531" i="1"/>
  <c r="P2073" i="1"/>
  <c r="P3806" i="1"/>
  <c r="P2564" i="1"/>
  <c r="P3807" i="1"/>
  <c r="P3532" i="1"/>
  <c r="P3808" i="1"/>
  <c r="P1866" i="1"/>
  <c r="P3809" i="1"/>
  <c r="P1806" i="1"/>
  <c r="P3810" i="1"/>
  <c r="P2814" i="1"/>
  <c r="P3811" i="1"/>
  <c r="P3428" i="1"/>
  <c r="P2147" i="1"/>
  <c r="P3288" i="1"/>
  <c r="P2571" i="1"/>
  <c r="P2755" i="1"/>
  <c r="P1666" i="1"/>
  <c r="P3499" i="1"/>
  <c r="P3599" i="1"/>
  <c r="P1548" i="1"/>
  <c r="P2593" i="1"/>
  <c r="P2425" i="1"/>
  <c r="P2148" i="1"/>
  <c r="P1656" i="1"/>
  <c r="P836" i="1"/>
  <c r="P2841" i="1"/>
  <c r="P387" i="1"/>
  <c r="P1225" i="1"/>
  <c r="P1783" i="1"/>
  <c r="P544" i="1"/>
  <c r="P990" i="1"/>
  <c r="P1748" i="1"/>
  <c r="P2454" i="1"/>
  <c r="P1080" i="1"/>
  <c r="P404" i="1"/>
  <c r="P1126" i="1"/>
  <c r="P707" i="1"/>
  <c r="P2330" i="1"/>
  <c r="P2299" i="1"/>
  <c r="P318" i="1"/>
  <c r="P2502" i="1"/>
  <c r="P2388" i="1"/>
  <c r="P1213" i="1"/>
  <c r="P1349" i="1"/>
  <c r="P132" i="1"/>
  <c r="P1834" i="1"/>
  <c r="P652" i="1"/>
  <c r="P1368" i="1"/>
  <c r="P813" i="1"/>
  <c r="P1250" i="1"/>
  <c r="P1835" i="1"/>
  <c r="P1105" i="1"/>
  <c r="P2960" i="1"/>
  <c r="P3079" i="1"/>
  <c r="P2329" i="1"/>
  <c r="P894" i="1"/>
  <c r="P2560" i="1"/>
  <c r="P1050" i="1"/>
  <c r="P2931" i="1"/>
  <c r="P2842" i="1"/>
  <c r="P1449" i="1"/>
  <c r="P210" i="1"/>
  <c r="P2058" i="1"/>
  <c r="P2396" i="1"/>
  <c r="P2544" i="1"/>
  <c r="P580" i="1"/>
  <c r="P697" i="1"/>
  <c r="P2946" i="1"/>
  <c r="P2659" i="1"/>
  <c r="P2794" i="1"/>
  <c r="P1758" i="1"/>
  <c r="P333" i="1"/>
  <c r="P912" i="1"/>
  <c r="P446" i="1"/>
  <c r="P938" i="1"/>
  <c r="P1820" i="1"/>
  <c r="P737" i="1"/>
  <c r="P2199" i="1"/>
  <c r="P2246" i="1"/>
  <c r="P1753" i="1"/>
  <c r="P1659" i="1"/>
  <c r="P1975" i="1"/>
  <c r="P1540" i="1"/>
  <c r="P1668" i="1"/>
  <c r="P2656" i="1"/>
  <c r="P2753" i="1"/>
  <c r="P2938" i="1"/>
  <c r="P3429" i="1"/>
  <c r="P3232" i="1"/>
  <c r="P2462" i="1"/>
  <c r="P2283" i="1"/>
  <c r="P2636" i="1"/>
  <c r="P1796" i="1"/>
  <c r="P2874" i="1"/>
  <c r="P1575" i="1"/>
  <c r="P2813" i="1"/>
  <c r="P3221" i="1"/>
  <c r="P2149" i="1"/>
  <c r="P3140" i="1"/>
  <c r="P2422" i="1"/>
  <c r="P2019" i="1"/>
  <c r="P2114" i="1"/>
  <c r="P2428" i="1"/>
  <c r="P3246" i="1"/>
  <c r="P2745" i="1"/>
  <c r="P3146" i="1"/>
  <c r="P1838" i="1"/>
  <c r="P744" i="1"/>
  <c r="P2150" i="1"/>
  <c r="P107" i="1"/>
  <c r="P3377" i="1"/>
  <c r="P2986" i="1"/>
  <c r="P2795" i="1"/>
  <c r="P3471" i="1"/>
  <c r="P2732" i="1"/>
  <c r="P3812" i="1"/>
  <c r="P2934" i="1"/>
  <c r="P2289" i="1"/>
  <c r="P2796" i="1"/>
  <c r="P3170" i="1"/>
  <c r="P3330" i="1"/>
  <c r="P2875" i="1"/>
  <c r="P3166" i="1"/>
  <c r="P1161" i="1"/>
  <c r="P3430" i="1"/>
  <c r="P2690" i="1"/>
  <c r="P2906" i="1"/>
  <c r="P3813" i="1"/>
  <c r="P3247" i="1"/>
  <c r="P1369" i="1"/>
  <c r="P2835" i="1"/>
  <c r="P2926" i="1"/>
  <c r="P474" i="1"/>
  <c r="P2531" i="1"/>
  <c r="P452" i="1"/>
  <c r="P2956" i="1"/>
  <c r="P2365" i="1"/>
  <c r="P3814" i="1"/>
  <c r="P2717" i="1"/>
  <c r="P2718" i="1"/>
  <c r="P3404" i="1"/>
  <c r="P3815" i="1"/>
  <c r="P2876" i="1"/>
  <c r="P2532" i="1"/>
  <c r="P2122" i="1"/>
  <c r="P2792" i="1"/>
  <c r="P3816" i="1"/>
  <c r="P3817" i="1"/>
  <c r="P3818" i="1"/>
  <c r="P1599" i="1"/>
  <c r="P3084" i="1"/>
  <c r="P3819" i="1"/>
  <c r="P3306" i="1"/>
  <c r="P1173" i="1"/>
  <c r="P3820" i="1"/>
  <c r="P2465" i="1"/>
  <c r="P3821" i="1"/>
  <c r="P2877" i="1"/>
  <c r="P3218" i="1"/>
  <c r="P867" i="1"/>
  <c r="P3822" i="1"/>
  <c r="P199" i="1"/>
  <c r="P286" i="1"/>
  <c r="P1944" i="1"/>
  <c r="P3160" i="1"/>
  <c r="P2809" i="1"/>
  <c r="P3823" i="1"/>
  <c r="P3824" i="1"/>
  <c r="P1900" i="1"/>
  <c r="P3825" i="1"/>
  <c r="P1483" i="1"/>
  <c r="P3235" i="1"/>
  <c r="P2308" i="1"/>
  <c r="P1773" i="1"/>
  <c r="P2104" i="1"/>
  <c r="P3046" i="1"/>
  <c r="P3826" i="1"/>
  <c r="P3201" i="1"/>
  <c r="P3047" i="1"/>
  <c r="P3202" i="1"/>
  <c r="P729" i="1"/>
  <c r="P2634" i="1"/>
  <c r="P2459" i="1"/>
  <c r="P3099" i="1"/>
  <c r="P1475" i="1"/>
  <c r="P417" i="1"/>
  <c r="P1871" i="1"/>
  <c r="P3827" i="1"/>
  <c r="P1774" i="1"/>
  <c r="P2572" i="1"/>
  <c r="P1830" i="1"/>
  <c r="P406" i="1"/>
  <c r="P889" i="1"/>
  <c r="P3038" i="1"/>
  <c r="P1058" i="1"/>
  <c r="P309" i="1"/>
  <c r="P2107" i="1"/>
  <c r="P2778" i="1"/>
  <c r="P2056" i="1"/>
  <c r="P701" i="1"/>
  <c r="P515" i="1"/>
  <c r="P101" i="1"/>
  <c r="P3226" i="1"/>
  <c r="P2453" i="1"/>
  <c r="P2862" i="1"/>
  <c r="P2184" i="1"/>
  <c r="P1800" i="1"/>
  <c r="P2384" i="1"/>
  <c r="P3000" i="1"/>
  <c r="P12" i="1"/>
  <c r="P378" i="1"/>
  <c r="P2337" i="1"/>
  <c r="P422" i="1"/>
  <c r="P2074" i="1"/>
  <c r="P982" i="1"/>
  <c r="P755" i="1"/>
  <c r="P393" i="1"/>
  <c r="P1317" i="1"/>
  <c r="P26" i="1"/>
  <c r="P134" i="1"/>
  <c r="P2234" i="1"/>
  <c r="P3592" i="1"/>
  <c r="P3634" i="1"/>
  <c r="P345" i="1"/>
  <c r="P2708" i="1"/>
  <c r="P1186" i="1"/>
  <c r="P719" i="1"/>
  <c r="P390" i="1"/>
  <c r="P3828" i="1"/>
  <c r="P2037" i="1"/>
  <c r="P3351" i="1"/>
  <c r="P2863" i="1"/>
  <c r="P663" i="1"/>
  <c r="P1048" i="1"/>
  <c r="P73" i="1"/>
  <c r="P1221" i="1"/>
  <c r="P3352" i="1"/>
  <c r="P3485" i="1"/>
  <c r="P424" i="1"/>
  <c r="P143" i="1"/>
  <c r="P2" i="1"/>
  <c r="P11" i="1"/>
  <c r="P528" i="1"/>
  <c r="P231" i="1"/>
  <c r="P226" i="1"/>
  <c r="P17" i="1"/>
  <c r="P2908" i="1"/>
  <c r="P335" i="1"/>
  <c r="P180" i="1"/>
  <c r="P1600" i="1"/>
  <c r="P1945" i="1"/>
  <c r="P1338" i="1"/>
  <c r="P9" i="1"/>
  <c r="P944" i="1"/>
  <c r="P280" i="1"/>
  <c r="P2533" i="1"/>
  <c r="P1346" i="1"/>
  <c r="P391" i="1"/>
  <c r="P1069" i="1"/>
  <c r="P2002" i="1"/>
  <c r="P792" i="1"/>
  <c r="P3155" i="1"/>
  <c r="P2843" i="1"/>
  <c r="P2669" i="1"/>
  <c r="P87" i="1"/>
  <c r="P1413" i="1"/>
  <c r="P1864" i="1"/>
  <c r="P1469" i="1"/>
  <c r="P2309" i="1"/>
  <c r="P1258" i="1"/>
  <c r="P2410" i="1"/>
  <c r="P757" i="1"/>
  <c r="P1735" i="1"/>
  <c r="P2109" i="1"/>
  <c r="P2565" i="1"/>
  <c r="P1592" i="1"/>
  <c r="P3102" i="1"/>
  <c r="P2208" i="1"/>
  <c r="P2688" i="1"/>
  <c r="P3173" i="1"/>
  <c r="P181" i="1"/>
  <c r="P3829" i="1"/>
  <c r="P3431" i="1"/>
  <c r="P2909" i="1"/>
  <c r="P3585" i="1"/>
  <c r="P2779" i="1"/>
  <c r="P3830" i="1"/>
  <c r="P3635" i="1"/>
  <c r="P2015" i="1"/>
  <c r="P3831" i="1"/>
  <c r="P3832" i="1"/>
  <c r="P3833" i="1"/>
  <c r="P3834" i="1"/>
  <c r="P3307" i="1"/>
  <c r="P3835" i="1"/>
  <c r="P3836" i="1"/>
  <c r="P3837" i="1"/>
  <c r="P3838" i="1"/>
  <c r="P3839" i="1"/>
  <c r="P3840" i="1"/>
  <c r="P2151" i="1"/>
  <c r="P3841" i="1"/>
  <c r="P2252" i="1"/>
  <c r="P3842" i="1"/>
  <c r="P1578" i="1"/>
  <c r="P3286" i="1"/>
  <c r="P2748" i="1"/>
  <c r="P3353" i="1"/>
  <c r="P3396" i="1"/>
  <c r="P2510" i="1"/>
  <c r="P2719" i="1"/>
  <c r="P3843" i="1"/>
  <c r="P3364" i="1"/>
  <c r="P3432" i="1"/>
  <c r="P702" i="1"/>
  <c r="P3308" i="1"/>
  <c r="P2221" i="1"/>
  <c r="P2383" i="1"/>
  <c r="P3472" i="1"/>
  <c r="P2615" i="1"/>
  <c r="P3238" i="1"/>
  <c r="P3586" i="1"/>
  <c r="P3236" i="1"/>
  <c r="P81" i="1"/>
  <c r="P3844" i="1"/>
  <c r="P696" i="1"/>
  <c r="P3489" i="1"/>
  <c r="P3845" i="1"/>
  <c r="P2400" i="1"/>
  <c r="P3103" i="1"/>
  <c r="P3533" i="1"/>
  <c r="P3370" i="1"/>
  <c r="P3587" i="1"/>
  <c r="P3401" i="1"/>
  <c r="P612" i="1"/>
  <c r="P159" i="1"/>
  <c r="P1359" i="1"/>
  <c r="P3505" i="1"/>
  <c r="P1187" i="1"/>
  <c r="P3048" i="1"/>
  <c r="P3433" i="1"/>
  <c r="P3503" i="1"/>
  <c r="P3256" i="1"/>
  <c r="P3287" i="1"/>
  <c r="P1233" i="1"/>
  <c r="P1422" i="1"/>
  <c r="P3116" i="1"/>
  <c r="P3846" i="1"/>
  <c r="P2729" i="1"/>
  <c r="P3309" i="1"/>
  <c r="P3126" i="1"/>
  <c r="P3636" i="1"/>
  <c r="P856" i="1"/>
  <c r="P3534" i="1"/>
  <c r="P3579" i="1"/>
  <c r="P3343" i="1"/>
  <c r="P3253" i="1"/>
  <c r="P3411" i="1"/>
  <c r="P2665" i="1"/>
  <c r="P3535" i="1"/>
  <c r="P3847" i="1"/>
  <c r="P3511" i="1"/>
  <c r="P3848" i="1"/>
  <c r="P3577" i="1"/>
  <c r="P1755" i="1"/>
  <c r="P3849" i="1"/>
  <c r="P3536" i="1"/>
  <c r="P3030" i="1"/>
  <c r="P3637" i="1"/>
  <c r="P3405" i="1"/>
  <c r="P3578" i="1"/>
  <c r="P3850" i="1"/>
  <c r="P723" i="1"/>
  <c r="P3203" i="1"/>
  <c r="P3638" i="1"/>
  <c r="P2152" i="1"/>
  <c r="P2342" i="1"/>
  <c r="P173" i="1"/>
  <c r="P2836" i="1"/>
  <c r="P3537" i="1"/>
  <c r="P3851" i="1"/>
  <c r="P3852" i="1"/>
  <c r="P3853" i="1"/>
  <c r="P3125" i="1"/>
  <c r="P3854" i="1"/>
  <c r="P868" i="1"/>
  <c r="P2374" i="1"/>
  <c r="P3855" i="1"/>
  <c r="P3091" i="1"/>
  <c r="P2624" i="1"/>
  <c r="P2444" i="1"/>
  <c r="P3856" i="1"/>
  <c r="P1754" i="1"/>
  <c r="P2153" i="1"/>
  <c r="P759" i="1"/>
  <c r="P3118" i="1"/>
  <c r="P3857" i="1"/>
  <c r="P2123" i="1"/>
  <c r="P3387" i="1"/>
  <c r="P3858" i="1"/>
  <c r="P1750" i="1"/>
  <c r="P3859" i="1"/>
  <c r="P3259" i="1"/>
  <c r="P3860" i="1"/>
  <c r="P3861" i="1"/>
  <c r="P1171" i="1"/>
  <c r="P103" i="1"/>
  <c r="P1726" i="1"/>
  <c r="P113" i="1"/>
  <c r="P3515" i="1"/>
  <c r="P2154" i="1"/>
  <c r="P3049" i="1"/>
  <c r="P3862" i="1"/>
  <c r="P2878" i="1"/>
  <c r="P2286" i="1"/>
  <c r="P1601" i="1"/>
  <c r="P3434" i="1"/>
  <c r="P3863" i="1"/>
  <c r="P3538" i="1"/>
  <c r="P35" i="1"/>
  <c r="P1481" i="1"/>
  <c r="P3610" i="1"/>
  <c r="P3406" i="1"/>
  <c r="P2773" i="1"/>
  <c r="P1714" i="1"/>
  <c r="P638" i="1"/>
  <c r="P1596" i="1"/>
  <c r="P558" i="1"/>
  <c r="P2612" i="1"/>
  <c r="P706" i="1"/>
  <c r="P2049" i="1"/>
  <c r="P1056" i="1"/>
  <c r="P3223" i="1"/>
  <c r="P1247" i="1"/>
  <c r="P1893" i="1"/>
  <c r="P1254" i="1"/>
  <c r="P1307" i="1"/>
  <c r="P617" i="1"/>
  <c r="P1956" i="1"/>
  <c r="P139" i="1"/>
  <c r="P1827" i="1"/>
  <c r="P1930" i="1"/>
  <c r="P304" i="1"/>
  <c r="P370" i="1"/>
  <c r="P196" i="1"/>
  <c r="P234" i="1"/>
  <c r="P2800" i="1"/>
  <c r="P605" i="1"/>
  <c r="P237" i="1"/>
  <c r="P503" i="1"/>
  <c r="P58" i="1"/>
  <c r="P361" i="1"/>
  <c r="P2579" i="1"/>
  <c r="P1715" i="1"/>
  <c r="P796" i="1"/>
  <c r="P1420" i="1"/>
  <c r="P1002" i="1"/>
  <c r="P447" i="1"/>
  <c r="P336" i="1"/>
  <c r="P834" i="1"/>
  <c r="P716" i="1"/>
  <c r="P3108" i="1"/>
  <c r="P1206" i="1"/>
  <c r="P671" i="1"/>
  <c r="P1814" i="1"/>
  <c r="P2379" i="1"/>
  <c r="P2216" i="1"/>
  <c r="P3864" i="1"/>
  <c r="P1734" i="1"/>
  <c r="P3050" i="1"/>
  <c r="P3865" i="1"/>
  <c r="P3866" i="1"/>
  <c r="P2534" i="1"/>
  <c r="P3224" i="1"/>
  <c r="P3867" i="1"/>
  <c r="P2720" i="1"/>
  <c r="P3868" i="1"/>
  <c r="P3869" i="1"/>
  <c r="P1795" i="1"/>
  <c r="P3870" i="1"/>
  <c r="P2869" i="1"/>
  <c r="P1348" i="1"/>
  <c r="P3539" i="1"/>
  <c r="P2361" i="1"/>
  <c r="P2303" i="1"/>
  <c r="P487" i="1"/>
  <c r="P1324" i="1"/>
  <c r="P1121" i="1"/>
  <c r="P1632" i="1"/>
  <c r="P1622" i="1"/>
  <c r="P644" i="1"/>
  <c r="P1175" i="1"/>
  <c r="P2746" i="1"/>
  <c r="P2421" i="1"/>
  <c r="P964" i="1"/>
  <c r="P1921" i="1"/>
  <c r="P911" i="1"/>
  <c r="P1000" i="1"/>
  <c r="P2606" i="1"/>
  <c r="P2983" i="1"/>
  <c r="P2102" i="1"/>
  <c r="P2576" i="1"/>
  <c r="P1283" i="1"/>
  <c r="P2395" i="1"/>
  <c r="P2816" i="1"/>
  <c r="P1663" i="1"/>
  <c r="P282" i="1"/>
  <c r="P491" i="1"/>
  <c r="P1294" i="1"/>
  <c r="P900" i="1"/>
  <c r="P1518" i="1"/>
  <c r="P186" i="1"/>
  <c r="P287" i="1"/>
  <c r="P1302" i="1"/>
  <c r="P1169" i="1"/>
  <c r="P1685" i="1"/>
  <c r="P2306" i="1"/>
  <c r="P2592" i="1"/>
  <c r="P2013" i="1"/>
  <c r="P1381" i="1"/>
  <c r="P572" i="1"/>
  <c r="P812" i="1"/>
  <c r="P1526" i="1"/>
  <c r="P943" i="1"/>
  <c r="P1591" i="1"/>
  <c r="P2804" i="1"/>
  <c r="P1208" i="1"/>
  <c r="P3097" i="1"/>
  <c r="P1573" i="1"/>
  <c r="P2671" i="1"/>
  <c r="P2372" i="1"/>
  <c r="P821" i="1"/>
  <c r="P2675" i="1"/>
  <c r="P575" i="1"/>
  <c r="P2959" i="1"/>
  <c r="P2543" i="1"/>
  <c r="P2040" i="1"/>
  <c r="P1001" i="1"/>
  <c r="P1658" i="1"/>
  <c r="P522" i="1"/>
  <c r="P358" i="1"/>
  <c r="P1435" i="1"/>
  <c r="P2155" i="1"/>
  <c r="P2439" i="1"/>
  <c r="P428" i="1"/>
  <c r="P1027" i="1"/>
  <c r="P256" i="1"/>
  <c r="P573" i="1"/>
  <c r="P2890" i="1"/>
  <c r="P99" i="1"/>
  <c r="P563" i="1"/>
  <c r="P24" i="1"/>
  <c r="P2951" i="1"/>
  <c r="P841" i="1"/>
  <c r="P303" i="1"/>
  <c r="P383" i="1"/>
  <c r="P3639" i="1"/>
  <c r="P37" i="1"/>
  <c r="P2332" i="1"/>
  <c r="P924" i="1"/>
  <c r="P364" i="1"/>
  <c r="P20" i="1"/>
  <c r="P3001" i="1"/>
  <c r="P2864" i="1"/>
  <c r="P1955" i="1"/>
  <c r="P1752" i="1"/>
  <c r="P835" i="1"/>
  <c r="P2474" i="1"/>
  <c r="P668" i="1"/>
  <c r="P2335" i="1"/>
  <c r="P409" i="1"/>
  <c r="P849" i="1"/>
  <c r="P3871" i="1"/>
  <c r="P3872" i="1"/>
  <c r="P2057" i="1"/>
  <c r="P126" i="1"/>
  <c r="P93" i="1"/>
  <c r="P329" i="1"/>
  <c r="P1567" i="1"/>
  <c r="P1047" i="1"/>
  <c r="P3873" i="1"/>
  <c r="P91" i="1"/>
  <c r="P869" i="1"/>
  <c r="P407" i="1"/>
  <c r="P2499" i="1"/>
  <c r="P1986" i="1"/>
  <c r="P2214" i="1"/>
  <c r="P1179" i="1"/>
  <c r="P202" i="1"/>
  <c r="P1794" i="1"/>
  <c r="P1545" i="1"/>
  <c r="P357" i="1"/>
  <c r="P1781" i="1"/>
  <c r="P2818" i="1"/>
  <c r="P3090" i="1"/>
  <c r="P3033" i="1"/>
  <c r="P1424" i="1"/>
  <c r="P2591" i="1"/>
  <c r="P1499" i="1"/>
  <c r="P2521" i="1"/>
  <c r="P2807" i="1"/>
  <c r="P2933" i="1"/>
  <c r="P2391" i="1"/>
  <c r="P2535" i="1"/>
  <c r="P109" i="1"/>
  <c r="P1193" i="1"/>
  <c r="P1619" i="1"/>
  <c r="P1657" i="1"/>
  <c r="P1652" i="1"/>
  <c r="P1148" i="1"/>
  <c r="P1281" i="1"/>
  <c r="P778" i="1"/>
  <c r="P2583" i="1"/>
  <c r="P254" i="1"/>
  <c r="P2408" i="1"/>
  <c r="P1677" i="1"/>
  <c r="P1922" i="1"/>
  <c r="P2206" i="1"/>
  <c r="P2858" i="1"/>
  <c r="P1366" i="1"/>
  <c r="P3180" i="1"/>
  <c r="P1380" i="1"/>
  <c r="P1894" i="1"/>
  <c r="P2128" i="1"/>
  <c r="P1486" i="1"/>
  <c r="P1570" i="1"/>
  <c r="P1687" i="1"/>
  <c r="P1457" i="1"/>
  <c r="P1766" i="1"/>
  <c r="P3171" i="1"/>
  <c r="P392" i="1"/>
  <c r="P2432" i="1"/>
  <c r="P2976" i="1"/>
  <c r="P269" i="1"/>
  <c r="P1976" i="1"/>
  <c r="P2243" i="1"/>
  <c r="P1086" i="1"/>
  <c r="P1406" i="1"/>
  <c r="P1354" i="1"/>
  <c r="P1711" i="1"/>
  <c r="P3269" i="1"/>
  <c r="P2063" i="1"/>
  <c r="P3098" i="1"/>
  <c r="P1701" i="1"/>
  <c r="P2224" i="1"/>
  <c r="P3509" i="1"/>
  <c r="P3540" i="1"/>
  <c r="P3490" i="1"/>
  <c r="P3379" i="1"/>
  <c r="P3874" i="1"/>
  <c r="P3640" i="1"/>
  <c r="P3594" i="1"/>
  <c r="P3083" i="1"/>
  <c r="P870" i="1"/>
  <c r="P3641" i="1"/>
  <c r="P1060" i="1"/>
  <c r="P3875" i="1"/>
  <c r="P2965" i="1"/>
  <c r="P3510" i="1"/>
  <c r="P2362" i="1"/>
  <c r="P3642" i="1"/>
  <c r="P871" i="1"/>
  <c r="P3354" i="1"/>
  <c r="P872" i="1"/>
  <c r="P747" i="1"/>
  <c r="P3876" i="1"/>
  <c r="P3877" i="1"/>
  <c r="P811" i="1"/>
  <c r="P3310" i="1"/>
  <c r="P3878" i="1"/>
  <c r="P1224" i="1"/>
  <c r="P680" i="1"/>
  <c r="P3879" i="1"/>
  <c r="P1227" i="1"/>
  <c r="P29" i="1"/>
  <c r="P3491" i="1"/>
  <c r="P2595" i="1"/>
  <c r="P2653" i="1"/>
  <c r="P1339" i="1"/>
  <c r="P2879" i="1"/>
  <c r="P3643" i="1"/>
  <c r="P34" i="1"/>
  <c r="P3880" i="1"/>
  <c r="P3881" i="1"/>
  <c r="P3882" i="1"/>
  <c r="P3883" i="1"/>
  <c r="P3884" i="1"/>
  <c r="P3051" i="1"/>
  <c r="P3885" i="1"/>
  <c r="P3886" i="1"/>
  <c r="P3644" i="1"/>
  <c r="P3645" i="1"/>
  <c r="P3887" i="1"/>
  <c r="P3888" i="1"/>
  <c r="P3311" i="1"/>
  <c r="P207" i="1"/>
  <c r="P2218" i="1"/>
  <c r="P3889" i="1"/>
  <c r="P3890" i="1"/>
  <c r="P3891" i="1"/>
  <c r="P3892" i="1"/>
  <c r="P2357" i="1"/>
  <c r="P2924" i="1"/>
  <c r="P2704" i="1"/>
  <c r="P2730" i="1"/>
  <c r="P2028" i="1"/>
  <c r="P1470" i="1"/>
  <c r="P1300" i="1"/>
  <c r="P2781" i="1"/>
  <c r="P441" i="1"/>
  <c r="P3127" i="1"/>
  <c r="P929" i="1"/>
  <c r="P831" i="1"/>
  <c r="P2597" i="1"/>
  <c r="P2367" i="1"/>
  <c r="P1635" i="1"/>
  <c r="P2402" i="1"/>
  <c r="P1031" i="1"/>
  <c r="P2911" i="1"/>
  <c r="P2846" i="1"/>
  <c r="P997" i="1"/>
  <c r="P3260" i="1"/>
  <c r="P3541" i="1"/>
  <c r="P3052" i="1"/>
  <c r="P3893" i="1"/>
  <c r="P2156" i="1"/>
  <c r="P3289" i="1"/>
  <c r="P3894" i="1"/>
  <c r="P1775" i="1"/>
  <c r="P3895" i="1"/>
  <c r="P2270" i="1"/>
  <c r="P873" i="1"/>
  <c r="P3312" i="1"/>
  <c r="P3896" i="1"/>
  <c r="P2512" i="1"/>
  <c r="P3897" i="1"/>
  <c r="P3898" i="1"/>
  <c r="P3646" i="1"/>
  <c r="P3227" i="1"/>
  <c r="P3542" i="1"/>
  <c r="P2280" i="1"/>
  <c r="P917" i="1"/>
  <c r="P1519" i="1"/>
  <c r="P1879" i="1"/>
  <c r="P1534" i="1"/>
  <c r="P2233" i="1"/>
  <c r="P2580" i="1"/>
  <c r="P1278" i="1"/>
  <c r="P927" i="1"/>
  <c r="P727" i="1"/>
  <c r="P2541" i="1"/>
  <c r="P1313" i="1"/>
  <c r="P1832" i="1"/>
  <c r="P1916" i="1"/>
  <c r="P432" i="1"/>
  <c r="P21" i="1"/>
  <c r="P403" i="1"/>
  <c r="P2552" i="1"/>
  <c r="P556" i="1"/>
  <c r="P1639" i="1"/>
  <c r="P713" i="1"/>
  <c r="P351" i="1"/>
  <c r="P536" i="1"/>
  <c r="P945" i="1"/>
  <c r="P216" i="1"/>
  <c r="P2803" i="1"/>
  <c r="P903" i="1"/>
  <c r="P1937" i="1"/>
  <c r="P2024" i="1"/>
  <c r="P520" i="1"/>
  <c r="P1973" i="1"/>
  <c r="P1889" i="1"/>
  <c r="P1183" i="1"/>
  <c r="P1082" i="1"/>
  <c r="P1129" i="1"/>
  <c r="P2226" i="1"/>
  <c r="P1568" i="1"/>
  <c r="P934" i="1"/>
  <c r="P413" i="1"/>
  <c r="P948" i="1"/>
  <c r="P314" i="1"/>
  <c r="P3588" i="1"/>
  <c r="P3204" i="1"/>
  <c r="P3435" i="1"/>
  <c r="P3899" i="1"/>
  <c r="P3647" i="1"/>
  <c r="P3004" i="1"/>
  <c r="P3900" i="1"/>
  <c r="P1776" i="1"/>
  <c r="P2942" i="1"/>
  <c r="P3327" i="1"/>
  <c r="P3901" i="1"/>
  <c r="P547" i="1"/>
  <c r="P3902" i="1"/>
  <c r="P3903" i="1"/>
  <c r="P3904" i="1"/>
  <c r="P1892" i="1"/>
  <c r="P874" i="1"/>
  <c r="P3388" i="1"/>
  <c r="P2157" i="1"/>
  <c r="P3119" i="1"/>
  <c r="P1538" i="1"/>
  <c r="P3905" i="1"/>
  <c r="P2429" i="1"/>
  <c r="P3436" i="1"/>
  <c r="P875" i="1"/>
  <c r="P764" i="1"/>
  <c r="P2989" i="1"/>
  <c r="P419" i="1"/>
  <c r="P3906" i="1"/>
  <c r="P2242" i="1"/>
  <c r="P3205" i="1"/>
  <c r="P2466" i="1"/>
  <c r="P1353" i="1"/>
  <c r="P1136" i="1"/>
  <c r="P1580" i="1"/>
  <c r="P1602" i="1"/>
  <c r="P2966" i="1"/>
  <c r="P2080" i="1"/>
  <c r="P3332" i="1"/>
  <c r="P3907" i="1"/>
  <c r="P3543" i="1"/>
  <c r="P2844" i="1"/>
  <c r="P3313" i="1"/>
  <c r="P3908" i="1"/>
  <c r="P551" i="1"/>
  <c r="P3909" i="1"/>
  <c r="P3648" i="1"/>
  <c r="P3910" i="1"/>
  <c r="P3911" i="1"/>
  <c r="P53" i="1"/>
  <c r="P2363" i="1"/>
  <c r="P3912" i="1"/>
  <c r="P3649" i="1"/>
  <c r="P3187" i="1"/>
  <c r="P2536" i="1"/>
  <c r="P3053" i="1"/>
  <c r="P3913" i="1"/>
  <c r="P3650" i="1"/>
  <c r="P3914" i="1"/>
  <c r="P2496" i="1"/>
  <c r="P2219" i="1"/>
  <c r="P2275" i="1"/>
  <c r="P1546" i="1"/>
  <c r="P2204" i="1"/>
  <c r="P505" i="1"/>
  <c r="P1091" i="1"/>
  <c r="P1438" i="1"/>
  <c r="P2020" i="1"/>
  <c r="P70" i="1"/>
  <c r="P2211" i="1"/>
  <c r="P2647" i="1"/>
  <c r="P2158" i="1"/>
  <c r="P2569" i="1"/>
  <c r="P1547" i="1"/>
  <c r="P1536" i="1"/>
  <c r="P1559" i="1"/>
  <c r="P1617" i="1"/>
  <c r="P1833" i="1"/>
  <c r="P1101" i="1"/>
  <c r="P1556" i="1"/>
  <c r="P380" i="1"/>
  <c r="P770" i="1"/>
  <c r="P2442" i="1"/>
  <c r="P2266" i="1"/>
  <c r="P710" i="1"/>
  <c r="P1344" i="1"/>
  <c r="P1713" i="1"/>
  <c r="P2314" i="1"/>
  <c r="P1315" i="1"/>
  <c r="P1140" i="1"/>
  <c r="P660" i="1"/>
  <c r="P1109" i="1"/>
  <c r="P342" i="1"/>
  <c r="P1679" i="1"/>
  <c r="P1523" i="1"/>
  <c r="P1987" i="1"/>
  <c r="P2736" i="1"/>
  <c r="P2577" i="1"/>
  <c r="P959" i="1"/>
  <c r="P2540" i="1"/>
  <c r="P919" i="1"/>
  <c r="P2419" i="1"/>
  <c r="P360" i="1"/>
  <c r="P1118" i="1"/>
  <c r="P44" i="1"/>
  <c r="P2998" i="1"/>
  <c r="P698" i="1"/>
  <c r="P2808" i="1"/>
  <c r="P2267" i="1"/>
  <c r="P1075" i="1"/>
  <c r="P847" i="1"/>
  <c r="P1614" i="1"/>
  <c r="P2054" i="1"/>
  <c r="P2582" i="1"/>
  <c r="P2358" i="1"/>
  <c r="P412" i="1"/>
  <c r="P639" i="1"/>
  <c r="P1361" i="1"/>
  <c r="P3368" i="1"/>
  <c r="P2955" i="1"/>
  <c r="P1240" i="1"/>
  <c r="P545" i="1"/>
  <c r="P2762" i="1"/>
  <c r="P2740" i="1"/>
  <c r="P2346" i="1"/>
  <c r="P2484" i="1"/>
  <c r="P2029" i="1"/>
  <c r="P1439" i="1"/>
  <c r="P1981" i="1"/>
  <c r="P2359" i="1"/>
  <c r="P3008" i="1"/>
  <c r="P2563" i="1"/>
  <c r="P2322" i="1"/>
  <c r="P1055" i="1"/>
  <c r="P2514" i="1"/>
  <c r="P1181" i="1"/>
  <c r="P399" i="1"/>
  <c r="P2668" i="1"/>
  <c r="P1688" i="1"/>
  <c r="P2273" i="1"/>
  <c r="P1350" i="1"/>
  <c r="P3915" i="1"/>
  <c r="P1312" i="1"/>
  <c r="P1110" i="1"/>
  <c r="P3100" i="1"/>
  <c r="P3248" i="1"/>
  <c r="P1243" i="1"/>
  <c r="P174" i="1"/>
  <c r="P346" i="1"/>
  <c r="P1851" i="1"/>
  <c r="P164" i="1"/>
  <c r="P402" i="1"/>
  <c r="P2721" i="1"/>
  <c r="P3544" i="1"/>
  <c r="P1730" i="1"/>
  <c r="P3916" i="1"/>
  <c r="P690" i="1"/>
  <c r="P3917" i="1"/>
  <c r="P1969" i="1"/>
  <c r="P1569" i="1"/>
  <c r="P3545" i="1"/>
  <c r="P3651" i="1"/>
  <c r="P3025" i="1"/>
  <c r="P642" i="1"/>
  <c r="P3918" i="1"/>
  <c r="P3919" i="1"/>
  <c r="P1966" i="1"/>
  <c r="P3920" i="1"/>
  <c r="P3175" i="1"/>
  <c r="P2756" i="1"/>
  <c r="P50" i="1"/>
  <c r="P3921" i="1"/>
  <c r="P2159" i="1"/>
  <c r="P678" i="1"/>
  <c r="P3518" i="1"/>
  <c r="P2160" i="1"/>
  <c r="P2752" i="1"/>
  <c r="P2625" i="1"/>
  <c r="P3389" i="1"/>
  <c r="P2947" i="1"/>
  <c r="P3922" i="1"/>
  <c r="P3652" i="1"/>
  <c r="P225" i="1"/>
  <c r="P3476" i="1"/>
  <c r="P1700" i="1"/>
  <c r="P506" i="1"/>
  <c r="P3653" i="1"/>
  <c r="P611" i="1"/>
  <c r="P3923" i="1"/>
  <c r="P3924" i="1"/>
  <c r="P3925" i="1"/>
  <c r="P3926" i="1"/>
  <c r="P3927" i="1"/>
  <c r="P3654" i="1"/>
  <c r="P1946" i="1"/>
  <c r="P3156" i="1"/>
  <c r="P1888" i="1"/>
  <c r="P3206" i="1"/>
  <c r="P3655" i="1"/>
  <c r="P3928" i="1"/>
  <c r="P3020" i="1"/>
  <c r="P1643" i="1"/>
  <c r="P1041" i="1"/>
  <c r="P986" i="1"/>
  <c r="P1045" i="1"/>
  <c r="P236" i="1"/>
  <c r="P1793" i="1"/>
  <c r="P102" i="1"/>
  <c r="P960" i="1"/>
  <c r="P1222" i="1"/>
  <c r="P359" i="1"/>
  <c r="P2734" i="1"/>
  <c r="P63" i="1"/>
  <c r="P816" i="1"/>
  <c r="P3492" i="1"/>
  <c r="P2269" i="1"/>
  <c r="P80" i="1"/>
  <c r="P2431" i="1"/>
  <c r="P754" i="1"/>
  <c r="P1212" i="1"/>
  <c r="P2066" i="1"/>
  <c r="P2705" i="1"/>
  <c r="P825" i="1"/>
  <c r="P1934" i="1"/>
  <c r="P1405" i="1"/>
  <c r="P3929" i="1"/>
  <c r="P1822" i="1"/>
  <c r="P3376" i="1"/>
  <c r="P2197" i="1"/>
  <c r="P436" i="1"/>
  <c r="P2682" i="1"/>
  <c r="P2338" i="1"/>
  <c r="P905" i="1"/>
  <c r="P1081" i="1"/>
  <c r="P349" i="1"/>
  <c r="P1154" i="1"/>
  <c r="P1595" i="1"/>
  <c r="P1561" i="1"/>
  <c r="P808" i="1"/>
  <c r="P1272" i="1"/>
  <c r="P1804" i="1"/>
  <c r="P1427" i="1"/>
  <c r="P2082" i="1"/>
  <c r="P1765" i="1"/>
  <c r="P2347" i="1"/>
  <c r="P2839" i="1"/>
  <c r="P1645" i="1"/>
  <c r="P3228" i="1"/>
  <c r="P3437" i="1"/>
  <c r="P748" i="1"/>
  <c r="P2990" i="1"/>
  <c r="P734" i="1"/>
  <c r="P3207" i="1"/>
  <c r="P1929" i="1"/>
  <c r="P535" i="1"/>
  <c r="P2205" i="1"/>
  <c r="P2222" i="1"/>
  <c r="P1809" i="1"/>
  <c r="P3391" i="1"/>
  <c r="P1155" i="1"/>
  <c r="P1651" i="1"/>
  <c r="P966" i="1"/>
  <c r="P1412" i="1"/>
  <c r="P809" i="1"/>
  <c r="P1535" i="1"/>
  <c r="P1367" i="1"/>
  <c r="P1480" i="1"/>
  <c r="P620" i="1"/>
  <c r="P2437" i="1"/>
  <c r="P3493" i="1"/>
  <c r="P3605" i="1"/>
  <c r="P2620" i="1"/>
  <c r="P3930" i="1"/>
  <c r="P2441" i="1"/>
  <c r="P3931" i="1"/>
  <c r="P1134" i="1"/>
  <c r="P967" i="1"/>
  <c r="P3932" i="1"/>
  <c r="P3508" i="1"/>
  <c r="P232" i="1"/>
  <c r="P1802" i="1"/>
  <c r="P2980" i="1"/>
  <c r="P3085" i="1"/>
  <c r="P1336" i="1"/>
  <c r="P2443" i="1"/>
  <c r="P2007" i="1"/>
  <c r="P1151" i="1"/>
  <c r="P77" i="1"/>
  <c r="P1316" i="1"/>
  <c r="P1531" i="1"/>
  <c r="P1372" i="1"/>
  <c r="P3054" i="1"/>
  <c r="P2445" i="1"/>
  <c r="P554" i="1"/>
  <c r="P2261" i="1"/>
  <c r="P310" i="1"/>
  <c r="P1720" i="1"/>
  <c r="P2686" i="1"/>
  <c r="P2319" i="1"/>
  <c r="P1327" i="1"/>
  <c r="P2096" i="1"/>
  <c r="P632" i="1"/>
  <c r="P991" i="1"/>
  <c r="P1310" i="1"/>
  <c r="P2027" i="1"/>
  <c r="P902" i="1"/>
  <c r="P1253" i="1"/>
  <c r="P532" i="1"/>
  <c r="P2619" i="1"/>
  <c r="P2088" i="1"/>
  <c r="P2137" i="1"/>
  <c r="P534" i="1"/>
  <c r="P1836" i="1"/>
  <c r="P1088" i="1"/>
  <c r="P1447" i="1"/>
  <c r="P1999" i="1"/>
  <c r="P517" i="1"/>
  <c r="P2507" i="1"/>
  <c r="P1444" i="1"/>
  <c r="P2026" i="1"/>
  <c r="P3933" i="1"/>
  <c r="P1020" i="1"/>
  <c r="P3546" i="1"/>
  <c r="P1841" i="1"/>
  <c r="P3600" i="1"/>
  <c r="P1689" i="1"/>
  <c r="P3438" i="1"/>
  <c r="P1421" i="1"/>
  <c r="P3934" i="1"/>
  <c r="P2787" i="1"/>
  <c r="P2198" i="1"/>
  <c r="P3282" i="1"/>
  <c r="P3249" i="1"/>
  <c r="P3355" i="1"/>
  <c r="P3271" i="1"/>
  <c r="P3935" i="1"/>
  <c r="P3936" i="1"/>
  <c r="P3937" i="1"/>
  <c r="P3589" i="1"/>
  <c r="P2455" i="1"/>
  <c r="P2190" i="1"/>
  <c r="P2461" i="1"/>
  <c r="P2791" i="1"/>
  <c r="P2048" i="1"/>
  <c r="P2103" i="1"/>
  <c r="P2436" i="1"/>
  <c r="P78" i="1"/>
  <c r="P2285" i="1"/>
  <c r="P2213" i="1"/>
  <c r="P1450" i="1"/>
  <c r="P1090" i="1"/>
  <c r="P3006" i="1"/>
  <c r="P1848" i="1"/>
  <c r="P1868" i="1"/>
  <c r="P270" i="1"/>
  <c r="P2412" i="1"/>
  <c r="P2698" i="1"/>
  <c r="P1490" i="1"/>
  <c r="P2936" i="1"/>
  <c r="P2108" i="1"/>
  <c r="P784" i="1"/>
  <c r="P3574" i="1"/>
  <c r="P2750" i="1"/>
  <c r="P3055" i="1"/>
  <c r="P3407" i="1"/>
  <c r="P227" i="1"/>
  <c r="P3176" i="1"/>
  <c r="P761" i="1"/>
  <c r="P560" i="1"/>
  <c r="P658" i="1"/>
  <c r="P3439" i="1"/>
  <c r="P1446" i="1"/>
  <c r="P3087" i="1"/>
  <c r="P2880" i="1"/>
  <c r="P3601" i="1"/>
  <c r="P3272" i="1"/>
  <c r="P4" i="1"/>
  <c r="P2927" i="1"/>
  <c r="P2895" i="1"/>
  <c r="P2488" i="1"/>
  <c r="P1970" i="1"/>
  <c r="P2670" i="1"/>
  <c r="P3128" i="1"/>
  <c r="P822" i="1"/>
  <c r="P2815" i="1"/>
  <c r="P2974" i="1"/>
  <c r="P1895" i="1"/>
  <c r="P1285" i="1"/>
  <c r="P2420" i="1"/>
  <c r="P2203" i="1"/>
  <c r="P2223" i="1"/>
  <c r="P1454" i="1"/>
  <c r="P969" i="1"/>
  <c r="P1234" i="1"/>
  <c r="P1963" i="1"/>
  <c r="P1764" i="1"/>
  <c r="P2584" i="1"/>
  <c r="P426" i="1"/>
  <c r="P685" i="1"/>
  <c r="P2680" i="1"/>
  <c r="P1618" i="1"/>
  <c r="P1095" i="1"/>
  <c r="P1489" i="1"/>
  <c r="P330" i="1"/>
  <c r="P51" i="1"/>
  <c r="P395" i="1"/>
  <c r="P2714" i="1"/>
  <c r="P289" i="1"/>
  <c r="P1902" i="1"/>
  <c r="P2076" i="1"/>
  <c r="P577" i="1"/>
  <c r="P842" i="1"/>
  <c r="P201" i="1"/>
  <c r="P23" i="1"/>
  <c r="P42" i="1"/>
  <c r="P62" i="1"/>
  <c r="P1309" i="1"/>
  <c r="P1363" i="1"/>
  <c r="P2649" i="1"/>
  <c r="P6" i="1"/>
  <c r="P1525" i="1"/>
  <c r="P1670" i="1"/>
  <c r="P655" i="1"/>
  <c r="P312" i="1"/>
  <c r="P579" i="1"/>
  <c r="P514" i="1"/>
  <c r="P308" i="1"/>
  <c r="P151" i="1"/>
  <c r="P1719" i="1"/>
  <c r="P1218" i="1"/>
  <c r="P156" i="1"/>
  <c r="P1436" i="1"/>
  <c r="P184" i="1"/>
  <c r="P294" i="1"/>
  <c r="P549" i="1"/>
  <c r="P2905" i="1"/>
  <c r="P187" i="1"/>
  <c r="P10" i="1"/>
  <c r="P150" i="1"/>
  <c r="P1017" i="1"/>
  <c r="P2820" i="1"/>
  <c r="P3938" i="1"/>
  <c r="P1070" i="1"/>
  <c r="P65" i="1"/>
  <c r="P3365" i="1"/>
  <c r="P3656" i="1"/>
  <c r="P1159" i="1"/>
  <c r="P3056" i="1"/>
  <c r="P2161" i="1"/>
  <c r="P844" i="1"/>
  <c r="P2284" i="1"/>
  <c r="P3657" i="1"/>
  <c r="P3939" i="1"/>
  <c r="P3940" i="1"/>
  <c r="P3013" i="1"/>
  <c r="P3941" i="1"/>
  <c r="P3942" i="1"/>
  <c r="P221" i="1"/>
  <c r="P2767" i="1"/>
  <c r="P3057" i="1"/>
  <c r="P570" i="1"/>
  <c r="P1265" i="1"/>
  <c r="P1007" i="1"/>
  <c r="P115" i="1"/>
  <c r="P273" i="1"/>
  <c r="P82" i="1"/>
  <c r="P1135" i="1"/>
  <c r="P2352" i="1"/>
  <c r="P89" i="1"/>
  <c r="P1935" i="1"/>
  <c r="P74" i="1"/>
  <c r="P1634" i="1"/>
  <c r="P341" i="1"/>
  <c r="P1072" i="1"/>
  <c r="P2129" i="1"/>
  <c r="P278" i="1"/>
  <c r="P1377" i="1"/>
  <c r="P454" i="1"/>
  <c r="P752" i="1"/>
  <c r="P3112" i="1"/>
  <c r="P450" i="1"/>
  <c r="P88" i="1"/>
  <c r="P64" i="1"/>
  <c r="P214" i="1"/>
  <c r="P218" i="1"/>
  <c r="P1374" i="1"/>
  <c r="P213" i="1"/>
  <c r="P2235" i="1"/>
  <c r="P939" i="1"/>
  <c r="P640" i="1"/>
  <c r="P641" i="1"/>
  <c r="P477" i="1"/>
  <c r="P149" i="1"/>
  <c r="P39" i="1"/>
  <c r="P165" i="1"/>
  <c r="P2290" i="1"/>
  <c r="P1458" i="1"/>
  <c r="P373" i="1"/>
  <c r="P69" i="1"/>
  <c r="P2973" i="1"/>
  <c r="P473" i="1"/>
  <c r="P1084" i="1"/>
  <c r="P2667" i="1"/>
  <c r="P1036" i="1"/>
  <c r="P425" i="1"/>
  <c r="P1917" i="1"/>
  <c r="P204" i="1"/>
  <c r="P1005" i="1"/>
  <c r="P1215" i="1"/>
  <c r="P152" i="1"/>
  <c r="P2407" i="1"/>
  <c r="P118" i="1"/>
  <c r="P2460" i="1"/>
  <c r="P1641" i="1"/>
  <c r="P896" i="1"/>
  <c r="P502" i="1"/>
  <c r="P2326" i="1"/>
  <c r="P3403" i="1"/>
  <c r="P691" i="1"/>
  <c r="P2674" i="1"/>
  <c r="P421" i="1"/>
  <c r="P43" i="1"/>
  <c r="P619" i="1"/>
  <c r="P1112" i="1"/>
  <c r="P2086" i="1"/>
  <c r="P1533" i="1"/>
  <c r="P1680" i="1"/>
  <c r="P108" i="1"/>
  <c r="P189" i="1"/>
  <c r="P169" i="1"/>
  <c r="P253" i="1"/>
  <c r="P206" i="1"/>
  <c r="P119" i="1"/>
  <c r="P240" i="1"/>
  <c r="P3189" i="1"/>
  <c r="P669" i="1"/>
  <c r="P129" i="1"/>
  <c r="P47" i="1"/>
  <c r="P2254" i="1"/>
  <c r="P845" i="1"/>
  <c r="P1391" i="1"/>
  <c r="P2389" i="1"/>
  <c r="P2757" i="1"/>
  <c r="P1443" i="1"/>
  <c r="P1054" i="1"/>
  <c r="P686" i="1"/>
  <c r="P1703" i="1"/>
  <c r="P2300" i="1"/>
  <c r="P2210" i="1"/>
  <c r="P1859" i="1"/>
  <c r="P1087" i="1"/>
  <c r="P725" i="1"/>
  <c r="P1542" i="1"/>
  <c r="P1824" i="1"/>
  <c r="P700" i="1"/>
  <c r="P2393" i="1"/>
  <c r="P1262" i="1"/>
  <c r="P292" i="1"/>
  <c r="P1672" i="1"/>
  <c r="P2861" i="1"/>
  <c r="P2072" i="1"/>
  <c r="P2685" i="1"/>
  <c r="P904" i="1"/>
  <c r="P2952" i="1"/>
  <c r="P2075" i="1"/>
  <c r="P1990" i="1"/>
  <c r="P2641" i="1"/>
  <c r="P1042" i="1"/>
  <c r="P789" i="1"/>
  <c r="P2021" i="1"/>
  <c r="P1957" i="1"/>
  <c r="P2981" i="1"/>
  <c r="P1494" i="1"/>
  <c r="P2696" i="1"/>
  <c r="P970" i="1"/>
  <c r="P49" i="1"/>
  <c r="P2106" i="1"/>
  <c r="P1259" i="1"/>
  <c r="P1010" i="1"/>
  <c r="P661" i="1"/>
  <c r="P2941" i="1"/>
  <c r="P828" i="1"/>
  <c r="P3440" i="1"/>
  <c r="P3133" i="1"/>
  <c r="P2828" i="1"/>
  <c r="P3547" i="1"/>
  <c r="P2743" i="1"/>
  <c r="P3058" i="1"/>
  <c r="P3216" i="1"/>
  <c r="P3177" i="1"/>
  <c r="P3483" i="1"/>
  <c r="P3174" i="1"/>
  <c r="P3523" i="1"/>
  <c r="P2735" i="1"/>
  <c r="P3162" i="1"/>
  <c r="P3383" i="1"/>
  <c r="P2995" i="1"/>
  <c r="P3399" i="1"/>
  <c r="P2918" i="1"/>
  <c r="P2093" i="1"/>
  <c r="P3943" i="1"/>
  <c r="P2136" i="1"/>
  <c r="P2343" i="1"/>
  <c r="P3035" i="1"/>
  <c r="P2078" i="1"/>
  <c r="P3658" i="1"/>
  <c r="P2189" i="1"/>
  <c r="P3659" i="1"/>
  <c r="P3944" i="1"/>
  <c r="P846" i="1"/>
  <c r="P3217" i="1"/>
  <c r="P3371" i="1"/>
  <c r="P3480" i="1"/>
  <c r="P3660" i="1"/>
  <c r="P3134" i="1"/>
  <c r="P3252" i="1"/>
  <c r="P97" i="1"/>
  <c r="P1654" i="1"/>
  <c r="P3356" i="1"/>
  <c r="P3524" i="1"/>
  <c r="P2695" i="1"/>
  <c r="P1099" i="1"/>
  <c r="P1334" i="1"/>
  <c r="P1513" i="1"/>
  <c r="P2896" i="1"/>
  <c r="P1009" i="1"/>
  <c r="P3147" i="1"/>
  <c r="P1627" i="1"/>
  <c r="P3159" i="1"/>
  <c r="P2776" i="1"/>
  <c r="P1034" i="1"/>
  <c r="P1295" i="1"/>
  <c r="P1798" i="1"/>
  <c r="P1583" i="1"/>
  <c r="P1532" i="1"/>
  <c r="P1065" i="1"/>
  <c r="P1574" i="1"/>
  <c r="P2516" i="1"/>
  <c r="P1297" i="1"/>
  <c r="P1491" i="1"/>
  <c r="P1850" i="1"/>
  <c r="P2373" i="1"/>
  <c r="P2827" i="1"/>
  <c r="P779" i="1"/>
  <c r="P444" i="1"/>
  <c r="P1911" i="1"/>
  <c r="P1880" i="1"/>
  <c r="P2378" i="1"/>
  <c r="P1493" i="1"/>
  <c r="P1586" i="1"/>
  <c r="P2678" i="1"/>
  <c r="P2525" i="1"/>
  <c r="P1320" i="1"/>
  <c r="P1725" i="1"/>
  <c r="P2227" i="1"/>
  <c r="P1509" i="1"/>
  <c r="P1571" i="1"/>
  <c r="P1195" i="1"/>
  <c r="P2025" i="1"/>
  <c r="P2481" i="1"/>
  <c r="P3303" i="1"/>
  <c r="P2567" i="1"/>
  <c r="P2387" i="1"/>
  <c r="P2977" i="1"/>
  <c r="P2438" i="1"/>
  <c r="P2780" i="1"/>
  <c r="P148" i="1"/>
  <c r="P2434" i="1"/>
  <c r="P2127" i="1"/>
  <c r="P1709" i="1"/>
  <c r="P2503" i="1"/>
  <c r="P1918" i="1"/>
  <c r="P3441" i="1"/>
  <c r="P1386" i="1"/>
  <c r="P3009" i="1"/>
  <c r="P3142" i="1"/>
  <c r="P2264" i="1"/>
  <c r="P2801" i="1"/>
  <c r="P1994" i="1"/>
  <c r="P2077" i="1"/>
  <c r="P2640" i="1"/>
  <c r="P2985" i="1"/>
  <c r="P238" i="1"/>
  <c r="P1185" i="1"/>
  <c r="P374" i="1"/>
  <c r="P1749" i="1"/>
  <c r="P1514" i="1"/>
  <c r="P1200" i="1"/>
  <c r="P3031" i="1"/>
  <c r="P3169" i="1"/>
  <c r="P2982" i="1"/>
  <c r="P3042" i="1"/>
  <c r="P3179" i="1"/>
  <c r="P2473" i="1"/>
  <c r="P524" i="1"/>
  <c r="P3154" i="1"/>
  <c r="P1616" i="1"/>
  <c r="P1471" i="1"/>
  <c r="P1332" i="1"/>
  <c r="P490" i="1"/>
  <c r="P2187" i="1"/>
  <c r="P1977" i="1"/>
  <c r="P3570" i="1"/>
  <c r="P1597" i="1"/>
  <c r="P1991" i="1"/>
  <c r="P2385" i="1"/>
  <c r="P2098" i="1"/>
  <c r="P1819" i="1"/>
  <c r="P2788" i="1"/>
  <c r="P72" i="1"/>
  <c r="P3107" i="1"/>
  <c r="P907" i="1"/>
  <c r="P774" i="1"/>
  <c r="P3385" i="1"/>
  <c r="P2456" i="1"/>
  <c r="P3172" i="1"/>
  <c r="P968" i="1"/>
  <c r="P3294" i="1"/>
  <c r="P1025" i="1"/>
  <c r="P925" i="1"/>
  <c r="P2645" i="1"/>
  <c r="P2949" i="1"/>
  <c r="P472" i="1"/>
  <c r="P3095" i="1"/>
  <c r="P2711" i="1"/>
  <c r="P3081" i="1"/>
  <c r="P290" i="1"/>
  <c r="P449" i="1"/>
  <c r="P2178" i="1"/>
  <c r="P771" i="1"/>
  <c r="P2424" i="1"/>
  <c r="P3328" i="1"/>
  <c r="P2630" i="1"/>
  <c r="P2865" i="1"/>
  <c r="P2772" i="1"/>
  <c r="P1613" i="1"/>
  <c r="P1844" i="1"/>
  <c r="P2010" i="1"/>
  <c r="P2231" i="1"/>
  <c r="P1180" i="1"/>
  <c r="P2117" i="1"/>
  <c r="P675" i="1"/>
  <c r="P1671" i="1"/>
  <c r="P765" i="1"/>
  <c r="P2305" i="1"/>
  <c r="P776" i="1"/>
  <c r="P2092" i="1"/>
  <c r="P2527" i="1"/>
  <c r="P1625" i="1"/>
  <c r="P1979" i="1"/>
  <c r="P854" i="1"/>
  <c r="P2287" i="1"/>
  <c r="P2751" i="1"/>
  <c r="P1588" i="1"/>
  <c r="P2371" i="1"/>
  <c r="P1410" i="1"/>
  <c r="P2018" i="1"/>
  <c r="P740" i="1"/>
  <c r="P1337" i="1"/>
  <c r="P677" i="1"/>
  <c r="P2823" i="1"/>
  <c r="P2302" i="1"/>
  <c r="P1497" i="1"/>
  <c r="P1992" i="1"/>
  <c r="P745" i="1"/>
  <c r="P2087" i="1"/>
  <c r="P2953" i="1"/>
  <c r="P1177" i="1"/>
  <c r="P1784" i="1"/>
  <c r="P1609" i="1"/>
  <c r="P1037" i="1"/>
  <c r="P2489" i="1"/>
  <c r="P1907" i="1"/>
  <c r="P2614" i="1"/>
  <c r="P2523" i="1"/>
  <c r="P1280" i="1"/>
  <c r="P3229" i="1"/>
  <c r="P2644" i="1"/>
  <c r="P2448" i="1"/>
  <c r="P1733" i="1"/>
  <c r="P1620" i="1"/>
  <c r="P3178" i="1"/>
  <c r="P2881" i="1"/>
  <c r="P3028" i="1"/>
  <c r="P3393" i="1"/>
  <c r="P768" i="1"/>
  <c r="P1952" i="1"/>
  <c r="P2259" i="1"/>
  <c r="P233" i="1"/>
  <c r="P220" i="1"/>
  <c r="P2494" i="1"/>
  <c r="P1322" i="1"/>
  <c r="P3335" i="1"/>
  <c r="P1747" i="1"/>
  <c r="P679" i="1"/>
  <c r="P2228" i="1"/>
  <c r="P1360" i="1"/>
  <c r="P606" i="1"/>
  <c r="P1552" i="1"/>
  <c r="P806" i="1"/>
  <c r="P3945" i="1"/>
  <c r="P3946" i="1"/>
  <c r="P136" i="1"/>
  <c r="P3661" i="1"/>
  <c r="P3947" i="1"/>
  <c r="P3357" i="1"/>
  <c r="P3314" i="1"/>
  <c r="P1971" i="1"/>
  <c r="P3948" i="1"/>
  <c r="P3949" i="1"/>
  <c r="P3298" i="1"/>
  <c r="P3950" i="1"/>
  <c r="P3951" i="1"/>
  <c r="P3059" i="1"/>
  <c r="P2967" i="1"/>
  <c r="P3952" i="1"/>
  <c r="P3953" i="1"/>
  <c r="P3954" i="1"/>
  <c r="P100" i="1"/>
  <c r="P3602" i="1"/>
  <c r="P3955" i="1"/>
  <c r="P1777" i="1"/>
  <c r="P3956" i="1"/>
  <c r="P3957" i="1"/>
  <c r="P3958" i="1"/>
  <c r="P921" i="1"/>
  <c r="P2239" i="1"/>
  <c r="P2162" i="1"/>
  <c r="P3959" i="1"/>
  <c r="P3188" i="1"/>
  <c r="P3960" i="1"/>
  <c r="P2882" i="1"/>
  <c r="P2163" i="1"/>
  <c r="P3442" i="1"/>
  <c r="P3961" i="1"/>
  <c r="P1197" i="1"/>
  <c r="P3962" i="1"/>
  <c r="P3963" i="1"/>
  <c r="P3964" i="1"/>
  <c r="P3240" i="1"/>
  <c r="P209" i="1"/>
  <c r="P2626" i="1"/>
  <c r="P468" i="1"/>
  <c r="P3662" i="1"/>
  <c r="P708" i="1"/>
  <c r="P3965" i="1"/>
  <c r="P111" i="1"/>
  <c r="P1847" i="1"/>
  <c r="P2883" i="1"/>
  <c r="P3966" i="1"/>
  <c r="P3060" i="1"/>
  <c r="P3967" i="1"/>
  <c r="P2164" i="1"/>
  <c r="P3606" i="1"/>
  <c r="P3968" i="1"/>
  <c r="P3443" i="1"/>
  <c r="P3969" i="1"/>
  <c r="P3970" i="1"/>
  <c r="P3971" i="1"/>
  <c r="P3972" i="1"/>
  <c r="P3151" i="1"/>
  <c r="P2045" i="1"/>
  <c r="P3273" i="1"/>
  <c r="P3973" i="1"/>
  <c r="P1899" i="1"/>
  <c r="P1145" i="1"/>
  <c r="P362" i="1"/>
  <c r="P3315" i="1"/>
  <c r="P1303" i="1"/>
  <c r="P3974" i="1"/>
  <c r="P2124" i="1"/>
  <c r="P3975" i="1"/>
  <c r="P3484" i="1"/>
  <c r="P2707" i="1"/>
  <c r="P1914" i="1"/>
  <c r="P3548" i="1"/>
  <c r="P3976" i="1"/>
  <c r="P3663" i="1"/>
  <c r="P3977" i="1"/>
  <c r="P1474" i="1"/>
  <c r="P3664" i="1"/>
  <c r="P3665" i="1"/>
  <c r="P3486" i="1"/>
  <c r="P2738" i="1"/>
  <c r="P3666" i="1"/>
  <c r="P3978" i="1"/>
  <c r="P3667" i="1"/>
  <c r="P3668" i="1"/>
  <c r="P54" i="1"/>
  <c r="P3408" i="1"/>
  <c r="P3669" i="1"/>
  <c r="P3670" i="1"/>
  <c r="P3979" i="1"/>
  <c r="P3358" i="1"/>
  <c r="P130" i="1"/>
  <c r="P3148" i="1"/>
  <c r="P3980" i="1"/>
  <c r="P2165" i="1"/>
  <c r="P3981" i="1"/>
  <c r="P3549" i="1"/>
  <c r="P1356" i="1"/>
  <c r="P1207" i="1"/>
  <c r="P557" i="1"/>
  <c r="P1995" i="1"/>
  <c r="P1333" i="1"/>
  <c r="P1319" i="1"/>
  <c r="P2821" i="1"/>
  <c r="P2241" i="1"/>
  <c r="P1039" i="1"/>
  <c r="P443" i="1"/>
  <c r="P1704" i="1"/>
  <c r="P1996" i="1"/>
  <c r="P1477" i="1"/>
  <c r="P157" i="1"/>
  <c r="P2749" i="1"/>
  <c r="P2509" i="1"/>
  <c r="P285" i="1"/>
  <c r="P1487" i="1"/>
  <c r="P753" i="1"/>
  <c r="P589" i="1"/>
  <c r="P1030" i="1"/>
  <c r="P2929" i="1"/>
  <c r="P2845" i="1"/>
  <c r="P2065" i="1"/>
  <c r="P3005" i="1"/>
  <c r="P2230" i="1"/>
  <c r="P2963" i="1"/>
  <c r="P2648" i="1"/>
  <c r="P2919" i="1"/>
  <c r="P2932" i="1"/>
  <c r="P2617" i="1"/>
  <c r="P915" i="1"/>
  <c r="P2426" i="1"/>
  <c r="P552" i="1"/>
  <c r="P2802" i="1"/>
  <c r="P1728" i="1"/>
  <c r="P2834" i="1"/>
  <c r="P565" i="1"/>
  <c r="P3043" i="1"/>
  <c r="P182" i="1"/>
  <c r="P2250" i="1"/>
  <c r="P2528" i="1"/>
  <c r="P1576" i="1"/>
  <c r="P2296" i="1"/>
  <c r="P2121" i="1"/>
  <c r="P2997" i="1"/>
  <c r="P2553" i="1"/>
  <c r="P2193" i="1"/>
  <c r="P1697" i="1"/>
  <c r="P2609" i="1"/>
  <c r="P2070" i="1"/>
  <c r="P2957" i="1"/>
  <c r="P897" i="1"/>
  <c r="P2581" i="1"/>
  <c r="P2325" i="1"/>
  <c r="P38" i="1"/>
  <c r="P1226" i="1"/>
  <c r="P2022" i="1"/>
  <c r="P2245" i="1"/>
  <c r="P3120" i="1"/>
  <c r="P2522" i="1"/>
  <c r="P3270" i="1"/>
  <c r="P3982" i="1"/>
  <c r="P3983" i="1"/>
  <c r="P3984" i="1"/>
  <c r="P3316" i="1"/>
  <c r="P3985" i="1"/>
  <c r="P3986" i="1"/>
  <c r="P2691" i="1"/>
  <c r="P2627" i="1"/>
  <c r="P3987" i="1"/>
  <c r="P3988" i="1"/>
  <c r="P3989" i="1"/>
  <c r="P2032" i="1"/>
  <c r="P1284" i="1"/>
  <c r="P3990" i="1"/>
  <c r="P1988" i="1"/>
  <c r="P3991" i="1"/>
  <c r="P3283" i="1"/>
  <c r="P3992" i="1"/>
  <c r="P824" i="1"/>
  <c r="P300" i="1"/>
  <c r="P1964" i="1"/>
  <c r="P324" i="1"/>
  <c r="P855" i="1"/>
  <c r="P510" i="1"/>
  <c r="P1858" i="1"/>
  <c r="P2017" i="1"/>
  <c r="P1182" i="1"/>
  <c r="P525" i="1"/>
  <c r="P1365" i="1"/>
  <c r="P1144" i="1"/>
  <c r="P1736" i="1"/>
  <c r="P439" i="1"/>
  <c r="P162" i="1"/>
  <c r="P3496" i="1"/>
  <c r="P876" i="1"/>
  <c r="P733" i="1"/>
  <c r="P352" i="1"/>
  <c r="P949" i="1"/>
  <c r="P1791" i="1"/>
  <c r="P1919" i="1"/>
  <c r="P2871" i="1"/>
  <c r="P1077" i="1"/>
  <c r="P1640" i="1"/>
  <c r="P1767" i="1"/>
  <c r="P2196" i="1"/>
  <c r="P371" i="1"/>
  <c r="P2392" i="1"/>
  <c r="P2390" i="1"/>
  <c r="P1528" i="1"/>
  <c r="P322" i="1"/>
  <c r="P2578" i="1"/>
  <c r="P1950" i="1"/>
  <c r="P1721" i="1"/>
  <c r="P3130" i="1"/>
  <c r="P2897" i="1"/>
  <c r="P1321" i="1"/>
  <c r="P2697" i="1"/>
  <c r="P481" i="1"/>
  <c r="P3993" i="1"/>
  <c r="P3061" i="1"/>
  <c r="P3994" i="1"/>
  <c r="P3995" i="1"/>
  <c r="P877" i="1"/>
  <c r="P3996" i="1"/>
  <c r="P1778" i="1"/>
  <c r="P2166" i="1"/>
  <c r="P1398" i="1"/>
  <c r="P2900" i="1"/>
  <c r="P1690" i="1"/>
  <c r="P3997" i="1"/>
  <c r="P3998" i="1"/>
  <c r="P3999" i="1"/>
  <c r="P4000" i="1"/>
  <c r="P4001" i="1"/>
  <c r="P4002" i="1"/>
  <c r="P4003" i="1"/>
  <c r="P3132" i="1"/>
  <c r="P3026" i="1"/>
  <c r="P2225" i="1"/>
  <c r="P3671" i="1"/>
  <c r="P3672" i="1"/>
  <c r="P4004" i="1"/>
  <c r="P2167" i="1"/>
  <c r="P3550" i="1"/>
  <c r="P249" i="1"/>
  <c r="P2914" i="1"/>
  <c r="P3551" i="1"/>
  <c r="P4005" i="1"/>
  <c r="P3359" i="1"/>
  <c r="P2168" i="1"/>
  <c r="P4006" i="1"/>
  <c r="P3673" i="1"/>
  <c r="P940" i="1"/>
  <c r="P131" i="1"/>
  <c r="P3378" i="1"/>
  <c r="P1156" i="1"/>
  <c r="P3250" i="1"/>
  <c r="P681" i="1"/>
  <c r="P3158" i="1"/>
  <c r="P1245" i="1"/>
  <c r="P2700" i="1"/>
  <c r="P1607" i="1"/>
  <c r="P1741" i="1"/>
  <c r="P2831" i="1"/>
  <c r="P1188" i="1"/>
  <c r="P1812" i="1"/>
  <c r="P411" i="1"/>
  <c r="P1920" i="1"/>
  <c r="P1152" i="1"/>
  <c r="P1828" i="1"/>
  <c r="P158" i="1"/>
  <c r="P777" i="1"/>
  <c r="P2268" i="1"/>
  <c r="P623" i="1"/>
  <c r="P2961" i="1"/>
  <c r="P239" i="1"/>
  <c r="P2699" i="1"/>
  <c r="P1347" i="1"/>
  <c r="P2271" i="1"/>
  <c r="P2996" i="1"/>
  <c r="P2652" i="1"/>
  <c r="P2817" i="1"/>
  <c r="P2962" i="1"/>
  <c r="P1909" i="1"/>
  <c r="P3167" i="1"/>
  <c r="P2376" i="1"/>
  <c r="P1646" i="1"/>
  <c r="P2575" i="1"/>
  <c r="P1239" i="1"/>
  <c r="P2728" i="1"/>
  <c r="P1059" i="1"/>
  <c r="P2556" i="1"/>
  <c r="P511" i="1"/>
  <c r="P2632" i="1"/>
  <c r="P2811" i="1"/>
  <c r="P3037" i="1"/>
  <c r="P3416" i="1"/>
  <c r="P2312" i="1"/>
  <c r="P3317" i="1"/>
  <c r="P4007" i="1"/>
  <c r="P211" i="1"/>
  <c r="P2555" i="1"/>
  <c r="P1013" i="1"/>
  <c r="P1267" i="1"/>
  <c r="P3380" i="1"/>
  <c r="P3257" i="1"/>
  <c r="P2479" i="1"/>
  <c r="P1419" i="1"/>
  <c r="P127" i="1"/>
  <c r="P1229" i="1"/>
  <c r="P1150" i="1"/>
  <c r="P3481" i="1"/>
  <c r="P1379" i="1"/>
  <c r="P705" i="1"/>
  <c r="P954" i="1"/>
  <c r="P3138" i="1"/>
  <c r="P540" i="1"/>
  <c r="P3575" i="1"/>
  <c r="P1116" i="1"/>
  <c r="P161" i="1"/>
  <c r="P95" i="1"/>
  <c r="P337" i="1"/>
  <c r="P977" i="1"/>
  <c r="P1287" i="1"/>
  <c r="P996" i="1"/>
  <c r="P1742" i="1"/>
  <c r="P1019" i="1"/>
  <c r="P2475" i="1"/>
  <c r="P2761" i="1"/>
  <c r="P1445" i="1"/>
  <c r="P366" i="1"/>
  <c r="P569" i="1"/>
  <c r="P1581" i="1"/>
  <c r="P656" i="1"/>
  <c r="P587" i="1"/>
  <c r="P46" i="1"/>
  <c r="P2380" i="1"/>
  <c r="P1484" i="1"/>
  <c r="P2968" i="1"/>
  <c r="P1130" i="1"/>
  <c r="P3381" i="1"/>
  <c r="P263" i="1"/>
  <c r="P3444" i="1"/>
  <c r="P4008" i="1"/>
  <c r="P4009" i="1"/>
  <c r="P3525" i="1"/>
  <c r="P3674" i="1"/>
  <c r="P1394" i="1"/>
  <c r="P3261" i="1"/>
  <c r="P3062" i="1"/>
  <c r="P3338" i="1"/>
  <c r="P3675" i="1"/>
  <c r="P3110" i="1"/>
  <c r="P1057" i="1"/>
  <c r="P667" i="1"/>
  <c r="P3346" i="1"/>
  <c r="P4010" i="1"/>
  <c r="P3262" i="1"/>
  <c r="P2747" i="1"/>
  <c r="P546" i="1"/>
  <c r="P18" i="1"/>
  <c r="P381" i="1"/>
  <c r="P223" i="1"/>
  <c r="P442" i="1"/>
  <c r="P1431" i="1"/>
  <c r="P2364" i="1"/>
  <c r="P372" i="1"/>
  <c r="P1131" i="1"/>
  <c r="P1974" i="1"/>
  <c r="P2112" i="1"/>
  <c r="P767" i="1"/>
  <c r="P953" i="1"/>
  <c r="P1854" i="1"/>
  <c r="P1637" i="1"/>
  <c r="P993" i="1"/>
  <c r="P590" i="1"/>
  <c r="P961" i="1"/>
  <c r="P348" i="1"/>
  <c r="P2500" i="1"/>
  <c r="P1505" i="1"/>
  <c r="P952" i="1"/>
  <c r="P3498" i="1"/>
  <c r="P52" i="1"/>
  <c r="P167" i="1"/>
  <c r="P1467" i="1"/>
  <c r="P1289" i="1"/>
  <c r="P112" i="1"/>
  <c r="P1529" i="1"/>
  <c r="P22" i="1"/>
  <c r="P926" i="1"/>
  <c r="P66" i="1"/>
  <c r="P501" i="1"/>
  <c r="P3165" i="1"/>
  <c r="P356" i="1"/>
  <c r="P388" i="1"/>
  <c r="P59" i="1"/>
  <c r="P3153" i="1"/>
  <c r="P3245" i="1"/>
  <c r="P3477" i="1"/>
  <c r="P2506" i="1"/>
  <c r="P4011" i="1"/>
  <c r="P2608" i="1"/>
  <c r="P2689" i="1"/>
  <c r="P2440" i="1"/>
  <c r="P2722" i="1"/>
  <c r="P3344" i="1"/>
  <c r="P1947" i="1"/>
  <c r="P4012" i="1"/>
  <c r="P4013" i="1"/>
  <c r="P2561" i="1"/>
  <c r="P2253" i="1"/>
  <c r="P4014" i="1"/>
  <c r="P3266" i="1"/>
  <c r="P2819" i="1"/>
  <c r="P3552" i="1"/>
  <c r="P2573" i="1"/>
  <c r="P2033" i="1"/>
  <c r="P4015" i="1"/>
  <c r="P3473" i="1"/>
  <c r="P3063" i="1"/>
  <c r="P2884" i="1"/>
  <c r="P3397" i="1"/>
  <c r="P4016" i="1"/>
  <c r="P3064" i="1"/>
  <c r="P3395" i="1"/>
  <c r="P2901" i="1"/>
  <c r="P3676" i="1"/>
  <c r="P1669" i="1"/>
  <c r="P4017" i="1"/>
  <c r="P4018" i="1"/>
  <c r="P3677" i="1"/>
  <c r="P2386" i="1"/>
  <c r="P1340" i="1"/>
  <c r="P2311" i="1"/>
  <c r="P3445" i="1"/>
  <c r="P978" i="1"/>
  <c r="P2016" i="1"/>
  <c r="P4019" i="1"/>
  <c r="P2274" i="1"/>
  <c r="P1549" i="1"/>
  <c r="P3231" i="1"/>
  <c r="P1565" i="1"/>
  <c r="P2651" i="1"/>
  <c r="P2545" i="1"/>
  <c r="P2829" i="1"/>
  <c r="P837" i="1"/>
  <c r="P588" i="1"/>
  <c r="P2237" i="1"/>
  <c r="P1385" i="1"/>
  <c r="P1046" i="1"/>
  <c r="P430" i="1"/>
  <c r="P3065" i="1"/>
  <c r="P2662" i="1"/>
  <c r="P2381" i="1"/>
  <c r="P1096" i="1"/>
  <c r="P2663" i="1"/>
  <c r="P2351" i="1"/>
  <c r="P2415" i="1"/>
  <c r="P2081" i="1"/>
  <c r="P2760" i="1"/>
  <c r="P1023" i="1"/>
  <c r="P2169" i="1"/>
  <c r="P3089" i="1"/>
  <c r="P2369" i="1"/>
  <c r="P1522" i="1"/>
  <c r="P1584" i="1"/>
  <c r="P613" i="1"/>
  <c r="P2255" i="1"/>
  <c r="P989" i="1"/>
  <c r="P1506" i="1"/>
  <c r="P2639" i="1"/>
  <c r="P3036" i="1"/>
  <c r="P2404" i="1"/>
  <c r="P3041" i="1"/>
  <c r="P3113" i="1"/>
  <c r="P823" i="1"/>
  <c r="P2120" i="1"/>
  <c r="P3333" i="1"/>
  <c r="P2937" i="1"/>
  <c r="P1648" i="1"/>
  <c r="P3474" i="1"/>
  <c r="P2105" i="1"/>
  <c r="P1751" i="1"/>
  <c r="P704" i="1"/>
  <c r="P815" i="1"/>
  <c r="P909" i="1"/>
  <c r="P2713" i="1"/>
  <c r="P154" i="1"/>
  <c r="P1647" i="1"/>
  <c r="P2866" i="1"/>
  <c r="P1158" i="1"/>
  <c r="P1611" i="1"/>
  <c r="P3194" i="1"/>
  <c r="P2377" i="1"/>
  <c r="P2511" i="1"/>
  <c r="P2360" i="1"/>
  <c r="P592" i="1"/>
  <c r="P3215" i="1"/>
  <c r="P3446" i="1"/>
  <c r="P4020" i="1"/>
  <c r="P4021" i="1"/>
  <c r="P2885" i="1"/>
  <c r="P1757" i="1"/>
  <c r="P4022" i="1"/>
  <c r="P4023" i="1"/>
  <c r="P3122" i="1"/>
  <c r="P3553" i="1"/>
  <c r="P3105" i="1"/>
  <c r="P4024" i="1"/>
  <c r="P3291" i="1"/>
  <c r="P4025" i="1"/>
  <c r="P2891" i="1"/>
  <c r="P1779" i="1"/>
  <c r="P3092" i="1"/>
  <c r="P56" i="1"/>
  <c r="P4026" i="1"/>
  <c r="P2723" i="1"/>
  <c r="P2899" i="1"/>
  <c r="P2993" i="1"/>
  <c r="P3241" i="1"/>
  <c r="P3208" i="1"/>
  <c r="P3339" i="1"/>
  <c r="P4027" i="1"/>
  <c r="P3149" i="1"/>
  <c r="P2118" i="1"/>
  <c r="P803" i="1"/>
  <c r="P2706" i="1"/>
  <c r="P1164" i="1"/>
  <c r="P2677" i="1"/>
  <c r="P4028" i="1"/>
  <c r="P635" i="1"/>
  <c r="P1033" i="1"/>
  <c r="P3595" i="1"/>
  <c r="P4029" i="1"/>
  <c r="P760" i="1"/>
  <c r="P3293" i="1"/>
  <c r="P2920" i="1"/>
  <c r="P932" i="1"/>
  <c r="P4030" i="1"/>
  <c r="P1673" i="1"/>
  <c r="P92" i="1"/>
  <c r="P2297" i="1"/>
  <c r="P3014" i="1"/>
  <c r="P3447" i="1"/>
  <c r="P3554" i="1"/>
  <c r="P4031" i="1"/>
  <c r="P1198" i="1"/>
  <c r="P3500" i="1"/>
  <c r="P2978" i="1"/>
  <c r="P2903" i="1"/>
  <c r="P3372" i="1"/>
  <c r="P4032" i="1"/>
  <c r="P3512" i="1"/>
  <c r="P2043" i="1"/>
  <c r="P305" i="1"/>
  <c r="P3003" i="1"/>
  <c r="P4033" i="1"/>
  <c r="P61" i="1"/>
  <c r="P3590" i="1"/>
  <c r="P3066" i="1"/>
  <c r="P3465" i="1"/>
  <c r="P3233" i="1"/>
  <c r="P2660" i="1"/>
  <c r="P1220" i="1"/>
  <c r="P3678" i="1"/>
  <c r="P2023" i="1"/>
  <c r="P3209" i="1"/>
  <c r="P3679" i="1"/>
  <c r="P2276" i="1"/>
  <c r="P1279" i="1"/>
  <c r="P3680" i="1"/>
  <c r="P3681" i="1"/>
  <c r="P244" i="1"/>
  <c r="P3184" i="1"/>
  <c r="P2209" i="1"/>
  <c r="P1510" i="1"/>
  <c r="P3482" i="1"/>
  <c r="P2069" i="1"/>
  <c r="P2413" i="1"/>
  <c r="P1165" i="1"/>
  <c r="P2886" i="1"/>
  <c r="P332" i="1"/>
  <c r="P200" i="1"/>
  <c r="P1341" i="1"/>
  <c r="P709" i="1"/>
  <c r="P2467" i="1"/>
  <c r="P171" i="1"/>
  <c r="P385" i="1"/>
  <c r="P1078" i="1"/>
  <c r="P1117" i="1"/>
  <c r="P2249" i="1"/>
  <c r="P1389" i="1"/>
  <c r="P1029" i="1"/>
  <c r="P2618" i="1"/>
  <c r="P2664" i="1"/>
  <c r="P582" i="1"/>
  <c r="P116" i="1"/>
  <c r="P1209" i="1"/>
  <c r="P3682" i="1"/>
  <c r="P251" i="1"/>
  <c r="P4034" i="1"/>
  <c r="P878" i="1"/>
  <c r="P4035" i="1"/>
  <c r="P3683" i="1"/>
  <c r="P1178" i="1"/>
  <c r="P3593" i="1"/>
  <c r="P3373" i="1"/>
  <c r="P4036" i="1"/>
  <c r="P3230" i="1"/>
  <c r="P260" i="1"/>
  <c r="P255" i="1"/>
  <c r="P4037" i="1"/>
  <c r="P1603" i="1"/>
  <c r="P1566" i="1"/>
  <c r="P983" i="1"/>
  <c r="P4038" i="1"/>
  <c r="P4039" i="1"/>
  <c r="P4040" i="1"/>
  <c r="P2100" i="1"/>
  <c r="P1746" i="1"/>
  <c r="P751" i="1"/>
  <c r="P3018" i="1"/>
  <c r="P2452" i="1"/>
  <c r="P1064" i="1"/>
  <c r="P1236" i="1"/>
  <c r="P1263" i="1"/>
  <c r="P951" i="1"/>
  <c r="P1462" i="1"/>
  <c r="P1351" i="1"/>
  <c r="P604" i="1"/>
  <c r="P163" i="1"/>
  <c r="P1821" i="1"/>
  <c r="P1434" i="1"/>
  <c r="P3478" i="1"/>
  <c r="P703" i="1"/>
  <c r="P1756" i="1"/>
  <c r="P731" i="1"/>
  <c r="P516" i="1"/>
  <c r="P2006" i="1"/>
  <c r="P1108" i="1"/>
  <c r="P418" i="1"/>
  <c r="P687" i="1"/>
  <c r="P738" i="1"/>
  <c r="P2336" i="1"/>
  <c r="P820" i="1"/>
  <c r="P2692" i="1"/>
  <c r="P928" i="1"/>
  <c r="P98" i="1"/>
  <c r="P965" i="1"/>
  <c r="P2202" i="1"/>
  <c r="P2323" i="1"/>
  <c r="P3124" i="1"/>
  <c r="P1662" i="1"/>
  <c r="P423" i="1"/>
  <c r="P1035" i="1"/>
  <c r="P637" i="1"/>
  <c r="P1235" i="1"/>
  <c r="P1691" i="1"/>
  <c r="P553" i="1"/>
  <c r="P1387" i="1"/>
  <c r="P320" i="1"/>
  <c r="P384" i="1"/>
  <c r="P762" i="1"/>
  <c r="P1061" i="1"/>
  <c r="P1972" i="1"/>
  <c r="P664" i="1"/>
  <c r="P198" i="1"/>
  <c r="P408" i="1"/>
  <c r="P3325" i="1"/>
  <c r="P1125" i="1"/>
  <c r="P459" i="1"/>
  <c r="P2099" i="1"/>
  <c r="P1092" i="1"/>
  <c r="P190" i="1"/>
  <c r="P461" i="1"/>
  <c r="P832" i="1"/>
  <c r="P1228" i="1"/>
  <c r="P197" i="1"/>
  <c r="P2101" i="1"/>
  <c r="P386" i="1"/>
  <c r="P625" i="1"/>
  <c r="P1524" i="1"/>
  <c r="P2042" i="1"/>
  <c r="P2071" i="1"/>
  <c r="P377" i="1"/>
  <c r="P1132" i="1"/>
  <c r="P962" i="1"/>
  <c r="P2327" i="1"/>
  <c r="P2060" i="1"/>
  <c r="P2095" i="1"/>
  <c r="P281" i="1"/>
  <c r="P1053" i="1"/>
  <c r="P1073" i="1"/>
  <c r="P935" i="1"/>
  <c r="P2777" i="1"/>
  <c r="P2638" i="1"/>
  <c r="P999" i="1"/>
  <c r="P1299" i="1"/>
  <c r="P933" i="1"/>
  <c r="P2051" i="1"/>
  <c r="P568" i="1"/>
  <c r="P1143" i="1"/>
  <c r="P1170" i="1"/>
  <c r="P168" i="1"/>
  <c r="P2637" i="1"/>
  <c r="P326" i="1"/>
  <c r="P1364" i="1"/>
  <c r="P1442" i="1"/>
  <c r="P3114" i="1"/>
  <c r="P2628" i="1"/>
  <c r="P3340" i="1"/>
  <c r="P4041" i="1"/>
  <c r="P3684" i="1"/>
  <c r="P4042" i="1"/>
  <c r="P4043" i="1"/>
  <c r="P3685" i="1"/>
  <c r="P2486" i="1"/>
  <c r="P1915" i="1"/>
  <c r="P4044" i="1"/>
  <c r="P892" i="1"/>
  <c r="P3022" i="1"/>
  <c r="P653" i="1"/>
  <c r="P3555" i="1"/>
  <c r="P5" i="1"/>
  <c r="P264" i="1"/>
  <c r="P1094" i="1"/>
  <c r="P3193" i="1"/>
  <c r="P3183" i="1"/>
  <c r="P1722" i="1"/>
  <c r="P3686" i="1"/>
  <c r="P998" i="1"/>
  <c r="P3495" i="1"/>
  <c r="P1610" i="1"/>
  <c r="P2870" i="1"/>
  <c r="P2034" i="1"/>
  <c r="P3111" i="1"/>
  <c r="P79" i="1"/>
  <c r="P1985" i="1"/>
  <c r="P76" i="1"/>
  <c r="P4045" i="1"/>
  <c r="P3237" i="1"/>
  <c r="P1273" i="1"/>
  <c r="P1520" i="1"/>
  <c r="P3276" i="1"/>
  <c r="P1692" i="1"/>
  <c r="P2446" i="1"/>
  <c r="P559" i="1"/>
  <c r="P13" i="1"/>
  <c r="P1076" i="1"/>
  <c r="P1897" i="1"/>
  <c r="P1989" i="1"/>
  <c r="P3067" i="1"/>
  <c r="P2170" i="1"/>
  <c r="P1885" i="1"/>
  <c r="P2493" i="1"/>
  <c r="P1593" i="1"/>
  <c r="P1923" i="1"/>
  <c r="P492" i="1"/>
  <c r="P3068" i="1"/>
  <c r="P1473" i="1"/>
  <c r="P3519" i="1"/>
  <c r="P193" i="1"/>
  <c r="P1249" i="1"/>
  <c r="P3413" i="1"/>
  <c r="P155" i="1"/>
  <c r="P3360" i="1"/>
  <c r="P1837" i="1"/>
  <c r="P3448" i="1"/>
  <c r="P1456" i="1"/>
  <c r="P1846" i="1"/>
  <c r="P596" i="1"/>
  <c r="P4046" i="1"/>
  <c r="P137" i="1"/>
  <c r="P2414" i="1"/>
  <c r="P3687" i="1"/>
  <c r="P28" i="1"/>
  <c r="P3556" i="1"/>
  <c r="P3363" i="1"/>
  <c r="P3449" i="1"/>
  <c r="P1843" i="1"/>
  <c r="P188" i="1"/>
  <c r="P3506" i="1"/>
  <c r="P4047" i="1"/>
  <c r="P1727" i="1"/>
  <c r="P4048" i="1"/>
  <c r="P498" i="1"/>
  <c r="P3450" i="1"/>
  <c r="P976" i="1"/>
  <c r="P1982" i="1"/>
  <c r="P3451" i="1"/>
  <c r="P2763" i="1"/>
  <c r="P3234" i="1"/>
  <c r="P3129" i="1"/>
  <c r="P2917" i="1"/>
  <c r="P2171" i="1"/>
  <c r="P4049" i="1"/>
  <c r="P67" i="1"/>
  <c r="P3101" i="1"/>
  <c r="P2805" i="1"/>
  <c r="P3318" i="1"/>
  <c r="P4050" i="1"/>
  <c r="P177" i="1"/>
  <c r="P4051" i="1"/>
  <c r="P71" i="1"/>
  <c r="P728" i="1"/>
  <c r="P2476" i="1"/>
  <c r="P2046" i="1"/>
  <c r="P2759" i="1"/>
  <c r="P827" i="1"/>
  <c r="P2731" i="1"/>
  <c r="P2458" i="1"/>
  <c r="P1631" i="1"/>
  <c r="P2838" i="1"/>
  <c r="P1675" i="1"/>
  <c r="P906" i="1"/>
  <c r="P1172" i="1"/>
  <c r="P2594" i="1"/>
  <c r="P1242" i="1"/>
  <c r="P2940" i="1"/>
  <c r="P1217" i="1"/>
  <c r="P259" i="1"/>
  <c r="P2621" i="1"/>
  <c r="P1840" i="1"/>
  <c r="P1762" i="1"/>
  <c r="P1660" i="1"/>
  <c r="P2094" i="1"/>
  <c r="P850" i="1"/>
  <c r="P2825" i="1"/>
  <c r="P1594" i="1"/>
  <c r="P1257" i="1"/>
  <c r="P499" i="1"/>
  <c r="P550" i="1"/>
  <c r="P1014" i="1"/>
  <c r="P2548" i="1"/>
  <c r="P1856" i="1"/>
  <c r="P2784" i="1"/>
  <c r="P1286" i="1"/>
  <c r="P2812" i="1"/>
  <c r="P2666" i="1"/>
  <c r="P2279" i="1"/>
  <c r="P2524" i="1"/>
  <c r="P857" i="1"/>
  <c r="P2468" i="1"/>
  <c r="P2281" i="1"/>
  <c r="P1423" i="1"/>
  <c r="P3326" i="1"/>
  <c r="P105" i="1"/>
  <c r="P4052" i="1"/>
  <c r="P2613" i="1"/>
  <c r="P3366" i="1"/>
  <c r="P3088" i="1"/>
  <c r="P4053" i="1"/>
  <c r="P2011" i="1"/>
  <c r="P138" i="1"/>
  <c r="P147" i="1"/>
  <c r="P2654" i="1"/>
  <c r="P2195" i="1"/>
  <c r="P3688" i="1"/>
  <c r="P3374" i="1"/>
  <c r="P750" i="1"/>
  <c r="P2469" i="1"/>
  <c r="P4054" i="1"/>
  <c r="P3139" i="1"/>
  <c r="P4055" i="1"/>
  <c r="P1437" i="1"/>
  <c r="P1667" i="1"/>
  <c r="P2134" i="1"/>
  <c r="P1676" i="1"/>
  <c r="P1119" i="1"/>
  <c r="P1984" i="1"/>
  <c r="P574" i="1"/>
  <c r="P788" i="1"/>
  <c r="P166" i="1"/>
  <c r="P1874" i="1"/>
  <c r="P2130" i="1"/>
  <c r="P1553" i="1"/>
  <c r="P363" i="1"/>
  <c r="P170" i="1"/>
  <c r="P2658" i="1"/>
  <c r="P2642" i="1"/>
  <c r="P2313" i="1"/>
  <c r="P486" i="1"/>
  <c r="P2036" i="1"/>
  <c r="P1789" i="1"/>
  <c r="P2172" i="1"/>
  <c r="P276" i="1"/>
  <c r="P785" i="1"/>
  <c r="P1290" i="1"/>
  <c r="P1862" i="1"/>
  <c r="P2116" i="1"/>
  <c r="P922" i="1"/>
  <c r="P2727" i="1"/>
  <c r="P1120" i="1"/>
  <c r="P307" i="1"/>
  <c r="P555" i="1"/>
  <c r="P2546" i="1"/>
  <c r="P1785" i="1"/>
  <c r="P1067" i="1"/>
  <c r="P1818" i="1"/>
  <c r="P1472" i="1"/>
  <c r="P674" i="1"/>
  <c r="P3106" i="1"/>
  <c r="P1211" i="1"/>
  <c r="P1855" i="1"/>
  <c r="P2292" i="1"/>
  <c r="P1759" i="1"/>
  <c r="P1579" i="1"/>
  <c r="P633" i="1"/>
  <c r="P1168" i="1"/>
  <c r="P1860" i="1"/>
  <c r="P325" i="1"/>
  <c r="P1440" i="1"/>
  <c r="P2912" i="1"/>
  <c r="P1395" i="1"/>
  <c r="P2055" i="1"/>
  <c r="P910" i="1"/>
  <c r="P176" i="1"/>
  <c r="P1345" i="1"/>
  <c r="P1527" i="1"/>
  <c r="P973" i="1"/>
  <c r="P2480" i="1"/>
  <c r="P2031" i="1"/>
  <c r="P1452" i="1"/>
  <c r="P2220" i="1"/>
  <c r="P2005" i="1"/>
  <c r="P1743" i="1"/>
  <c r="P672" i="1"/>
  <c r="P1738" i="1"/>
  <c r="P2605" i="1"/>
  <c r="P790" i="1"/>
  <c r="P242" i="1"/>
  <c r="P1951" i="1"/>
  <c r="P437" i="1"/>
  <c r="P2030" i="1"/>
  <c r="P1960" i="1"/>
  <c r="P1311" i="1"/>
  <c r="P799" i="1"/>
  <c r="P1492" i="1"/>
  <c r="P562" i="1"/>
  <c r="P530" i="1"/>
  <c r="P3254" i="1"/>
  <c r="P247" i="1"/>
  <c r="P1479" i="1"/>
  <c r="P597" i="1"/>
  <c r="P1373" i="1"/>
  <c r="P2215" i="1"/>
  <c r="P2994" i="1"/>
  <c r="P2768" i="1"/>
  <c r="P2504" i="1"/>
  <c r="P3225" i="1"/>
  <c r="P1138" i="1"/>
  <c r="P2898" i="1"/>
  <c r="P2992" i="1"/>
  <c r="P2310" i="1"/>
  <c r="P598" i="1"/>
  <c r="P489" i="1"/>
  <c r="P1931" i="1"/>
  <c r="P2295" i="1"/>
  <c r="P1872" i="1"/>
  <c r="P340" i="1"/>
  <c r="P1787" i="1"/>
  <c r="P1049" i="1"/>
  <c r="P243" i="1"/>
  <c r="P2207" i="1"/>
  <c r="P1998" i="1"/>
  <c r="P1335" i="1"/>
  <c r="P3251" i="1"/>
  <c r="P235" i="1"/>
  <c r="P1737" i="1"/>
  <c r="P1739" i="1"/>
  <c r="P1244" i="1"/>
  <c r="P2916" i="1"/>
  <c r="P2188" i="1"/>
  <c r="P971" i="1"/>
  <c r="P1707" i="1"/>
  <c r="P1271" i="1"/>
  <c r="P2764" i="1"/>
  <c r="P1558" i="1"/>
  <c r="P2683" i="1"/>
  <c r="P464" i="1"/>
  <c r="P3017" i="1"/>
  <c r="P427" i="1"/>
  <c r="P2887" i="1"/>
  <c r="P483" i="1"/>
  <c r="P3086" i="1"/>
  <c r="P141" i="1"/>
  <c r="P2348" i="1"/>
  <c r="P3131" i="1"/>
  <c r="P1230" i="1"/>
  <c r="P1404" i="1"/>
  <c r="P2786" i="1"/>
  <c r="P666" i="1"/>
  <c r="P1251" i="1"/>
  <c r="P2958" i="1"/>
  <c r="P1214" i="1"/>
  <c r="P512" i="1"/>
  <c r="P321" i="1"/>
  <c r="P746" i="1"/>
  <c r="P629" i="1"/>
  <c r="P1276" i="1"/>
  <c r="P2041" i="1"/>
  <c r="P695" i="1"/>
  <c r="P2173" i="1"/>
  <c r="P1008" i="1"/>
  <c r="P756" i="1"/>
  <c r="P1463" i="1"/>
  <c r="P739" i="1"/>
  <c r="P1418" i="1"/>
  <c r="P979" i="1"/>
  <c r="P1298" i="1"/>
  <c r="P2684" i="1"/>
  <c r="P1924" i="1"/>
  <c r="P456" i="1"/>
  <c r="P1898" i="1"/>
  <c r="P937" i="1"/>
  <c r="P1653" i="1"/>
  <c r="P301" i="1"/>
  <c r="P581" i="1"/>
  <c r="P1160" i="1"/>
  <c r="P1959" i="1"/>
  <c r="P133" i="1"/>
  <c r="P2375" i="1"/>
  <c r="P19" i="1"/>
  <c r="P1718" i="1"/>
  <c r="P2893" i="1"/>
  <c r="P2328" i="1"/>
  <c r="P936" i="1"/>
  <c r="P1516" i="1"/>
  <c r="P2851" i="1"/>
  <c r="P2601" i="1"/>
  <c r="P1541" i="1"/>
  <c r="P1415" i="1"/>
  <c r="P328" i="1"/>
  <c r="P75" i="1"/>
  <c r="P807" i="1"/>
  <c r="P2945" i="1"/>
  <c r="P1958" i="1"/>
  <c r="P711" i="1"/>
  <c r="P1124" i="1"/>
  <c r="P1304" i="1"/>
  <c r="P1590" i="1"/>
  <c r="P975" i="1"/>
  <c r="P539" i="1"/>
  <c r="P2085" i="1"/>
  <c r="P858" i="1"/>
  <c r="P2737" i="1"/>
  <c r="P302" i="1"/>
  <c r="P1464" i="1"/>
  <c r="P1708" i="1"/>
  <c r="P2470" i="1"/>
  <c r="P2673" i="1"/>
  <c r="P2921" i="1"/>
  <c r="P3096" i="1"/>
  <c r="P1913" i="1"/>
  <c r="P3390" i="1"/>
  <c r="P1500" i="1"/>
  <c r="P2987" i="1"/>
  <c r="P645" i="1"/>
  <c r="P2355" i="1"/>
  <c r="P890" i="1"/>
  <c r="P654" i="1"/>
  <c r="P246" i="1"/>
  <c r="P2943" i="1"/>
  <c r="P730" i="1"/>
  <c r="P2810" i="1"/>
  <c r="P1823" i="1"/>
  <c r="P2902" i="1"/>
  <c r="P1203" i="1"/>
  <c r="P267" i="1"/>
  <c r="P684" i="1"/>
  <c r="P2293" i="1"/>
  <c r="P1448" i="1"/>
  <c r="P3152" i="1"/>
  <c r="P401" i="1"/>
  <c r="P2611" i="1"/>
  <c r="P1407" i="1"/>
  <c r="P1650" i="1"/>
  <c r="P2939" i="1"/>
  <c r="P830" i="1"/>
  <c r="P1432" i="1"/>
  <c r="P2724" i="1"/>
  <c r="P1191" i="1"/>
  <c r="P140" i="1"/>
  <c r="P2288" i="1"/>
  <c r="P2061" i="1"/>
  <c r="P2517" i="1"/>
  <c r="P3284" i="1"/>
  <c r="P2867" i="1"/>
  <c r="P955" i="1"/>
  <c r="P2039" i="1"/>
  <c r="P533" i="1"/>
  <c r="P1678" i="1"/>
  <c r="P1811" i="1"/>
  <c r="P479" i="1"/>
  <c r="P1141" i="1"/>
  <c r="P297" i="1"/>
  <c r="P1044" i="1"/>
  <c r="P1638" i="1"/>
  <c r="P1786" i="1"/>
  <c r="P2837" i="1"/>
  <c r="P2482" i="1"/>
  <c r="P2401" i="1"/>
  <c r="P1621" i="1"/>
  <c r="P2403" i="1"/>
  <c r="P1293" i="1"/>
  <c r="P2084" i="1"/>
  <c r="P1507" i="1"/>
  <c r="P3219" i="1"/>
  <c r="P2483" i="1"/>
  <c r="P2477" i="1"/>
  <c r="P2969" i="1"/>
  <c r="P2771" i="1"/>
  <c r="P463" i="1"/>
  <c r="P104" i="1"/>
  <c r="P2091" i="1"/>
  <c r="P2341" i="1"/>
  <c r="P3258" i="1"/>
  <c r="P2174" i="1"/>
  <c r="P1845" i="1"/>
  <c r="P2892" i="1"/>
  <c r="P1024" i="1"/>
  <c r="P1943" i="1"/>
  <c r="P1870" i="1"/>
  <c r="P1390" i="1"/>
  <c r="P1623" i="1"/>
  <c r="P31" i="1"/>
  <c r="P2119" i="1"/>
  <c r="P2471" i="1"/>
  <c r="P2687" i="1"/>
  <c r="P1066" i="1"/>
  <c r="P448" i="1"/>
  <c r="P2059" i="1"/>
  <c r="P3210" i="1"/>
  <c r="P2047" i="1"/>
  <c r="P2003" i="1"/>
  <c r="P2549" i="1"/>
  <c r="P2742" i="1"/>
  <c r="P375" i="1"/>
  <c r="P599" i="1"/>
  <c r="P2053" i="1"/>
  <c r="P2518" i="1"/>
  <c r="P1608" i="1"/>
  <c r="P1932" i="1"/>
  <c r="P1166" i="1"/>
  <c r="P2586" i="1"/>
  <c r="P595" i="1"/>
  <c r="P1274" i="1"/>
  <c r="P2265" i="1"/>
  <c r="P1260" i="1"/>
  <c r="P694" i="1"/>
  <c r="P2062" i="1"/>
  <c r="P2852" i="1"/>
  <c r="P1358" i="1"/>
  <c r="P2240" i="1"/>
  <c r="P2739" i="1"/>
  <c r="P2520" i="1"/>
  <c r="P1763" i="1"/>
  <c r="P3034" i="1"/>
  <c r="P2676" i="1"/>
  <c r="P519" i="1"/>
  <c r="P1441" i="1"/>
  <c r="P601" i="1"/>
  <c r="P1555" i="1"/>
  <c r="P804" i="1"/>
  <c r="P469" i="1"/>
  <c r="P3382" i="1"/>
  <c r="P931" i="1"/>
  <c r="P1761" i="1"/>
  <c r="P1248" i="1"/>
  <c r="P1815" i="1"/>
  <c r="P1329" i="1"/>
  <c r="P1948" i="1"/>
  <c r="P1539" i="1"/>
  <c r="P205" i="1"/>
  <c r="P128" i="1"/>
  <c r="P2138" i="1"/>
  <c r="P1402" i="1"/>
  <c r="P942" i="1"/>
  <c r="P2320" i="1"/>
  <c r="P2485" i="1"/>
  <c r="P1883" i="1"/>
  <c r="P507" i="1"/>
  <c r="P1318" i="1"/>
  <c r="P901" i="1"/>
  <c r="P1199" i="1"/>
  <c r="P2339" i="1"/>
  <c r="P2655" i="1"/>
  <c r="P602" i="1"/>
  <c r="P2194" i="1"/>
  <c r="P2435" i="1"/>
  <c r="P1264" i="1"/>
  <c r="P2603" i="1"/>
  <c r="P2353" i="1"/>
  <c r="P3336" i="1"/>
  <c r="P2398" i="1"/>
  <c r="P2847" i="1"/>
  <c r="P1936" i="1"/>
  <c r="P2304" i="1"/>
  <c r="P2559" i="1"/>
  <c r="P1562" i="1"/>
  <c r="P1965" i="1"/>
  <c r="P819" i="1"/>
  <c r="P2833" i="1"/>
  <c r="P1799" i="1"/>
  <c r="P634" i="1"/>
  <c r="P376" i="1"/>
  <c r="P3094" i="1"/>
  <c r="P2490" i="1"/>
  <c r="P1729" i="1"/>
  <c r="P2587" i="1"/>
  <c r="P1903" i="1"/>
  <c r="P780" i="1"/>
  <c r="P347" i="1"/>
  <c r="P724" i="1"/>
  <c r="P315" i="1"/>
  <c r="P3136" i="1"/>
  <c r="P2406" i="1"/>
  <c r="P2277" i="1"/>
  <c r="P2257" i="1"/>
  <c r="P3302" i="1"/>
  <c r="P3182" i="1"/>
  <c r="P1803" i="1"/>
  <c r="P913" i="1"/>
  <c r="P1940" i="1"/>
  <c r="P2999" i="1"/>
  <c r="P1829" i="1"/>
  <c r="P609" i="1"/>
  <c r="P1089" i="1"/>
  <c r="P1384" i="1"/>
  <c r="P1925" i="1"/>
  <c r="P2551" i="1"/>
  <c r="P513" i="1"/>
  <c r="P898" i="1"/>
  <c r="P3211" i="1"/>
  <c r="P2928" i="1"/>
  <c r="P2508" i="1"/>
  <c r="P2693" i="1"/>
  <c r="P2607" i="1"/>
  <c r="P2774" i="1"/>
  <c r="P1825" i="1"/>
  <c r="P523" i="1"/>
  <c r="P2848" i="1"/>
  <c r="P331" i="1"/>
  <c r="P429" i="1"/>
  <c r="P3143" i="1"/>
  <c r="P3244" i="1"/>
  <c r="P1184" i="1"/>
  <c r="P1495" i="1"/>
  <c r="P1512" i="1"/>
  <c r="P1396" i="1"/>
  <c r="P1291" i="1"/>
  <c r="P1910" i="1"/>
  <c r="P2183" i="1"/>
  <c r="P1261" i="1"/>
  <c r="P1282" i="1"/>
  <c r="P2497" i="1"/>
  <c r="P1792" i="1"/>
  <c r="P3580" i="1"/>
  <c r="P2558" i="1"/>
  <c r="P1194" i="1"/>
  <c r="P2350" i="1"/>
  <c r="P2200" i="1"/>
  <c r="P2856" i="1"/>
  <c r="P1731" i="1"/>
  <c r="P2922" i="1"/>
  <c r="P2894" i="1"/>
  <c r="P480" i="1"/>
  <c r="P2038" i="1"/>
  <c r="P1550" i="1"/>
  <c r="P584" i="1"/>
  <c r="P1693" i="1"/>
  <c r="P2702" i="1"/>
  <c r="P2646" i="1"/>
  <c r="P1476" i="1"/>
  <c r="P3267" i="1"/>
  <c r="P2672" i="1"/>
  <c r="P1557" i="1"/>
  <c r="P1905" i="1"/>
  <c r="P2272" i="1"/>
  <c r="P2247" i="1"/>
  <c r="P1085" i="1"/>
  <c r="P1219" i="1"/>
  <c r="P2554" i="1"/>
  <c r="P1133" i="1"/>
  <c r="P1485" i="1"/>
  <c r="P4056" i="1"/>
  <c r="P3689" i="1"/>
  <c r="P3690" i="1"/>
  <c r="P451" i="1"/>
  <c r="P879" i="1"/>
  <c r="P1882" i="1"/>
  <c r="P327" i="1"/>
  <c r="P576" i="1"/>
  <c r="P4057" i="1"/>
  <c r="P1563" i="1"/>
  <c r="P769" i="1"/>
  <c r="P3691" i="1"/>
  <c r="P3242" i="1"/>
  <c r="P4058" i="1"/>
  <c r="P3494" i="1"/>
  <c r="P4059" i="1"/>
  <c r="P1498" i="1"/>
  <c r="P3692" i="1"/>
  <c r="P1768" i="1"/>
  <c r="P3319" i="1"/>
  <c r="P45" i="1"/>
  <c r="P920" i="1"/>
  <c r="P2904" i="1"/>
  <c r="P1849" i="1"/>
  <c r="P2370" i="1"/>
  <c r="P1744" i="1"/>
  <c r="P1488" i="1"/>
  <c r="P1371" i="1"/>
  <c r="P688" i="1"/>
  <c r="P721" i="1"/>
  <c r="P1323" i="1"/>
  <c r="P194" i="1"/>
  <c r="P3394" i="1"/>
  <c r="P992" i="1"/>
  <c r="P248" i="1"/>
  <c r="P3015" i="1"/>
  <c r="P2307" i="1"/>
  <c r="P2089" i="1"/>
  <c r="P2826" i="1"/>
  <c r="P1997" i="1"/>
  <c r="P2650" i="1"/>
  <c r="P1205" i="1"/>
  <c r="P3195" i="1"/>
  <c r="P1083" i="1"/>
  <c r="P1993" i="1"/>
  <c r="P2542" i="1"/>
  <c r="P466" i="1"/>
  <c r="P3123" i="1"/>
  <c r="P1626" i="1"/>
  <c r="P1705" i="1"/>
  <c r="P1564" i="1"/>
  <c r="P1378" i="1"/>
  <c r="P895" i="1"/>
  <c r="P1702" i="1"/>
  <c r="P1698" i="1"/>
  <c r="P1816" i="1"/>
  <c r="P2334" i="1"/>
  <c r="P2451" i="1"/>
  <c r="P1801" i="1"/>
  <c r="P261" i="1"/>
  <c r="P1147" i="1"/>
  <c r="P1867" i="1"/>
  <c r="P1842" i="1"/>
  <c r="P295" i="1"/>
  <c r="P1362" i="1"/>
  <c r="P2853" i="1"/>
  <c r="P1682" i="1"/>
  <c r="P615" i="1"/>
  <c r="P2547" i="1"/>
  <c r="P1408" i="1"/>
  <c r="P2505" i="1"/>
  <c r="P1674" i="1"/>
  <c r="P2769" i="1"/>
  <c r="P2589" i="1"/>
  <c r="P415" i="1"/>
  <c r="P2405" i="1"/>
  <c r="P3301" i="1"/>
  <c r="P1157" i="1"/>
  <c r="P494" i="1"/>
  <c r="P1216" i="1"/>
  <c r="P1978" i="1"/>
  <c r="P2849" i="1"/>
  <c r="P1515" i="1"/>
  <c r="P2984" i="1"/>
  <c r="P720" i="1"/>
  <c r="P783" i="1"/>
  <c r="P795" i="1"/>
  <c r="P543" i="1"/>
  <c r="P2050" i="1"/>
  <c r="P125" i="1"/>
  <c r="P3010" i="1"/>
  <c r="P805" i="1"/>
  <c r="P1111" i="1"/>
  <c r="P693" i="1"/>
  <c r="P2248" i="1"/>
  <c r="P1392" i="1"/>
  <c r="P2185" i="1"/>
  <c r="P3032" i="1"/>
  <c r="P1684" i="1"/>
  <c r="P1732" i="1"/>
  <c r="P1770" i="1"/>
  <c r="P1401" i="1"/>
  <c r="P880" i="1"/>
  <c r="P2067" i="1"/>
  <c r="P2790" i="1"/>
  <c r="P4060" i="1"/>
  <c r="P1740" i="1"/>
  <c r="P3452" i="1"/>
  <c r="P3453" i="1"/>
  <c r="P2629" i="1"/>
  <c r="P2344" i="1"/>
  <c r="P848" i="1"/>
  <c r="P3021" i="1"/>
  <c r="P4061" i="1"/>
  <c r="P3069" i="1"/>
  <c r="P4062" i="1"/>
  <c r="P4063" i="1"/>
  <c r="P3454" i="1"/>
  <c r="P252" i="1"/>
  <c r="P3070" i="1"/>
  <c r="P893" i="1"/>
  <c r="P1342" i="1"/>
  <c r="P230" i="1"/>
  <c r="P621" i="1"/>
  <c r="P2616" i="1"/>
  <c r="P343" i="1"/>
  <c r="P717" i="1"/>
  <c r="P3029" i="1"/>
  <c r="P160" i="1"/>
  <c r="P1314" i="1"/>
  <c r="P1805" i="1"/>
  <c r="P2135" i="1"/>
  <c r="P1927" i="1"/>
  <c r="P368" i="1"/>
  <c r="P2256" i="1"/>
  <c r="P1606" i="1"/>
  <c r="P1926" i="1"/>
  <c r="P1357" i="1"/>
  <c r="P782" i="1"/>
  <c r="P2463" i="1"/>
  <c r="P1355" i="1"/>
  <c r="P1383" i="1"/>
  <c r="P881" i="1"/>
  <c r="P2599" i="1"/>
  <c r="P367" i="1"/>
  <c r="P957" i="1"/>
  <c r="P882" i="1"/>
  <c r="P478" i="1"/>
  <c r="P1022" i="1"/>
  <c r="P2212" i="1"/>
  <c r="P1459" i="1"/>
  <c r="P521" i="1"/>
  <c r="P883" i="1"/>
  <c r="P958" i="1"/>
  <c r="P1328" i="1"/>
  <c r="P1624" i="1"/>
  <c r="P689" i="1"/>
  <c r="P851" i="1"/>
  <c r="P974" i="1"/>
  <c r="P2712" i="1"/>
  <c r="P57" i="1"/>
  <c r="P2923" i="1"/>
  <c r="P4064" i="1"/>
  <c r="P4065" i="1"/>
  <c r="P3263" i="1"/>
  <c r="P339" i="1"/>
  <c r="P2175" i="1"/>
  <c r="P3557" i="1"/>
  <c r="P3693" i="1"/>
  <c r="P465" i="1"/>
  <c r="P241" i="1"/>
  <c r="P852" i="1"/>
  <c r="P1942" i="1"/>
  <c r="P2260" i="1"/>
  <c r="P4066" i="1"/>
  <c r="P1810" i="1"/>
  <c r="P4067" i="1"/>
  <c r="P3607" i="1"/>
  <c r="P3558" i="1"/>
  <c r="P2111" i="1"/>
  <c r="P2472" i="1"/>
  <c r="P2000" i="1"/>
  <c r="P1453" i="1"/>
  <c r="P2399" i="1"/>
  <c r="P266" i="1"/>
  <c r="P1270" i="1"/>
  <c r="P1710" i="1"/>
  <c r="P2139" i="1"/>
  <c r="P2217" i="1"/>
  <c r="P775" i="1"/>
  <c r="P1877" i="1"/>
  <c r="P2491" i="1"/>
  <c r="P3168" i="1"/>
  <c r="P1252" i="1"/>
  <c r="P1403" i="1"/>
  <c r="P1615" i="1"/>
  <c r="P2590" i="1"/>
  <c r="P773" i="1"/>
  <c r="P2970" i="1"/>
  <c r="P1451" i="1"/>
  <c r="P319" i="1"/>
  <c r="P1683" i="1"/>
  <c r="P1343" i="1"/>
  <c r="P1813" i="1"/>
  <c r="P496" i="1"/>
  <c r="P1461" i="1"/>
  <c r="P1863" i="1"/>
  <c r="P2537" i="1"/>
  <c r="P1629" i="1"/>
  <c r="P626" i="1"/>
  <c r="P15" i="1"/>
  <c r="P1661" i="1"/>
  <c r="P3164" i="1"/>
  <c r="P3019" i="1"/>
  <c r="P2244" i="1"/>
  <c r="P1906" i="1"/>
  <c r="P1204" i="1"/>
  <c r="P1455" i="1"/>
  <c r="P3115" i="1"/>
  <c r="P288" i="1"/>
  <c r="P2186" i="1"/>
  <c r="P1325" i="1"/>
  <c r="P3466" i="1"/>
  <c r="P2701" i="1"/>
  <c r="P3455" i="1"/>
  <c r="P3361" i="1"/>
  <c r="P1051" i="1"/>
  <c r="P3071" i="1"/>
  <c r="P3694" i="1"/>
  <c r="P1604" i="1"/>
  <c r="P3456" i="1"/>
  <c r="P3695" i="1"/>
  <c r="P1201" i="1"/>
  <c r="P884" i="1"/>
  <c r="P3696" i="1"/>
  <c r="P4068" i="1"/>
  <c r="P3212" i="1"/>
  <c r="P2294" i="1"/>
  <c r="P3520" i="1"/>
  <c r="P2131" i="1"/>
  <c r="P3457" i="1"/>
  <c r="P2868" i="1"/>
  <c r="P440" i="1"/>
  <c r="P3341" i="1"/>
  <c r="P4069" i="1"/>
  <c r="P4070" i="1"/>
  <c r="P4071" i="1"/>
  <c r="P4072" i="1"/>
  <c r="P2354" i="1"/>
  <c r="P1071" i="1"/>
  <c r="P3458" i="1"/>
  <c r="P4073" i="1"/>
  <c r="P1853" i="1"/>
  <c r="P3072" i="1"/>
  <c r="P4074" i="1"/>
  <c r="P4075" i="1"/>
  <c r="P4076" i="1"/>
  <c r="P4077" i="1"/>
  <c r="P4078" i="1"/>
  <c r="P3264" i="1"/>
  <c r="P2585" i="1"/>
  <c r="P3345" i="1"/>
  <c r="P122" i="1"/>
  <c r="P2643" i="1"/>
  <c r="P4079" i="1"/>
  <c r="P571" i="1"/>
  <c r="P2262" i="1"/>
  <c r="P2176" i="1"/>
  <c r="P2430" i="1"/>
  <c r="P2382" i="1"/>
  <c r="P2097" i="1"/>
  <c r="P1694" i="1"/>
  <c r="P2988" i="1"/>
  <c r="P3073" i="1"/>
  <c r="P2263" i="1"/>
  <c r="P4080" i="1"/>
  <c r="P3608" i="1"/>
  <c r="P3082" i="1"/>
  <c r="P1665" i="1"/>
  <c r="P2604" i="1"/>
  <c r="P3285" i="1"/>
  <c r="P2765" i="1"/>
  <c r="P1712" i="1"/>
  <c r="P1167" i="1"/>
  <c r="P3697" i="1"/>
  <c r="P482" i="1"/>
  <c r="P2770" i="1"/>
  <c r="P3559" i="1"/>
  <c r="P4081" i="1"/>
  <c r="P3459" i="1"/>
  <c r="P2538" i="1"/>
  <c r="P2888" i="1"/>
  <c r="P2345" i="1"/>
  <c r="P4082" i="1"/>
  <c r="P3415" i="1"/>
  <c r="P1202" i="1"/>
  <c r="P1869" i="1"/>
  <c r="P3560" i="1"/>
  <c r="P3320" i="1"/>
  <c r="P3375" i="1"/>
  <c r="P988" i="1"/>
  <c r="P2798" i="1"/>
  <c r="P4083" i="1"/>
  <c r="P4084" i="1"/>
  <c r="P3698" i="1"/>
  <c r="P1004" i="1"/>
  <c r="P2316" i="1"/>
  <c r="P1873" i="1"/>
  <c r="P4085" i="1"/>
  <c r="P183" i="1"/>
  <c r="P1256" i="1"/>
  <c r="P3561" i="1"/>
  <c r="P3521" i="1"/>
  <c r="P3074" i="1"/>
  <c r="P4086" i="1"/>
  <c r="P509" i="1"/>
  <c r="P4087" i="1"/>
  <c r="P3562" i="1"/>
  <c r="P2574" i="1"/>
  <c r="P2115" i="1"/>
  <c r="P4088" i="1"/>
  <c r="P2192" i="1"/>
  <c r="P3075" i="1"/>
  <c r="P3699" i="1"/>
  <c r="P3076" i="1"/>
  <c r="P4089" i="1"/>
  <c r="P4090" i="1"/>
  <c r="P2009" i="1"/>
  <c r="P4091" i="1"/>
  <c r="P3501" i="1"/>
  <c r="P2526" i="1"/>
  <c r="P3093" i="1"/>
  <c r="P3398" i="1"/>
  <c r="P3409" i="1"/>
  <c r="P3321" i="1"/>
  <c r="P4092" i="1"/>
  <c r="P2447" i="1"/>
  <c r="P1429" i="1"/>
  <c r="P3150" i="1"/>
  <c r="P2487" i="1"/>
  <c r="P2236" i="1"/>
  <c r="P2709" i="1"/>
  <c r="P3522" i="1"/>
  <c r="P3141" i="1"/>
  <c r="P3002" i="1"/>
  <c r="P794" i="1"/>
  <c r="P2915" i="1"/>
  <c r="P4093" i="1"/>
  <c r="P1706" i="1"/>
  <c r="P222" i="1"/>
  <c r="P2991" i="1"/>
  <c r="P3243" i="1"/>
  <c r="P1630" i="1"/>
  <c r="P334" i="1"/>
  <c r="P2758" i="1"/>
  <c r="P1139" i="1"/>
  <c r="P3467" i="1"/>
  <c r="P2766" i="1"/>
  <c r="P2623" i="1"/>
  <c r="P3392" i="1"/>
  <c r="P3487" i="1"/>
  <c r="P4094" i="1"/>
  <c r="P3135" i="1"/>
  <c r="P885" i="1"/>
  <c r="P1769" i="1"/>
  <c r="P3591" i="1"/>
  <c r="P3563" i="1"/>
  <c r="P3265" i="1"/>
  <c r="P2910" i="1"/>
  <c r="P4095" i="1"/>
  <c r="P1788" i="1"/>
  <c r="P1174" i="1"/>
  <c r="P3460" i="1"/>
  <c r="P2799" i="1"/>
  <c r="P3513" i="1"/>
  <c r="P853" i="1"/>
  <c r="P3700" i="1"/>
  <c r="P3213" i="1"/>
  <c r="P3603" i="1"/>
  <c r="P3564" i="1"/>
  <c r="P3322" i="1"/>
  <c r="P3077" i="1"/>
  <c r="P2315" i="1"/>
  <c r="P3569" i="1"/>
  <c r="P4096" i="1"/>
  <c r="P3362" i="1"/>
  <c r="P4097" i="1"/>
  <c r="P3701" i="1"/>
  <c r="P3461" i="1"/>
  <c r="P2035" i="1"/>
  <c r="P2797" i="1"/>
  <c r="P3497" i="1"/>
  <c r="P2775" i="1"/>
  <c r="P1695" i="1"/>
  <c r="P1655" i="1"/>
  <c r="P4098" i="1"/>
  <c r="P3462" i="1"/>
  <c r="P1696" i="1"/>
  <c r="P4099" i="1"/>
  <c r="P2854" i="1"/>
  <c r="P2090" i="1"/>
  <c r="P4100" i="1"/>
  <c r="P1551" i="1"/>
  <c r="P4101" i="1"/>
  <c r="P1807" i="1"/>
  <c r="P1585" i="1"/>
  <c r="P886" i="1"/>
  <c r="P455" i="1"/>
  <c r="P369" i="1"/>
  <c r="P2539" i="1"/>
  <c r="P1330" i="1"/>
  <c r="P1780" i="1"/>
  <c r="P14" i="1"/>
  <c r="P3410" i="1"/>
  <c r="P3502" i="1"/>
  <c r="P4102" i="1"/>
  <c r="P1901" i="1"/>
  <c r="P3702" i="1"/>
  <c r="P2602" i="1"/>
  <c r="P2971" i="1"/>
  <c r="P2785" i="1"/>
  <c r="P3290" i="1"/>
  <c r="P3703" i="1"/>
  <c r="P4103" i="1"/>
  <c r="P1106" i="1"/>
  <c r="P1949" i="1"/>
  <c r="P4104" i="1"/>
  <c r="P2449" i="1"/>
  <c r="P1079" i="1"/>
  <c r="P564" i="1"/>
  <c r="P3109" i="1"/>
  <c r="P2694" i="1"/>
  <c r="P1878" i="1"/>
  <c r="P4105" i="1"/>
  <c r="P382" i="1"/>
  <c r="P3323" i="1"/>
  <c r="P1636" i="1"/>
  <c r="P3504" i="1"/>
  <c r="P3078" i="1"/>
  <c r="P316" i="1"/>
  <c r="P2726" i="1"/>
  <c r="P2782" i="1"/>
  <c r="P2972" i="1"/>
  <c r="P4106" i="1"/>
  <c r="P3604" i="1"/>
  <c r="P3239" i="1"/>
  <c r="P2725" i="1"/>
  <c r="P2368" i="1"/>
  <c r="P4107" i="1"/>
  <c r="P215" i="1"/>
  <c r="P4108" i="1"/>
  <c r="P3565" i="1"/>
  <c r="P4109" i="1"/>
  <c r="P2913" i="1"/>
  <c r="P3609" i="1"/>
  <c r="P586" i="1"/>
  <c r="P3463" i="1"/>
  <c r="P3464" i="1"/>
  <c r="P3468" i="1"/>
  <c r="P4110" i="1"/>
  <c r="P1409" i="1"/>
  <c r="P2889" i="1"/>
  <c r="P3400" i="1"/>
  <c r="P3027" i="1"/>
  <c r="P3214" i="1"/>
  <c r="P3324" i="1"/>
  <c r="P1015" i="1"/>
  <c r="P25" i="1"/>
  <c r="P1246" i="1"/>
  <c r="P4111" i="1"/>
  <c r="P4112" i="1"/>
  <c r="P2177" i="1"/>
  <c r="P4113" i="1"/>
  <c r="P4114" i="1"/>
  <c r="P3137" i="1"/>
  <c r="P3277" i="1"/>
  <c r="P2317" i="1"/>
  <c r="P90" i="1"/>
  <c r="P781" i="1"/>
  <c r="P3414" i="1"/>
  <c r="P1808" i="1"/>
  <c r="P4115" i="1"/>
  <c r="P3329" i="1"/>
  <c r="P3296" i="1"/>
  <c r="P3704" i="1"/>
  <c r="P3705" i="1"/>
  <c r="P1644" i="1"/>
  <c r="O299" i="1"/>
  <c r="O3304" i="1"/>
  <c r="O1478" i="1"/>
  <c r="O283" i="1"/>
  <c r="O981" i="1"/>
  <c r="O458" i="1"/>
  <c r="O398" i="1"/>
  <c r="O144" i="1"/>
  <c r="O2830" i="1"/>
  <c r="O405" i="1"/>
  <c r="O1231" i="1"/>
  <c r="O1782" i="1"/>
  <c r="O736" i="1"/>
  <c r="O453" i="1"/>
  <c r="O3161" i="1"/>
  <c r="O344" i="1"/>
  <c r="O2450" i="1"/>
  <c r="O984" i="1"/>
  <c r="O1904" i="1"/>
  <c r="O1241" i="1"/>
  <c r="O265" i="1"/>
  <c r="O2079" i="1"/>
  <c r="O833" i="1"/>
  <c r="O1560" i="1"/>
  <c r="O1875" i="1"/>
  <c r="O839" i="1"/>
  <c r="O445" i="1"/>
  <c r="O354" i="1"/>
  <c r="O2824" i="1"/>
  <c r="O1306" i="1"/>
  <c r="O3347" i="1"/>
  <c r="O121" i="1"/>
  <c r="O1153" i="1"/>
  <c r="O2180" i="1"/>
  <c r="O1790" i="1"/>
  <c r="O275" i="1"/>
  <c r="O400" i="1"/>
  <c r="O2464" i="1"/>
  <c r="O433" i="1"/>
  <c r="O583" i="1"/>
  <c r="O798" i="1"/>
  <c r="O657" i="1"/>
  <c r="O659" i="1"/>
  <c r="O537" i="1"/>
  <c r="O908" i="1"/>
  <c r="O272" i="1"/>
  <c r="O1296" i="1"/>
  <c r="O1884" i="1"/>
  <c r="O504" i="1"/>
  <c r="O2979" i="1"/>
  <c r="O643" i="1"/>
  <c r="O212" i="1"/>
  <c r="O2948" i="1"/>
  <c r="O274" i="1"/>
  <c r="O567" i="1"/>
  <c r="O2191" i="1"/>
  <c r="O217" i="1"/>
  <c r="O508" i="1"/>
  <c r="O36" i="1"/>
  <c r="O2409" i="1"/>
  <c r="O120" i="1"/>
  <c r="O930" i="1"/>
  <c r="O2703" i="1"/>
  <c r="O1104" i="1"/>
  <c r="O548" i="1"/>
  <c r="O1016" i="1"/>
  <c r="O670" i="1"/>
  <c r="O3181" i="1"/>
  <c r="O1699" i="1"/>
  <c r="O2635" i="1"/>
  <c r="O1468" i="1"/>
  <c r="O1839" i="1"/>
  <c r="O2140" i="1"/>
  <c r="O3220" i="1"/>
  <c r="O1115" i="1"/>
  <c r="O2855" i="1"/>
  <c r="O1760" i="1"/>
  <c r="O2588" i="1"/>
  <c r="O2519" i="1"/>
  <c r="O153" i="1"/>
  <c r="O2012" i="1"/>
  <c r="O2529" i="1"/>
  <c r="O3292" i="1"/>
  <c r="O1425" i="1"/>
  <c r="O1416" i="1"/>
  <c r="O94" i="1"/>
  <c r="O814" i="1"/>
  <c r="O1771" i="1"/>
  <c r="O607" i="1"/>
  <c r="O2832" i="1"/>
  <c r="O1275" i="1"/>
  <c r="O610" i="1"/>
  <c r="O1370" i="1"/>
  <c r="O3163" i="1"/>
  <c r="O3157" i="1"/>
  <c r="O2110" i="1"/>
  <c r="O2008" i="1"/>
  <c r="O1886" i="1"/>
  <c r="O2498" i="1"/>
  <c r="O279" i="1"/>
  <c r="O861" i="1"/>
  <c r="O646" i="1"/>
  <c r="O2954" i="1"/>
  <c r="O1772" i="1"/>
  <c r="O2557" i="1"/>
  <c r="O296" i="1"/>
  <c r="O715" i="1"/>
  <c r="O1266" i="1"/>
  <c r="O2282" i="1"/>
  <c r="O1582" i="1"/>
  <c r="O840" i="1"/>
  <c r="O1633" i="1"/>
  <c r="O1032" i="1"/>
  <c r="O1074" i="1"/>
  <c r="O2930" i="1"/>
  <c r="O1465" i="1"/>
  <c r="O365" i="1"/>
  <c r="O470" i="1"/>
  <c r="O1003" i="1"/>
  <c r="O3417" i="1"/>
  <c r="O3611" i="1"/>
  <c r="O3706" i="1"/>
  <c r="O3039" i="1"/>
  <c r="O3707" i="1"/>
  <c r="O3386" i="1"/>
  <c r="O786" i="1"/>
  <c r="O2251" i="1"/>
  <c r="O124" i="1"/>
  <c r="O3708" i="1"/>
  <c r="O3709" i="1"/>
  <c r="O3710" i="1"/>
  <c r="O963" i="1"/>
  <c r="O3711" i="1"/>
  <c r="O3712" i="1"/>
  <c r="O1223" i="1"/>
  <c r="O3713" i="1"/>
  <c r="O3714" i="1"/>
  <c r="O1210" i="1"/>
  <c r="O55" i="1"/>
  <c r="O3715" i="1"/>
  <c r="O2301" i="1"/>
  <c r="O3418" i="1"/>
  <c r="O3716" i="1"/>
  <c r="O1912" i="1"/>
  <c r="O2622" i="1"/>
  <c r="O2600" i="1"/>
  <c r="O3717" i="1"/>
  <c r="O3196" i="1"/>
  <c r="O3299" i="1"/>
  <c r="O68" i="1"/>
  <c r="O2950" i="1"/>
  <c r="O3305" i="1"/>
  <c r="O2679" i="1"/>
  <c r="O3337" i="1"/>
  <c r="O3192" i="1"/>
  <c r="O636" i="1"/>
  <c r="O3571" i="1"/>
  <c r="O3718" i="1"/>
  <c r="O3419" i="1"/>
  <c r="O3719" i="1"/>
  <c r="O3526" i="1"/>
  <c r="O2397" i="1"/>
  <c r="O3720" i="1"/>
  <c r="O1012" i="1"/>
  <c r="O3721" i="1"/>
  <c r="O3" i="1"/>
  <c r="O3516" i="1"/>
  <c r="O758" i="1"/>
  <c r="O1908" i="1"/>
  <c r="O2793" i="1"/>
  <c r="O3612" i="1"/>
  <c r="O3722" i="1"/>
  <c r="O3723" i="1"/>
  <c r="O3724" i="1"/>
  <c r="O2179" i="1"/>
  <c r="O3725" i="1"/>
  <c r="O3016" i="1"/>
  <c r="O3726" i="1"/>
  <c r="O862" i="1"/>
  <c r="O2850" i="1"/>
  <c r="O313" i="1"/>
  <c r="O3727" i="1"/>
  <c r="O96" i="1"/>
  <c r="O3023" i="1"/>
  <c r="O219" i="1"/>
  <c r="O3728" i="1"/>
  <c r="O397" i="1"/>
  <c r="O3729" i="1"/>
  <c r="O1482" i="1"/>
  <c r="O2141" i="1"/>
  <c r="O1163" i="1"/>
  <c r="O3514" i="1"/>
  <c r="O3730" i="1"/>
  <c r="O3613" i="1"/>
  <c r="O3731" i="1"/>
  <c r="O1292" i="1"/>
  <c r="O2789" i="1"/>
  <c r="O2291" i="1"/>
  <c r="O3732" i="1"/>
  <c r="O1097" i="1"/>
  <c r="O1961" i="1"/>
  <c r="O3733" i="1"/>
  <c r="O985" i="1"/>
  <c r="O651" i="1"/>
  <c r="O1305" i="1"/>
  <c r="O3734" i="1"/>
  <c r="O379" i="1"/>
  <c r="O3735" i="1"/>
  <c r="O3736" i="1"/>
  <c r="O1006" i="1"/>
  <c r="O298" i="1"/>
  <c r="O3614" i="1"/>
  <c r="O3197" i="1"/>
  <c r="O3615" i="1"/>
  <c r="O3420" i="1"/>
  <c r="O114" i="1"/>
  <c r="O123" i="1"/>
  <c r="O863" i="1"/>
  <c r="O673" i="1"/>
  <c r="O627" i="1"/>
  <c r="O3737" i="1"/>
  <c r="O1598" i="1"/>
  <c r="O3738" i="1"/>
  <c r="O3739" i="1"/>
  <c r="O3740" i="1"/>
  <c r="O600" i="1"/>
  <c r="O3741" i="1"/>
  <c r="O3742" i="1"/>
  <c r="O3743" i="1"/>
  <c r="O2872" i="1"/>
  <c r="O3744" i="1"/>
  <c r="O3295" i="1"/>
  <c r="O3745" i="1"/>
  <c r="O1238" i="1"/>
  <c r="O3746" i="1"/>
  <c r="O3747" i="1"/>
  <c r="O2142" i="1"/>
  <c r="O3748" i="1"/>
  <c r="O2143" i="1"/>
  <c r="O648" i="1"/>
  <c r="O749" i="1"/>
  <c r="O1388" i="1"/>
  <c r="O1277" i="1"/>
  <c r="O2258" i="1"/>
  <c r="O1968" i="1"/>
  <c r="O1496" i="1"/>
  <c r="O763" i="1"/>
  <c r="O41" i="1"/>
  <c r="O2232" i="1"/>
  <c r="O1399" i="1"/>
  <c r="O1876" i="1"/>
  <c r="O1122" i="1"/>
  <c r="O228" i="1"/>
  <c r="O1052" i="1"/>
  <c r="O2331" i="1"/>
  <c r="O1577" i="1"/>
  <c r="O1544" i="1"/>
  <c r="O1162" i="1"/>
  <c r="O802" i="1"/>
  <c r="O618" i="1"/>
  <c r="O918" i="1"/>
  <c r="O2478" i="1"/>
  <c r="O2857" i="1"/>
  <c r="O1605" i="1"/>
  <c r="O947" i="1"/>
  <c r="O2513" i="1"/>
  <c r="O1269" i="1"/>
  <c r="O2132" i="1"/>
  <c r="O995" i="1"/>
  <c r="O1857" i="1"/>
  <c r="O741" i="1"/>
  <c r="O1189" i="1"/>
  <c r="O2318" i="1"/>
  <c r="O1938" i="1"/>
  <c r="O1587" i="1"/>
  <c r="O956" i="1"/>
  <c r="O1326" i="1"/>
  <c r="O916" i="1"/>
  <c r="O1093" i="1"/>
  <c r="O1953" i="1"/>
  <c r="O1149" i="1"/>
  <c r="O172" i="1"/>
  <c r="O843" i="1"/>
  <c r="O1941" i="1"/>
  <c r="O1881" i="1"/>
  <c r="O616" i="1"/>
  <c r="O1018" i="1"/>
  <c r="O683" i="1"/>
  <c r="O1521" i="1"/>
  <c r="O2935" i="1"/>
  <c r="O2278" i="1"/>
  <c r="O420" i="1"/>
  <c r="O257" i="1"/>
  <c r="O864" i="1"/>
  <c r="O859" i="1"/>
  <c r="O203" i="1"/>
  <c r="O485" i="1"/>
  <c r="O1896" i="1"/>
  <c r="O1382" i="1"/>
  <c r="O1123" i="1"/>
  <c r="O1717" i="1"/>
  <c r="O987" i="1"/>
  <c r="O2126" i="1"/>
  <c r="O791" i="1"/>
  <c r="O2064" i="1"/>
  <c r="O2657" i="1"/>
  <c r="O2427" i="1"/>
  <c r="O1681" i="1"/>
  <c r="O1040" i="1"/>
  <c r="O2925" i="1"/>
  <c r="O500" i="1"/>
  <c r="O1723" i="1"/>
  <c r="O1237" i="1"/>
  <c r="O2806" i="1"/>
  <c r="O258" i="1"/>
  <c r="O766" i="1"/>
  <c r="O950" i="1"/>
  <c r="O2181" i="1"/>
  <c r="O726" i="1"/>
  <c r="O527" i="1"/>
  <c r="O787" i="1"/>
  <c r="O467" i="1"/>
  <c r="O692" i="1"/>
  <c r="O797" i="1"/>
  <c r="O1433" i="1"/>
  <c r="O457" i="1"/>
  <c r="O394" i="1"/>
  <c r="O414" i="1"/>
  <c r="O1664" i="1"/>
  <c r="O810" i="1"/>
  <c r="O923" i="1"/>
  <c r="O245" i="1"/>
  <c r="O291" i="1"/>
  <c r="O460" i="1"/>
  <c r="O743" i="1"/>
  <c r="O1797" i="1"/>
  <c r="O914" i="1"/>
  <c r="O1460" i="1"/>
  <c r="O1393" i="1"/>
  <c r="O462" i="1"/>
  <c r="O1517" i="1"/>
  <c r="O353" i="1"/>
  <c r="O1831" i="1"/>
  <c r="O628" i="1"/>
  <c r="O888" i="1"/>
  <c r="O1028" i="1"/>
  <c r="O649" i="1"/>
  <c r="O1107" i="1"/>
  <c r="O1411" i="1"/>
  <c r="O561" i="1"/>
  <c r="O2349" i="1"/>
  <c r="O2501" i="1"/>
  <c r="O826" i="1"/>
  <c r="O594" i="1"/>
  <c r="O185" i="1"/>
  <c r="O1255" i="1"/>
  <c r="O1114" i="1"/>
  <c r="O277" i="1"/>
  <c r="O1146" i="1"/>
  <c r="O495" i="1"/>
  <c r="O735" i="1"/>
  <c r="O497" i="1"/>
  <c r="O106" i="1"/>
  <c r="O1508" i="1"/>
  <c r="O191" i="1"/>
  <c r="O146" i="1"/>
  <c r="O1103" i="1"/>
  <c r="O1190" i="1"/>
  <c r="O2417" i="1"/>
  <c r="O33" i="1"/>
  <c r="O389" i="1"/>
  <c r="O2457" i="1"/>
  <c r="O1043" i="1"/>
  <c r="O2340" i="1"/>
  <c r="O2418" i="1"/>
  <c r="O1967" i="1"/>
  <c r="O829" i="1"/>
  <c r="O2515" i="1"/>
  <c r="O662" i="1"/>
  <c r="O682" i="1"/>
  <c r="O817" i="1"/>
  <c r="O1466" i="1"/>
  <c r="O2411" i="1"/>
  <c r="O1826" i="1"/>
  <c r="O712" i="1"/>
  <c r="O2298" i="1"/>
  <c r="O471" i="1"/>
  <c r="O1062" i="1"/>
  <c r="O1192" i="1"/>
  <c r="O1426" i="1"/>
  <c r="O818" i="1"/>
  <c r="O1026" i="1"/>
  <c r="O410" i="1"/>
  <c r="O800" i="1"/>
  <c r="O1817" i="1"/>
  <c r="O1196" i="1"/>
  <c r="O1891" i="1"/>
  <c r="O493" i="1"/>
  <c r="O208" i="1"/>
  <c r="O311" i="1"/>
  <c r="O32" i="1"/>
  <c r="O1572" i="1"/>
  <c r="O1331" i="1"/>
  <c r="O542" i="1"/>
  <c r="O1939" i="1"/>
  <c r="O1113" i="1"/>
  <c r="O994" i="1"/>
  <c r="O396" i="1"/>
  <c r="O2321" i="1"/>
  <c r="O306" i="1"/>
  <c r="O593" i="1"/>
  <c r="O1852" i="1"/>
  <c r="O1268" i="1"/>
  <c r="O1011" i="1"/>
  <c r="O1511" i="1"/>
  <c r="O2229" i="1"/>
  <c r="O250" i="1"/>
  <c r="O224" i="1"/>
  <c r="O732" i="1"/>
  <c r="O3567" i="1"/>
  <c r="O2133" i="1"/>
  <c r="O2681" i="1"/>
  <c r="O3384" i="1"/>
  <c r="O2495" i="1"/>
  <c r="O3581" i="1"/>
  <c r="O3278" i="1"/>
  <c r="O3749" i="1"/>
  <c r="O2044" i="1"/>
  <c r="O3750" i="1"/>
  <c r="O3568" i="1"/>
  <c r="O2052" i="1"/>
  <c r="O1428" i="1"/>
  <c r="O3751" i="1"/>
  <c r="O1686" i="1"/>
  <c r="O3616" i="1"/>
  <c r="O3752" i="1"/>
  <c r="O3753" i="1"/>
  <c r="O350" i="1"/>
  <c r="O3754" i="1"/>
  <c r="O3527" i="1"/>
  <c r="O3755" i="1"/>
  <c r="O85" i="1"/>
  <c r="O3528" i="1"/>
  <c r="O2144" i="1"/>
  <c r="O3617" i="1"/>
  <c r="O2238" i="1"/>
  <c r="O3529" i="1"/>
  <c r="O3185" i="1"/>
  <c r="O3469" i="1"/>
  <c r="O1890" i="1"/>
  <c r="O3756" i="1"/>
  <c r="O2530" i="1"/>
  <c r="O3348" i="1"/>
  <c r="O3280" i="1"/>
  <c r="O3144" i="1"/>
  <c r="O3191" i="1"/>
  <c r="O3757" i="1"/>
  <c r="O3274" i="1"/>
  <c r="O3044" i="1"/>
  <c r="O3369" i="1"/>
  <c r="O3758" i="1"/>
  <c r="O3759" i="1"/>
  <c r="O699" i="1"/>
  <c r="O3618" i="1"/>
  <c r="O3268" i="1"/>
  <c r="O3300" i="1"/>
  <c r="O722" i="1"/>
  <c r="O3760" i="1"/>
  <c r="O3761" i="1"/>
  <c r="O3024" i="1"/>
  <c r="O2596" i="1"/>
  <c r="O2944" i="1"/>
  <c r="O1716" i="1"/>
  <c r="O3619" i="1"/>
  <c r="O3762" i="1"/>
  <c r="O2550" i="1"/>
  <c r="O3763" i="1"/>
  <c r="O3764" i="1"/>
  <c r="O1063" i="1"/>
  <c r="O1928" i="1"/>
  <c r="O1098" i="1"/>
  <c r="O3421" i="1"/>
  <c r="O2083" i="1"/>
  <c r="O3334" i="1"/>
  <c r="O1554" i="1"/>
  <c r="O2145" i="1"/>
  <c r="O3765" i="1"/>
  <c r="O3766" i="1"/>
  <c r="O1417" i="1"/>
  <c r="O3767" i="1"/>
  <c r="O3768" i="1"/>
  <c r="O3769" i="1"/>
  <c r="O3770" i="1"/>
  <c r="O3412" i="1"/>
  <c r="O3771" i="1"/>
  <c r="O3620" i="1"/>
  <c r="O3422" i="1"/>
  <c r="O518" i="1"/>
  <c r="O1376" i="1"/>
  <c r="O1980" i="1"/>
  <c r="O3772" i="1"/>
  <c r="O1861" i="1"/>
  <c r="O3367" i="1"/>
  <c r="O1537" i="1"/>
  <c r="O3576" i="1"/>
  <c r="O178" i="1"/>
  <c r="O1642" i="1"/>
  <c r="O538" i="1"/>
  <c r="O3423" i="1"/>
  <c r="O3773" i="1"/>
  <c r="O2873" i="1"/>
  <c r="O3517" i="1"/>
  <c r="O838" i="1"/>
  <c r="O3275" i="1"/>
  <c r="O30" i="1"/>
  <c r="O3774" i="1"/>
  <c r="O1502" i="1"/>
  <c r="O3775" i="1"/>
  <c r="O2562" i="1"/>
  <c r="O438" i="1"/>
  <c r="O980" i="1"/>
  <c r="O718" i="1"/>
  <c r="O1414" i="1"/>
  <c r="O2907" i="1"/>
  <c r="O16" i="1"/>
  <c r="O1352" i="1"/>
  <c r="O1649" i="1"/>
  <c r="O2366" i="1"/>
  <c r="O1102" i="1"/>
  <c r="O585" i="1"/>
  <c r="O566" i="1"/>
  <c r="O1430" i="1"/>
  <c r="O647" i="1"/>
  <c r="O117" i="1"/>
  <c r="O2733" i="1"/>
  <c r="O860" i="1"/>
  <c r="O2492" i="1"/>
  <c r="O175" i="1"/>
  <c r="O3040" i="1"/>
  <c r="O3621" i="1"/>
  <c r="O3045" i="1"/>
  <c r="O3622" i="1"/>
  <c r="O2715" i="1"/>
  <c r="O3582" i="1"/>
  <c r="O84" i="1"/>
  <c r="O3011" i="1"/>
  <c r="O3776" i="1"/>
  <c r="O3470" i="1"/>
  <c r="O3479" i="1"/>
  <c r="O3475" i="1"/>
  <c r="O526" i="1"/>
  <c r="O3777" i="1"/>
  <c r="O3186" i="1"/>
  <c r="O1628" i="1"/>
  <c r="O3778" i="1"/>
  <c r="O262" i="1"/>
  <c r="O1504" i="1"/>
  <c r="O3779" i="1"/>
  <c r="O2146" i="1"/>
  <c r="O3572" i="1"/>
  <c r="O2964" i="1"/>
  <c r="O3780" i="1"/>
  <c r="O2754" i="1"/>
  <c r="O3623" i="1"/>
  <c r="O3781" i="1"/>
  <c r="O3624" i="1"/>
  <c r="O3782" i="1"/>
  <c r="O2201" i="1"/>
  <c r="O3198" i="1"/>
  <c r="O484" i="1"/>
  <c r="O2014" i="1"/>
  <c r="O3783" i="1"/>
  <c r="O2598" i="1"/>
  <c r="O3199" i="1"/>
  <c r="O1612" i="1"/>
  <c r="O3625" i="1"/>
  <c r="O3424" i="1"/>
  <c r="O3596" i="1"/>
  <c r="O2716" i="1"/>
  <c r="O3626" i="1"/>
  <c r="O3784" i="1"/>
  <c r="O3785" i="1"/>
  <c r="O3627" i="1"/>
  <c r="O3530" i="1"/>
  <c r="O3786" i="1"/>
  <c r="O3331" i="1"/>
  <c r="O86" i="1"/>
  <c r="O435" i="1"/>
  <c r="O3628" i="1"/>
  <c r="O3080" i="1"/>
  <c r="O2859" i="1"/>
  <c r="O179" i="1"/>
  <c r="O3279" i="1"/>
  <c r="O3349" i="1"/>
  <c r="O2001" i="1"/>
  <c r="O3583" i="1"/>
  <c r="O3425" i="1"/>
  <c r="O614" i="1"/>
  <c r="O3297" i="1"/>
  <c r="O865" i="1"/>
  <c r="O3121" i="1"/>
  <c r="O3787" i="1"/>
  <c r="O2333" i="1"/>
  <c r="O3788" i="1"/>
  <c r="O3281" i="1"/>
  <c r="O3426" i="1"/>
  <c r="O3789" i="1"/>
  <c r="O142" i="1"/>
  <c r="O3531" i="1"/>
  <c r="O3790" i="1"/>
  <c r="O3791" i="1"/>
  <c r="O3792" i="1"/>
  <c r="O793" i="1"/>
  <c r="O3793" i="1"/>
  <c r="O3794" i="1"/>
  <c r="O3795" i="1"/>
  <c r="O3200" i="1"/>
  <c r="O3796" i="1"/>
  <c r="O3629" i="1"/>
  <c r="O135" i="1"/>
  <c r="O1100" i="1"/>
  <c r="O2610" i="1"/>
  <c r="O3797" i="1"/>
  <c r="O3798" i="1"/>
  <c r="O3799" i="1"/>
  <c r="O714" i="1"/>
  <c r="O1038" i="1"/>
  <c r="O3800" i="1"/>
  <c r="O665" i="1"/>
  <c r="O3427" i="1"/>
  <c r="O1301" i="1"/>
  <c r="O3801" i="1"/>
  <c r="O2182" i="1"/>
  <c r="O3630" i="1"/>
  <c r="O3597" i="1"/>
  <c r="O3573" i="1"/>
  <c r="O3802" i="1"/>
  <c r="O3584" i="1"/>
  <c r="O3631" i="1"/>
  <c r="O2113" i="1"/>
  <c r="O431" i="1"/>
  <c r="O529" i="1"/>
  <c r="O338" i="1"/>
  <c r="O1375" i="1"/>
  <c r="O3117" i="1"/>
  <c r="O2566" i="1"/>
  <c r="O591" i="1"/>
  <c r="O7" i="1"/>
  <c r="O2423" i="1"/>
  <c r="O2710" i="1"/>
  <c r="O192" i="1"/>
  <c r="O772" i="1"/>
  <c r="O946" i="1"/>
  <c r="O2822" i="1"/>
  <c r="O2416" i="1"/>
  <c r="O608" i="1"/>
  <c r="O284" i="1"/>
  <c r="O742" i="1"/>
  <c r="O475" i="1"/>
  <c r="O1128" i="1"/>
  <c r="O3402" i="1"/>
  <c r="O2570" i="1"/>
  <c r="O866" i="1"/>
  <c r="O2840" i="1"/>
  <c r="O416" i="1"/>
  <c r="O3598" i="1"/>
  <c r="O317" i="1"/>
  <c r="O2975" i="1"/>
  <c r="O8" i="1"/>
  <c r="O1127" i="1"/>
  <c r="O27" i="1"/>
  <c r="O2125" i="1"/>
  <c r="O1503" i="1"/>
  <c r="O3488" i="1"/>
  <c r="O2741" i="1"/>
  <c r="O1724" i="1"/>
  <c r="O541" i="1"/>
  <c r="O1589" i="1"/>
  <c r="O972" i="1"/>
  <c r="O434" i="1"/>
  <c r="O3632" i="1"/>
  <c r="O3342" i="1"/>
  <c r="O899" i="1"/>
  <c r="O323" i="1"/>
  <c r="O1933" i="1"/>
  <c r="O3803" i="1"/>
  <c r="O40" i="1"/>
  <c r="O83" i="1"/>
  <c r="O110" i="1"/>
  <c r="O1397" i="1"/>
  <c r="O3012" i="1"/>
  <c r="O3507" i="1"/>
  <c r="O631" i="1"/>
  <c r="O1137" i="1"/>
  <c r="O1021" i="1"/>
  <c r="O3633" i="1"/>
  <c r="O3190" i="1"/>
  <c r="O48" i="1"/>
  <c r="O622" i="1"/>
  <c r="O3350" i="1"/>
  <c r="O145" i="1"/>
  <c r="O603" i="1"/>
  <c r="O630" i="1"/>
  <c r="O624" i="1"/>
  <c r="O271" i="1"/>
  <c r="O3804" i="1"/>
  <c r="O650" i="1"/>
  <c r="O3104" i="1"/>
  <c r="O2860" i="1"/>
  <c r="O3805" i="1"/>
  <c r="O887" i="1"/>
  <c r="O3007" i="1"/>
  <c r="O268" i="1"/>
  <c r="O1232" i="1"/>
  <c r="O676" i="1"/>
  <c r="O2356" i="1"/>
  <c r="O1308" i="1"/>
  <c r="O3145" i="1"/>
  <c r="O3222" i="1"/>
  <c r="O1543" i="1"/>
  <c r="O1142" i="1"/>
  <c r="O229" i="1"/>
  <c r="O1954" i="1"/>
  <c r="O2068" i="1"/>
  <c r="O476" i="1"/>
  <c r="O1400" i="1"/>
  <c r="O2661" i="1"/>
  <c r="O1745" i="1"/>
  <c r="O2394" i="1"/>
  <c r="O891" i="1"/>
  <c r="O1068" i="1"/>
  <c r="O3566" i="1"/>
  <c r="O3255" i="1"/>
  <c r="O293" i="1"/>
  <c r="O195" i="1"/>
  <c r="O801" i="1"/>
  <c r="O1887" i="1"/>
  <c r="O2568" i="1"/>
  <c r="O1501" i="1"/>
  <c r="O355" i="1"/>
  <c r="O488" i="1"/>
  <c r="O1530" i="1"/>
  <c r="O1962" i="1"/>
  <c r="O1176" i="1"/>
  <c r="O1983" i="1"/>
  <c r="O2744" i="1"/>
  <c r="O578" i="1"/>
  <c r="O2324" i="1"/>
  <c r="O941" i="1"/>
  <c r="O1288" i="1"/>
  <c r="O1865" i="1"/>
  <c r="O2004" i="1"/>
  <c r="O60" i="1"/>
  <c r="O2433" i="1"/>
  <c r="O2631" i="1"/>
  <c r="O2633" i="1"/>
  <c r="O2783" i="1"/>
  <c r="O531" i="1"/>
  <c r="O2073" i="1"/>
  <c r="O3806" i="1"/>
  <c r="O2564" i="1"/>
  <c r="O3807" i="1"/>
  <c r="O3532" i="1"/>
  <c r="O3808" i="1"/>
  <c r="O1866" i="1"/>
  <c r="O3809" i="1"/>
  <c r="O1806" i="1"/>
  <c r="O3810" i="1"/>
  <c r="O2814" i="1"/>
  <c r="O3811" i="1"/>
  <c r="O3428" i="1"/>
  <c r="O2147" i="1"/>
  <c r="O3288" i="1"/>
  <c r="O2571" i="1"/>
  <c r="O2755" i="1"/>
  <c r="O1666" i="1"/>
  <c r="O3499" i="1"/>
  <c r="O3599" i="1"/>
  <c r="O1548" i="1"/>
  <c r="O2593" i="1"/>
  <c r="O2425" i="1"/>
  <c r="O2148" i="1"/>
  <c r="O1656" i="1"/>
  <c r="O836" i="1"/>
  <c r="O2841" i="1"/>
  <c r="O387" i="1"/>
  <c r="O1225" i="1"/>
  <c r="O1783" i="1"/>
  <c r="O544" i="1"/>
  <c r="O990" i="1"/>
  <c r="O1748" i="1"/>
  <c r="O2454" i="1"/>
  <c r="O1080" i="1"/>
  <c r="O404" i="1"/>
  <c r="O1126" i="1"/>
  <c r="O707" i="1"/>
  <c r="O2330" i="1"/>
  <c r="O2299" i="1"/>
  <c r="O318" i="1"/>
  <c r="O2502" i="1"/>
  <c r="O2388" i="1"/>
  <c r="O1213" i="1"/>
  <c r="O1349" i="1"/>
  <c r="O132" i="1"/>
  <c r="O1834" i="1"/>
  <c r="O652" i="1"/>
  <c r="O1368" i="1"/>
  <c r="O813" i="1"/>
  <c r="O1250" i="1"/>
  <c r="O1835" i="1"/>
  <c r="O1105" i="1"/>
  <c r="O2960" i="1"/>
  <c r="O3079" i="1"/>
  <c r="O2329" i="1"/>
  <c r="O894" i="1"/>
  <c r="O2560" i="1"/>
  <c r="O1050" i="1"/>
  <c r="O2931" i="1"/>
  <c r="O2842" i="1"/>
  <c r="O1449" i="1"/>
  <c r="O210" i="1"/>
  <c r="O2058" i="1"/>
  <c r="O2396" i="1"/>
  <c r="O2544" i="1"/>
  <c r="O580" i="1"/>
  <c r="O697" i="1"/>
  <c r="O2946" i="1"/>
  <c r="O2659" i="1"/>
  <c r="O2794" i="1"/>
  <c r="O1758" i="1"/>
  <c r="O333" i="1"/>
  <c r="O912" i="1"/>
  <c r="O446" i="1"/>
  <c r="O938" i="1"/>
  <c r="O1820" i="1"/>
  <c r="O737" i="1"/>
  <c r="O2199" i="1"/>
  <c r="O2246" i="1"/>
  <c r="O1753" i="1"/>
  <c r="O1659" i="1"/>
  <c r="O1975" i="1"/>
  <c r="O1540" i="1"/>
  <c r="O1668" i="1"/>
  <c r="O2656" i="1"/>
  <c r="O2753" i="1"/>
  <c r="O2938" i="1"/>
  <c r="O3429" i="1"/>
  <c r="O3232" i="1"/>
  <c r="O2462" i="1"/>
  <c r="O2283" i="1"/>
  <c r="O2636" i="1"/>
  <c r="O1796" i="1"/>
  <c r="O2874" i="1"/>
  <c r="O1575" i="1"/>
  <c r="O2813" i="1"/>
  <c r="O3221" i="1"/>
  <c r="O2149" i="1"/>
  <c r="O3140" i="1"/>
  <c r="O2422" i="1"/>
  <c r="O2019" i="1"/>
  <c r="O2114" i="1"/>
  <c r="O2428" i="1"/>
  <c r="O3246" i="1"/>
  <c r="O2745" i="1"/>
  <c r="O3146" i="1"/>
  <c r="O1838" i="1"/>
  <c r="O744" i="1"/>
  <c r="O2150" i="1"/>
  <c r="O107" i="1"/>
  <c r="O3377" i="1"/>
  <c r="O2986" i="1"/>
  <c r="O2795" i="1"/>
  <c r="O3471" i="1"/>
  <c r="O2732" i="1"/>
  <c r="O3812" i="1"/>
  <c r="O2934" i="1"/>
  <c r="O2289" i="1"/>
  <c r="O2796" i="1"/>
  <c r="O3170" i="1"/>
  <c r="O3330" i="1"/>
  <c r="O2875" i="1"/>
  <c r="O3166" i="1"/>
  <c r="O1161" i="1"/>
  <c r="O3430" i="1"/>
  <c r="O2690" i="1"/>
  <c r="O2906" i="1"/>
  <c r="O3813" i="1"/>
  <c r="O3247" i="1"/>
  <c r="O1369" i="1"/>
  <c r="O2835" i="1"/>
  <c r="O2926" i="1"/>
  <c r="O474" i="1"/>
  <c r="O2531" i="1"/>
  <c r="O452" i="1"/>
  <c r="O2956" i="1"/>
  <c r="O2365" i="1"/>
  <c r="O3814" i="1"/>
  <c r="O2717" i="1"/>
  <c r="O2718" i="1"/>
  <c r="O3404" i="1"/>
  <c r="O3815" i="1"/>
  <c r="O2876" i="1"/>
  <c r="O2532" i="1"/>
  <c r="O2122" i="1"/>
  <c r="O2792" i="1"/>
  <c r="O3816" i="1"/>
  <c r="O3817" i="1"/>
  <c r="O3818" i="1"/>
  <c r="O1599" i="1"/>
  <c r="O3084" i="1"/>
  <c r="O3819" i="1"/>
  <c r="O3306" i="1"/>
  <c r="O1173" i="1"/>
  <c r="O3820" i="1"/>
  <c r="O2465" i="1"/>
  <c r="O3821" i="1"/>
  <c r="O2877" i="1"/>
  <c r="O3218" i="1"/>
  <c r="O867" i="1"/>
  <c r="O3822" i="1"/>
  <c r="O199" i="1"/>
  <c r="O286" i="1"/>
  <c r="O1944" i="1"/>
  <c r="O3160" i="1"/>
  <c r="O2809" i="1"/>
  <c r="O3823" i="1"/>
  <c r="O3824" i="1"/>
  <c r="O1900" i="1"/>
  <c r="O3825" i="1"/>
  <c r="O1483" i="1"/>
  <c r="O3235" i="1"/>
  <c r="O2308" i="1"/>
  <c r="O1773" i="1"/>
  <c r="O2104" i="1"/>
  <c r="O3046" i="1"/>
  <c r="O3826" i="1"/>
  <c r="O3201" i="1"/>
  <c r="O3047" i="1"/>
  <c r="O3202" i="1"/>
  <c r="O729" i="1"/>
  <c r="O2634" i="1"/>
  <c r="O2459" i="1"/>
  <c r="O3099" i="1"/>
  <c r="O1475" i="1"/>
  <c r="O417" i="1"/>
  <c r="O1871" i="1"/>
  <c r="O3827" i="1"/>
  <c r="O1774" i="1"/>
  <c r="O2572" i="1"/>
  <c r="O1830" i="1"/>
  <c r="O406" i="1"/>
  <c r="O889" i="1"/>
  <c r="O3038" i="1"/>
  <c r="O1058" i="1"/>
  <c r="O309" i="1"/>
  <c r="O2107" i="1"/>
  <c r="O2778" i="1"/>
  <c r="O2056" i="1"/>
  <c r="O701" i="1"/>
  <c r="O515" i="1"/>
  <c r="O101" i="1"/>
  <c r="O3226" i="1"/>
  <c r="O2453" i="1"/>
  <c r="O2862" i="1"/>
  <c r="O2184" i="1"/>
  <c r="O1800" i="1"/>
  <c r="O2384" i="1"/>
  <c r="O3000" i="1"/>
  <c r="O12" i="1"/>
  <c r="O378" i="1"/>
  <c r="O2337" i="1"/>
  <c r="O422" i="1"/>
  <c r="O2074" i="1"/>
  <c r="O982" i="1"/>
  <c r="O755" i="1"/>
  <c r="O393" i="1"/>
  <c r="O1317" i="1"/>
  <c r="O26" i="1"/>
  <c r="O134" i="1"/>
  <c r="O2234" i="1"/>
  <c r="O3592" i="1"/>
  <c r="O3634" i="1"/>
  <c r="O345" i="1"/>
  <c r="O2708" i="1"/>
  <c r="O1186" i="1"/>
  <c r="O719" i="1"/>
  <c r="O390" i="1"/>
  <c r="O3828" i="1"/>
  <c r="O2037" i="1"/>
  <c r="O3351" i="1"/>
  <c r="O2863" i="1"/>
  <c r="O663" i="1"/>
  <c r="O1048" i="1"/>
  <c r="O73" i="1"/>
  <c r="O1221" i="1"/>
  <c r="O3352" i="1"/>
  <c r="O3485" i="1"/>
  <c r="O424" i="1"/>
  <c r="O143" i="1"/>
  <c r="O2" i="1"/>
  <c r="O11" i="1"/>
  <c r="O528" i="1"/>
  <c r="O231" i="1"/>
  <c r="O226" i="1"/>
  <c r="O17" i="1"/>
  <c r="O2908" i="1"/>
  <c r="O335" i="1"/>
  <c r="O180" i="1"/>
  <c r="O1600" i="1"/>
  <c r="O1945" i="1"/>
  <c r="O1338" i="1"/>
  <c r="O9" i="1"/>
  <c r="O944" i="1"/>
  <c r="O280" i="1"/>
  <c r="O2533" i="1"/>
  <c r="O1346" i="1"/>
  <c r="O391" i="1"/>
  <c r="O1069" i="1"/>
  <c r="O2002" i="1"/>
  <c r="O792" i="1"/>
  <c r="O3155" i="1"/>
  <c r="O2843" i="1"/>
  <c r="O2669" i="1"/>
  <c r="O87" i="1"/>
  <c r="O1413" i="1"/>
  <c r="O1864" i="1"/>
  <c r="O1469" i="1"/>
  <c r="O2309" i="1"/>
  <c r="O1258" i="1"/>
  <c r="O2410" i="1"/>
  <c r="O757" i="1"/>
  <c r="O1735" i="1"/>
  <c r="O2109" i="1"/>
  <c r="O2565" i="1"/>
  <c r="O1592" i="1"/>
  <c r="O3102" i="1"/>
  <c r="O2208" i="1"/>
  <c r="O2688" i="1"/>
  <c r="O3173" i="1"/>
  <c r="O181" i="1"/>
  <c r="O3829" i="1"/>
  <c r="O3431" i="1"/>
  <c r="O2909" i="1"/>
  <c r="O3585" i="1"/>
  <c r="O2779" i="1"/>
  <c r="O3830" i="1"/>
  <c r="O3635" i="1"/>
  <c r="O2015" i="1"/>
  <c r="O3831" i="1"/>
  <c r="O3832" i="1"/>
  <c r="O3833" i="1"/>
  <c r="O3834" i="1"/>
  <c r="O3307" i="1"/>
  <c r="O3835" i="1"/>
  <c r="O3836" i="1"/>
  <c r="O3837" i="1"/>
  <c r="O3838" i="1"/>
  <c r="O3839" i="1"/>
  <c r="O3840" i="1"/>
  <c r="O2151" i="1"/>
  <c r="O3841" i="1"/>
  <c r="O2252" i="1"/>
  <c r="O3842" i="1"/>
  <c r="O1578" i="1"/>
  <c r="O3286" i="1"/>
  <c r="O2748" i="1"/>
  <c r="O3353" i="1"/>
  <c r="O3396" i="1"/>
  <c r="O2510" i="1"/>
  <c r="O2719" i="1"/>
  <c r="O3843" i="1"/>
  <c r="O3364" i="1"/>
  <c r="O3432" i="1"/>
  <c r="O702" i="1"/>
  <c r="O3308" i="1"/>
  <c r="O2221" i="1"/>
  <c r="O2383" i="1"/>
  <c r="O3472" i="1"/>
  <c r="O2615" i="1"/>
  <c r="O3238" i="1"/>
  <c r="O3586" i="1"/>
  <c r="O3236" i="1"/>
  <c r="O81" i="1"/>
  <c r="O3844" i="1"/>
  <c r="O696" i="1"/>
  <c r="O3489" i="1"/>
  <c r="O3845" i="1"/>
  <c r="O2400" i="1"/>
  <c r="O3103" i="1"/>
  <c r="O3533" i="1"/>
  <c r="O3370" i="1"/>
  <c r="O3587" i="1"/>
  <c r="O3401" i="1"/>
  <c r="O612" i="1"/>
  <c r="O159" i="1"/>
  <c r="O1359" i="1"/>
  <c r="O3505" i="1"/>
  <c r="O1187" i="1"/>
  <c r="O3048" i="1"/>
  <c r="O3433" i="1"/>
  <c r="O3503" i="1"/>
  <c r="O3256" i="1"/>
  <c r="O3287" i="1"/>
  <c r="O1233" i="1"/>
  <c r="O1422" i="1"/>
  <c r="O3116" i="1"/>
  <c r="O3846" i="1"/>
  <c r="O2729" i="1"/>
  <c r="O3309" i="1"/>
  <c r="O3126" i="1"/>
  <c r="O3636" i="1"/>
  <c r="O856" i="1"/>
  <c r="O3534" i="1"/>
  <c r="O3579" i="1"/>
  <c r="O3343" i="1"/>
  <c r="O3253" i="1"/>
  <c r="O3411" i="1"/>
  <c r="O2665" i="1"/>
  <c r="O3535" i="1"/>
  <c r="O3847" i="1"/>
  <c r="O3511" i="1"/>
  <c r="O3848" i="1"/>
  <c r="O3577" i="1"/>
  <c r="O1755" i="1"/>
  <c r="O3849" i="1"/>
  <c r="O3536" i="1"/>
  <c r="O3030" i="1"/>
  <c r="O3637" i="1"/>
  <c r="O3405" i="1"/>
  <c r="O3578" i="1"/>
  <c r="O3850" i="1"/>
  <c r="O723" i="1"/>
  <c r="O3203" i="1"/>
  <c r="O3638" i="1"/>
  <c r="O2152" i="1"/>
  <c r="O2342" i="1"/>
  <c r="O173" i="1"/>
  <c r="O2836" i="1"/>
  <c r="O3537" i="1"/>
  <c r="O3851" i="1"/>
  <c r="O3852" i="1"/>
  <c r="O3853" i="1"/>
  <c r="O3125" i="1"/>
  <c r="O3854" i="1"/>
  <c r="O868" i="1"/>
  <c r="O2374" i="1"/>
  <c r="O3855" i="1"/>
  <c r="O3091" i="1"/>
  <c r="O2624" i="1"/>
  <c r="O2444" i="1"/>
  <c r="O3856" i="1"/>
  <c r="O1754" i="1"/>
  <c r="O2153" i="1"/>
  <c r="O759" i="1"/>
  <c r="O3118" i="1"/>
  <c r="O3857" i="1"/>
  <c r="O2123" i="1"/>
  <c r="O3387" i="1"/>
  <c r="O3858" i="1"/>
  <c r="O1750" i="1"/>
  <c r="O3859" i="1"/>
  <c r="O3259" i="1"/>
  <c r="O3860" i="1"/>
  <c r="O3861" i="1"/>
  <c r="O1171" i="1"/>
  <c r="O103" i="1"/>
  <c r="O1726" i="1"/>
  <c r="O113" i="1"/>
  <c r="O3515" i="1"/>
  <c r="O2154" i="1"/>
  <c r="O3049" i="1"/>
  <c r="O3862" i="1"/>
  <c r="O2878" i="1"/>
  <c r="O2286" i="1"/>
  <c r="O1601" i="1"/>
  <c r="O3434" i="1"/>
  <c r="O3863" i="1"/>
  <c r="O3538" i="1"/>
  <c r="O35" i="1"/>
  <c r="O1481" i="1"/>
  <c r="O3610" i="1"/>
  <c r="O3406" i="1"/>
  <c r="O2773" i="1"/>
  <c r="O1714" i="1"/>
  <c r="O638" i="1"/>
  <c r="O1596" i="1"/>
  <c r="O558" i="1"/>
  <c r="O2612" i="1"/>
  <c r="O706" i="1"/>
  <c r="O2049" i="1"/>
  <c r="O1056" i="1"/>
  <c r="O3223" i="1"/>
  <c r="O1247" i="1"/>
  <c r="O1893" i="1"/>
  <c r="O1254" i="1"/>
  <c r="O1307" i="1"/>
  <c r="O617" i="1"/>
  <c r="O1956" i="1"/>
  <c r="O139" i="1"/>
  <c r="O1827" i="1"/>
  <c r="O1930" i="1"/>
  <c r="O304" i="1"/>
  <c r="O370" i="1"/>
  <c r="O196" i="1"/>
  <c r="O234" i="1"/>
  <c r="O2800" i="1"/>
  <c r="O605" i="1"/>
  <c r="O237" i="1"/>
  <c r="O503" i="1"/>
  <c r="O58" i="1"/>
  <c r="O361" i="1"/>
  <c r="O2579" i="1"/>
  <c r="O1715" i="1"/>
  <c r="O796" i="1"/>
  <c r="O1420" i="1"/>
  <c r="O1002" i="1"/>
  <c r="O447" i="1"/>
  <c r="O336" i="1"/>
  <c r="O834" i="1"/>
  <c r="O716" i="1"/>
  <c r="O3108" i="1"/>
  <c r="O1206" i="1"/>
  <c r="O671" i="1"/>
  <c r="O1814" i="1"/>
  <c r="O2379" i="1"/>
  <c r="O2216" i="1"/>
  <c r="O3864" i="1"/>
  <c r="O1734" i="1"/>
  <c r="O3050" i="1"/>
  <c r="O3865" i="1"/>
  <c r="O3866" i="1"/>
  <c r="O2534" i="1"/>
  <c r="O3224" i="1"/>
  <c r="O3867" i="1"/>
  <c r="O2720" i="1"/>
  <c r="O3868" i="1"/>
  <c r="O3869" i="1"/>
  <c r="O1795" i="1"/>
  <c r="O3870" i="1"/>
  <c r="O2869" i="1"/>
  <c r="O1348" i="1"/>
  <c r="O3539" i="1"/>
  <c r="O2361" i="1"/>
  <c r="O2303" i="1"/>
  <c r="O487" i="1"/>
  <c r="O1324" i="1"/>
  <c r="O1121" i="1"/>
  <c r="O1632" i="1"/>
  <c r="O1622" i="1"/>
  <c r="O644" i="1"/>
  <c r="O1175" i="1"/>
  <c r="O2746" i="1"/>
  <c r="O2421" i="1"/>
  <c r="O964" i="1"/>
  <c r="O1921" i="1"/>
  <c r="O911" i="1"/>
  <c r="O1000" i="1"/>
  <c r="O2606" i="1"/>
  <c r="O2983" i="1"/>
  <c r="O2102" i="1"/>
  <c r="O2576" i="1"/>
  <c r="O1283" i="1"/>
  <c r="O2395" i="1"/>
  <c r="O2816" i="1"/>
  <c r="O1663" i="1"/>
  <c r="O282" i="1"/>
  <c r="O491" i="1"/>
  <c r="O1294" i="1"/>
  <c r="O900" i="1"/>
  <c r="O1518" i="1"/>
  <c r="O186" i="1"/>
  <c r="O287" i="1"/>
  <c r="O1302" i="1"/>
  <c r="O1169" i="1"/>
  <c r="O1685" i="1"/>
  <c r="O2306" i="1"/>
  <c r="O2592" i="1"/>
  <c r="O2013" i="1"/>
  <c r="O1381" i="1"/>
  <c r="O572" i="1"/>
  <c r="O812" i="1"/>
  <c r="O1526" i="1"/>
  <c r="O943" i="1"/>
  <c r="O1591" i="1"/>
  <c r="O2804" i="1"/>
  <c r="O1208" i="1"/>
  <c r="O3097" i="1"/>
  <c r="O1573" i="1"/>
  <c r="O2671" i="1"/>
  <c r="O2372" i="1"/>
  <c r="O821" i="1"/>
  <c r="O2675" i="1"/>
  <c r="O575" i="1"/>
  <c r="O2959" i="1"/>
  <c r="O2543" i="1"/>
  <c r="O2040" i="1"/>
  <c r="O1001" i="1"/>
  <c r="O1658" i="1"/>
  <c r="O522" i="1"/>
  <c r="O358" i="1"/>
  <c r="O1435" i="1"/>
  <c r="O2155" i="1"/>
  <c r="O2439" i="1"/>
  <c r="O428" i="1"/>
  <c r="O1027" i="1"/>
  <c r="O256" i="1"/>
  <c r="O573" i="1"/>
  <c r="O2890" i="1"/>
  <c r="O99" i="1"/>
  <c r="O563" i="1"/>
  <c r="O24" i="1"/>
  <c r="O2951" i="1"/>
  <c r="O841" i="1"/>
  <c r="O303" i="1"/>
  <c r="O383" i="1"/>
  <c r="O3639" i="1"/>
  <c r="O37" i="1"/>
  <c r="O2332" i="1"/>
  <c r="O924" i="1"/>
  <c r="O364" i="1"/>
  <c r="O20" i="1"/>
  <c r="O3001" i="1"/>
  <c r="O2864" i="1"/>
  <c r="O1955" i="1"/>
  <c r="O1752" i="1"/>
  <c r="O835" i="1"/>
  <c r="O2474" i="1"/>
  <c r="O668" i="1"/>
  <c r="O2335" i="1"/>
  <c r="O409" i="1"/>
  <c r="O849" i="1"/>
  <c r="O3871" i="1"/>
  <c r="O3872" i="1"/>
  <c r="O2057" i="1"/>
  <c r="O126" i="1"/>
  <c r="O93" i="1"/>
  <c r="O329" i="1"/>
  <c r="O1567" i="1"/>
  <c r="O1047" i="1"/>
  <c r="O3873" i="1"/>
  <c r="O91" i="1"/>
  <c r="O869" i="1"/>
  <c r="O407" i="1"/>
  <c r="O2499" i="1"/>
  <c r="O1986" i="1"/>
  <c r="O2214" i="1"/>
  <c r="O1179" i="1"/>
  <c r="O202" i="1"/>
  <c r="O1794" i="1"/>
  <c r="O1545" i="1"/>
  <c r="O357" i="1"/>
  <c r="O1781" i="1"/>
  <c r="O2818" i="1"/>
  <c r="O3090" i="1"/>
  <c r="O3033" i="1"/>
  <c r="O1424" i="1"/>
  <c r="O2591" i="1"/>
  <c r="O1499" i="1"/>
  <c r="O2521" i="1"/>
  <c r="O2807" i="1"/>
  <c r="O2933" i="1"/>
  <c r="O2391" i="1"/>
  <c r="O2535" i="1"/>
  <c r="O109" i="1"/>
  <c r="O1193" i="1"/>
  <c r="O1619" i="1"/>
  <c r="O1657" i="1"/>
  <c r="O1652" i="1"/>
  <c r="O1148" i="1"/>
  <c r="O1281" i="1"/>
  <c r="O778" i="1"/>
  <c r="O2583" i="1"/>
  <c r="O254" i="1"/>
  <c r="O2408" i="1"/>
  <c r="O1677" i="1"/>
  <c r="O1922" i="1"/>
  <c r="O2206" i="1"/>
  <c r="O2858" i="1"/>
  <c r="O1366" i="1"/>
  <c r="O3180" i="1"/>
  <c r="O1380" i="1"/>
  <c r="O1894" i="1"/>
  <c r="O2128" i="1"/>
  <c r="O1486" i="1"/>
  <c r="O1570" i="1"/>
  <c r="O1687" i="1"/>
  <c r="O1457" i="1"/>
  <c r="O1766" i="1"/>
  <c r="O3171" i="1"/>
  <c r="O392" i="1"/>
  <c r="O2432" i="1"/>
  <c r="O2976" i="1"/>
  <c r="O269" i="1"/>
  <c r="O1976" i="1"/>
  <c r="O2243" i="1"/>
  <c r="O1086" i="1"/>
  <c r="O1406" i="1"/>
  <c r="O1354" i="1"/>
  <c r="O1711" i="1"/>
  <c r="O3269" i="1"/>
  <c r="O2063" i="1"/>
  <c r="O3098" i="1"/>
  <c r="O1701" i="1"/>
  <c r="O2224" i="1"/>
  <c r="O3509" i="1"/>
  <c r="O3540" i="1"/>
  <c r="O3490" i="1"/>
  <c r="O3379" i="1"/>
  <c r="O3874" i="1"/>
  <c r="O3640" i="1"/>
  <c r="O3594" i="1"/>
  <c r="O3083" i="1"/>
  <c r="O870" i="1"/>
  <c r="O3641" i="1"/>
  <c r="O1060" i="1"/>
  <c r="O3875" i="1"/>
  <c r="O2965" i="1"/>
  <c r="O3510" i="1"/>
  <c r="O2362" i="1"/>
  <c r="O3642" i="1"/>
  <c r="O871" i="1"/>
  <c r="O3354" i="1"/>
  <c r="O872" i="1"/>
  <c r="O747" i="1"/>
  <c r="O3876" i="1"/>
  <c r="O3877" i="1"/>
  <c r="O811" i="1"/>
  <c r="O3310" i="1"/>
  <c r="O3878" i="1"/>
  <c r="O1224" i="1"/>
  <c r="O680" i="1"/>
  <c r="O3879" i="1"/>
  <c r="O1227" i="1"/>
  <c r="O29" i="1"/>
  <c r="O3491" i="1"/>
  <c r="O2595" i="1"/>
  <c r="O2653" i="1"/>
  <c r="O1339" i="1"/>
  <c r="O2879" i="1"/>
  <c r="O3643" i="1"/>
  <c r="O34" i="1"/>
  <c r="O3880" i="1"/>
  <c r="O3881" i="1"/>
  <c r="O3882" i="1"/>
  <c r="O3883" i="1"/>
  <c r="O3884" i="1"/>
  <c r="O3051" i="1"/>
  <c r="O3885" i="1"/>
  <c r="O3886" i="1"/>
  <c r="O3644" i="1"/>
  <c r="O3645" i="1"/>
  <c r="O3887" i="1"/>
  <c r="O3888" i="1"/>
  <c r="O3311" i="1"/>
  <c r="O207" i="1"/>
  <c r="O2218" i="1"/>
  <c r="O3889" i="1"/>
  <c r="O3890" i="1"/>
  <c r="O3891" i="1"/>
  <c r="O3892" i="1"/>
  <c r="O2357" i="1"/>
  <c r="O2924" i="1"/>
  <c r="O2704" i="1"/>
  <c r="O2730" i="1"/>
  <c r="O2028" i="1"/>
  <c r="O1470" i="1"/>
  <c r="O1300" i="1"/>
  <c r="O2781" i="1"/>
  <c r="O441" i="1"/>
  <c r="O3127" i="1"/>
  <c r="O929" i="1"/>
  <c r="O831" i="1"/>
  <c r="O2597" i="1"/>
  <c r="O2367" i="1"/>
  <c r="O1635" i="1"/>
  <c r="O2402" i="1"/>
  <c r="O1031" i="1"/>
  <c r="O2911" i="1"/>
  <c r="O2846" i="1"/>
  <c r="O997" i="1"/>
  <c r="O3260" i="1"/>
  <c r="O3541" i="1"/>
  <c r="O3052" i="1"/>
  <c r="O3893" i="1"/>
  <c r="O2156" i="1"/>
  <c r="O3289" i="1"/>
  <c r="O3894" i="1"/>
  <c r="O1775" i="1"/>
  <c r="O3895" i="1"/>
  <c r="O2270" i="1"/>
  <c r="O873" i="1"/>
  <c r="O3312" i="1"/>
  <c r="O3896" i="1"/>
  <c r="O2512" i="1"/>
  <c r="O3897" i="1"/>
  <c r="O3898" i="1"/>
  <c r="O3646" i="1"/>
  <c r="O3227" i="1"/>
  <c r="O3542" i="1"/>
  <c r="O2280" i="1"/>
  <c r="O917" i="1"/>
  <c r="O1519" i="1"/>
  <c r="O1879" i="1"/>
  <c r="O1534" i="1"/>
  <c r="O2233" i="1"/>
  <c r="O2580" i="1"/>
  <c r="O1278" i="1"/>
  <c r="O927" i="1"/>
  <c r="O727" i="1"/>
  <c r="O2541" i="1"/>
  <c r="O1313" i="1"/>
  <c r="O1832" i="1"/>
  <c r="O1916" i="1"/>
  <c r="O432" i="1"/>
  <c r="O21" i="1"/>
  <c r="O403" i="1"/>
  <c r="O2552" i="1"/>
  <c r="O556" i="1"/>
  <c r="O1639" i="1"/>
  <c r="O713" i="1"/>
  <c r="O351" i="1"/>
  <c r="O536" i="1"/>
  <c r="O945" i="1"/>
  <c r="O216" i="1"/>
  <c r="O2803" i="1"/>
  <c r="O903" i="1"/>
  <c r="O1937" i="1"/>
  <c r="O2024" i="1"/>
  <c r="O520" i="1"/>
  <c r="O1973" i="1"/>
  <c r="O1889" i="1"/>
  <c r="O1183" i="1"/>
  <c r="O1082" i="1"/>
  <c r="O1129" i="1"/>
  <c r="O2226" i="1"/>
  <c r="O1568" i="1"/>
  <c r="O934" i="1"/>
  <c r="O413" i="1"/>
  <c r="O948" i="1"/>
  <c r="O314" i="1"/>
  <c r="O3588" i="1"/>
  <c r="O3204" i="1"/>
  <c r="O3435" i="1"/>
  <c r="O3899" i="1"/>
  <c r="O3647" i="1"/>
  <c r="O3004" i="1"/>
  <c r="O3900" i="1"/>
  <c r="O1776" i="1"/>
  <c r="O2942" i="1"/>
  <c r="O3327" i="1"/>
  <c r="O3901" i="1"/>
  <c r="O547" i="1"/>
  <c r="O3902" i="1"/>
  <c r="O3903" i="1"/>
  <c r="O3904" i="1"/>
  <c r="O1892" i="1"/>
  <c r="O874" i="1"/>
  <c r="O3388" i="1"/>
  <c r="O2157" i="1"/>
  <c r="O3119" i="1"/>
  <c r="O1538" i="1"/>
  <c r="O3905" i="1"/>
  <c r="O2429" i="1"/>
  <c r="O3436" i="1"/>
  <c r="O875" i="1"/>
  <c r="O764" i="1"/>
  <c r="O2989" i="1"/>
  <c r="O419" i="1"/>
  <c r="O3906" i="1"/>
  <c r="O2242" i="1"/>
  <c r="O3205" i="1"/>
  <c r="O2466" i="1"/>
  <c r="O1353" i="1"/>
  <c r="O1136" i="1"/>
  <c r="O1580" i="1"/>
  <c r="O1602" i="1"/>
  <c r="O2966" i="1"/>
  <c r="O2080" i="1"/>
  <c r="O3332" i="1"/>
  <c r="O3907" i="1"/>
  <c r="O3543" i="1"/>
  <c r="O2844" i="1"/>
  <c r="O3313" i="1"/>
  <c r="O3908" i="1"/>
  <c r="O551" i="1"/>
  <c r="O3909" i="1"/>
  <c r="O3648" i="1"/>
  <c r="O3910" i="1"/>
  <c r="O3911" i="1"/>
  <c r="O53" i="1"/>
  <c r="O2363" i="1"/>
  <c r="O3912" i="1"/>
  <c r="O3649" i="1"/>
  <c r="O3187" i="1"/>
  <c r="O2536" i="1"/>
  <c r="O3053" i="1"/>
  <c r="O3913" i="1"/>
  <c r="O3650" i="1"/>
  <c r="O3914" i="1"/>
  <c r="O2496" i="1"/>
  <c r="O2219" i="1"/>
  <c r="O2275" i="1"/>
  <c r="O1546" i="1"/>
  <c r="O2204" i="1"/>
  <c r="O505" i="1"/>
  <c r="O1091" i="1"/>
  <c r="O1438" i="1"/>
  <c r="O2020" i="1"/>
  <c r="O70" i="1"/>
  <c r="O2211" i="1"/>
  <c r="O2647" i="1"/>
  <c r="O2158" i="1"/>
  <c r="O2569" i="1"/>
  <c r="O1547" i="1"/>
  <c r="O1536" i="1"/>
  <c r="O1559" i="1"/>
  <c r="O1617" i="1"/>
  <c r="O1833" i="1"/>
  <c r="O1101" i="1"/>
  <c r="O1556" i="1"/>
  <c r="O380" i="1"/>
  <c r="O770" i="1"/>
  <c r="O2442" i="1"/>
  <c r="O2266" i="1"/>
  <c r="O710" i="1"/>
  <c r="O1344" i="1"/>
  <c r="O1713" i="1"/>
  <c r="O2314" i="1"/>
  <c r="O1315" i="1"/>
  <c r="O1140" i="1"/>
  <c r="O660" i="1"/>
  <c r="O1109" i="1"/>
  <c r="O342" i="1"/>
  <c r="O1679" i="1"/>
  <c r="O1523" i="1"/>
  <c r="O1987" i="1"/>
  <c r="O2736" i="1"/>
  <c r="O2577" i="1"/>
  <c r="O959" i="1"/>
  <c r="O2540" i="1"/>
  <c r="O919" i="1"/>
  <c r="O2419" i="1"/>
  <c r="O360" i="1"/>
  <c r="O1118" i="1"/>
  <c r="O44" i="1"/>
  <c r="O2998" i="1"/>
  <c r="O698" i="1"/>
  <c r="O2808" i="1"/>
  <c r="O2267" i="1"/>
  <c r="O1075" i="1"/>
  <c r="O847" i="1"/>
  <c r="O1614" i="1"/>
  <c r="O2054" i="1"/>
  <c r="O2582" i="1"/>
  <c r="O2358" i="1"/>
  <c r="O412" i="1"/>
  <c r="O639" i="1"/>
  <c r="O1361" i="1"/>
  <c r="O3368" i="1"/>
  <c r="O2955" i="1"/>
  <c r="O1240" i="1"/>
  <c r="O545" i="1"/>
  <c r="O2762" i="1"/>
  <c r="O2740" i="1"/>
  <c r="O2346" i="1"/>
  <c r="O2484" i="1"/>
  <c r="O2029" i="1"/>
  <c r="O1439" i="1"/>
  <c r="O1981" i="1"/>
  <c r="O2359" i="1"/>
  <c r="O3008" i="1"/>
  <c r="O2563" i="1"/>
  <c r="O2322" i="1"/>
  <c r="O1055" i="1"/>
  <c r="O2514" i="1"/>
  <c r="O1181" i="1"/>
  <c r="O399" i="1"/>
  <c r="O2668" i="1"/>
  <c r="O1688" i="1"/>
  <c r="O2273" i="1"/>
  <c r="O1350" i="1"/>
  <c r="O3915" i="1"/>
  <c r="O1312" i="1"/>
  <c r="O1110" i="1"/>
  <c r="O3100" i="1"/>
  <c r="O3248" i="1"/>
  <c r="O1243" i="1"/>
  <c r="O174" i="1"/>
  <c r="O346" i="1"/>
  <c r="O1851" i="1"/>
  <c r="O164" i="1"/>
  <c r="O402" i="1"/>
  <c r="O2721" i="1"/>
  <c r="O3544" i="1"/>
  <c r="O1730" i="1"/>
  <c r="O3916" i="1"/>
  <c r="O690" i="1"/>
  <c r="O3917" i="1"/>
  <c r="O1969" i="1"/>
  <c r="O1569" i="1"/>
  <c r="O3545" i="1"/>
  <c r="O3651" i="1"/>
  <c r="O3025" i="1"/>
  <c r="O642" i="1"/>
  <c r="O3918" i="1"/>
  <c r="O3919" i="1"/>
  <c r="O1966" i="1"/>
  <c r="O3920" i="1"/>
  <c r="O3175" i="1"/>
  <c r="O2756" i="1"/>
  <c r="O50" i="1"/>
  <c r="O3921" i="1"/>
  <c r="O2159" i="1"/>
  <c r="O678" i="1"/>
  <c r="O3518" i="1"/>
  <c r="O2160" i="1"/>
  <c r="O2752" i="1"/>
  <c r="O2625" i="1"/>
  <c r="O3389" i="1"/>
  <c r="O2947" i="1"/>
  <c r="O3922" i="1"/>
  <c r="O3652" i="1"/>
  <c r="O225" i="1"/>
  <c r="O3476" i="1"/>
  <c r="O1700" i="1"/>
  <c r="O506" i="1"/>
  <c r="O3653" i="1"/>
  <c r="O611" i="1"/>
  <c r="O3923" i="1"/>
  <c r="O3924" i="1"/>
  <c r="O3925" i="1"/>
  <c r="O3926" i="1"/>
  <c r="O3927" i="1"/>
  <c r="O3654" i="1"/>
  <c r="O1946" i="1"/>
  <c r="O3156" i="1"/>
  <c r="O1888" i="1"/>
  <c r="O3206" i="1"/>
  <c r="O3655" i="1"/>
  <c r="O3928" i="1"/>
  <c r="O3020" i="1"/>
  <c r="O1643" i="1"/>
  <c r="O1041" i="1"/>
  <c r="O986" i="1"/>
  <c r="O1045" i="1"/>
  <c r="O236" i="1"/>
  <c r="O1793" i="1"/>
  <c r="O102" i="1"/>
  <c r="O960" i="1"/>
  <c r="O1222" i="1"/>
  <c r="O359" i="1"/>
  <c r="O2734" i="1"/>
  <c r="O63" i="1"/>
  <c r="O816" i="1"/>
  <c r="O3492" i="1"/>
  <c r="O2269" i="1"/>
  <c r="O80" i="1"/>
  <c r="O2431" i="1"/>
  <c r="O754" i="1"/>
  <c r="O1212" i="1"/>
  <c r="O2066" i="1"/>
  <c r="O2705" i="1"/>
  <c r="O825" i="1"/>
  <c r="O1934" i="1"/>
  <c r="O1405" i="1"/>
  <c r="O3929" i="1"/>
  <c r="O1822" i="1"/>
  <c r="O3376" i="1"/>
  <c r="O2197" i="1"/>
  <c r="O436" i="1"/>
  <c r="O2682" i="1"/>
  <c r="O2338" i="1"/>
  <c r="O905" i="1"/>
  <c r="O1081" i="1"/>
  <c r="O349" i="1"/>
  <c r="O1154" i="1"/>
  <c r="O1595" i="1"/>
  <c r="O1561" i="1"/>
  <c r="O808" i="1"/>
  <c r="O1272" i="1"/>
  <c r="O1804" i="1"/>
  <c r="O1427" i="1"/>
  <c r="O2082" i="1"/>
  <c r="O1765" i="1"/>
  <c r="O2347" i="1"/>
  <c r="O2839" i="1"/>
  <c r="O1645" i="1"/>
  <c r="O3228" i="1"/>
  <c r="O3437" i="1"/>
  <c r="O748" i="1"/>
  <c r="O2990" i="1"/>
  <c r="O734" i="1"/>
  <c r="O3207" i="1"/>
  <c r="O1929" i="1"/>
  <c r="O535" i="1"/>
  <c r="O2205" i="1"/>
  <c r="O2222" i="1"/>
  <c r="O1809" i="1"/>
  <c r="O3391" i="1"/>
  <c r="O1155" i="1"/>
  <c r="O1651" i="1"/>
  <c r="O966" i="1"/>
  <c r="O1412" i="1"/>
  <c r="O809" i="1"/>
  <c r="O1535" i="1"/>
  <c r="O1367" i="1"/>
  <c r="O1480" i="1"/>
  <c r="O620" i="1"/>
  <c r="O2437" i="1"/>
  <c r="O3493" i="1"/>
  <c r="O3605" i="1"/>
  <c r="O2620" i="1"/>
  <c r="O3930" i="1"/>
  <c r="O2441" i="1"/>
  <c r="O3931" i="1"/>
  <c r="O1134" i="1"/>
  <c r="O967" i="1"/>
  <c r="O3932" i="1"/>
  <c r="O3508" i="1"/>
  <c r="O232" i="1"/>
  <c r="O1802" i="1"/>
  <c r="O2980" i="1"/>
  <c r="O3085" i="1"/>
  <c r="O1336" i="1"/>
  <c r="O2443" i="1"/>
  <c r="O2007" i="1"/>
  <c r="O1151" i="1"/>
  <c r="O77" i="1"/>
  <c r="O1316" i="1"/>
  <c r="O1531" i="1"/>
  <c r="O1372" i="1"/>
  <c r="O3054" i="1"/>
  <c r="O2445" i="1"/>
  <c r="O554" i="1"/>
  <c r="O2261" i="1"/>
  <c r="O310" i="1"/>
  <c r="O1720" i="1"/>
  <c r="O2686" i="1"/>
  <c r="O2319" i="1"/>
  <c r="O1327" i="1"/>
  <c r="O2096" i="1"/>
  <c r="O632" i="1"/>
  <c r="O991" i="1"/>
  <c r="O1310" i="1"/>
  <c r="O2027" i="1"/>
  <c r="O902" i="1"/>
  <c r="O1253" i="1"/>
  <c r="O532" i="1"/>
  <c r="O2619" i="1"/>
  <c r="O2088" i="1"/>
  <c r="O2137" i="1"/>
  <c r="O534" i="1"/>
  <c r="O1836" i="1"/>
  <c r="O1088" i="1"/>
  <c r="O1447" i="1"/>
  <c r="O1999" i="1"/>
  <c r="O517" i="1"/>
  <c r="O2507" i="1"/>
  <c r="O1444" i="1"/>
  <c r="O2026" i="1"/>
  <c r="O3933" i="1"/>
  <c r="O1020" i="1"/>
  <c r="O3546" i="1"/>
  <c r="O1841" i="1"/>
  <c r="O3600" i="1"/>
  <c r="O1689" i="1"/>
  <c r="O3438" i="1"/>
  <c r="O1421" i="1"/>
  <c r="O3934" i="1"/>
  <c r="O2787" i="1"/>
  <c r="O2198" i="1"/>
  <c r="O3282" i="1"/>
  <c r="O3249" i="1"/>
  <c r="O3355" i="1"/>
  <c r="O3271" i="1"/>
  <c r="O3935" i="1"/>
  <c r="O3936" i="1"/>
  <c r="O3937" i="1"/>
  <c r="O3589" i="1"/>
  <c r="O2455" i="1"/>
  <c r="O2190" i="1"/>
  <c r="O2461" i="1"/>
  <c r="O2791" i="1"/>
  <c r="O2048" i="1"/>
  <c r="O2103" i="1"/>
  <c r="O2436" i="1"/>
  <c r="O78" i="1"/>
  <c r="O2285" i="1"/>
  <c r="O2213" i="1"/>
  <c r="O1450" i="1"/>
  <c r="O1090" i="1"/>
  <c r="O3006" i="1"/>
  <c r="O1848" i="1"/>
  <c r="O1868" i="1"/>
  <c r="O270" i="1"/>
  <c r="O2412" i="1"/>
  <c r="O2698" i="1"/>
  <c r="O1490" i="1"/>
  <c r="O2936" i="1"/>
  <c r="O2108" i="1"/>
  <c r="O784" i="1"/>
  <c r="O3574" i="1"/>
  <c r="O2750" i="1"/>
  <c r="O3055" i="1"/>
  <c r="O3407" i="1"/>
  <c r="O227" i="1"/>
  <c r="O3176" i="1"/>
  <c r="O761" i="1"/>
  <c r="O560" i="1"/>
  <c r="O658" i="1"/>
  <c r="O3439" i="1"/>
  <c r="O1446" i="1"/>
  <c r="O3087" i="1"/>
  <c r="O2880" i="1"/>
  <c r="O3601" i="1"/>
  <c r="O3272" i="1"/>
  <c r="O4" i="1"/>
  <c r="O2927" i="1"/>
  <c r="O2895" i="1"/>
  <c r="O2488" i="1"/>
  <c r="O1970" i="1"/>
  <c r="O2670" i="1"/>
  <c r="O3128" i="1"/>
  <c r="O822" i="1"/>
  <c r="O2815" i="1"/>
  <c r="O2974" i="1"/>
  <c r="O1895" i="1"/>
  <c r="O1285" i="1"/>
  <c r="O2420" i="1"/>
  <c r="O2203" i="1"/>
  <c r="O2223" i="1"/>
  <c r="O1454" i="1"/>
  <c r="O969" i="1"/>
  <c r="O1234" i="1"/>
  <c r="O1963" i="1"/>
  <c r="O1764" i="1"/>
  <c r="O2584" i="1"/>
  <c r="O426" i="1"/>
  <c r="O685" i="1"/>
  <c r="O2680" i="1"/>
  <c r="O1618" i="1"/>
  <c r="O1095" i="1"/>
  <c r="O1489" i="1"/>
  <c r="O330" i="1"/>
  <c r="O51" i="1"/>
  <c r="O395" i="1"/>
  <c r="O2714" i="1"/>
  <c r="O289" i="1"/>
  <c r="O1902" i="1"/>
  <c r="O2076" i="1"/>
  <c r="O577" i="1"/>
  <c r="O842" i="1"/>
  <c r="O201" i="1"/>
  <c r="O23" i="1"/>
  <c r="O42" i="1"/>
  <c r="O62" i="1"/>
  <c r="O1309" i="1"/>
  <c r="O1363" i="1"/>
  <c r="O2649" i="1"/>
  <c r="O6" i="1"/>
  <c r="O1525" i="1"/>
  <c r="O1670" i="1"/>
  <c r="O655" i="1"/>
  <c r="O312" i="1"/>
  <c r="O579" i="1"/>
  <c r="O514" i="1"/>
  <c r="O308" i="1"/>
  <c r="O151" i="1"/>
  <c r="O1719" i="1"/>
  <c r="O1218" i="1"/>
  <c r="O156" i="1"/>
  <c r="O1436" i="1"/>
  <c r="O184" i="1"/>
  <c r="O294" i="1"/>
  <c r="O549" i="1"/>
  <c r="O2905" i="1"/>
  <c r="O187" i="1"/>
  <c r="O10" i="1"/>
  <c r="O150" i="1"/>
  <c r="O1017" i="1"/>
  <c r="O2820" i="1"/>
  <c r="O3938" i="1"/>
  <c r="O1070" i="1"/>
  <c r="O65" i="1"/>
  <c r="O3365" i="1"/>
  <c r="O3656" i="1"/>
  <c r="O1159" i="1"/>
  <c r="O3056" i="1"/>
  <c r="O2161" i="1"/>
  <c r="O844" i="1"/>
  <c r="O2284" i="1"/>
  <c r="O3657" i="1"/>
  <c r="O3939" i="1"/>
  <c r="O3940" i="1"/>
  <c r="O3013" i="1"/>
  <c r="O3941" i="1"/>
  <c r="O3942" i="1"/>
  <c r="O221" i="1"/>
  <c r="O2767" i="1"/>
  <c r="O3057" i="1"/>
  <c r="O570" i="1"/>
  <c r="O1265" i="1"/>
  <c r="O1007" i="1"/>
  <c r="O115" i="1"/>
  <c r="O273" i="1"/>
  <c r="O82" i="1"/>
  <c r="O1135" i="1"/>
  <c r="O2352" i="1"/>
  <c r="O89" i="1"/>
  <c r="O1935" i="1"/>
  <c r="O74" i="1"/>
  <c r="O1634" i="1"/>
  <c r="O341" i="1"/>
  <c r="O1072" i="1"/>
  <c r="O2129" i="1"/>
  <c r="O278" i="1"/>
  <c r="O1377" i="1"/>
  <c r="O454" i="1"/>
  <c r="O752" i="1"/>
  <c r="O3112" i="1"/>
  <c r="O450" i="1"/>
  <c r="O88" i="1"/>
  <c r="O64" i="1"/>
  <c r="O214" i="1"/>
  <c r="O218" i="1"/>
  <c r="O1374" i="1"/>
  <c r="O213" i="1"/>
  <c r="O2235" i="1"/>
  <c r="O939" i="1"/>
  <c r="O640" i="1"/>
  <c r="O641" i="1"/>
  <c r="O477" i="1"/>
  <c r="O149" i="1"/>
  <c r="O39" i="1"/>
  <c r="O165" i="1"/>
  <c r="O2290" i="1"/>
  <c r="O1458" i="1"/>
  <c r="O373" i="1"/>
  <c r="O69" i="1"/>
  <c r="O2973" i="1"/>
  <c r="O473" i="1"/>
  <c r="O1084" i="1"/>
  <c r="O2667" i="1"/>
  <c r="O1036" i="1"/>
  <c r="O425" i="1"/>
  <c r="O1917" i="1"/>
  <c r="O204" i="1"/>
  <c r="O1005" i="1"/>
  <c r="O1215" i="1"/>
  <c r="O152" i="1"/>
  <c r="O2407" i="1"/>
  <c r="O118" i="1"/>
  <c r="O2460" i="1"/>
  <c r="O1641" i="1"/>
  <c r="O896" i="1"/>
  <c r="O502" i="1"/>
  <c r="O2326" i="1"/>
  <c r="O3403" i="1"/>
  <c r="O691" i="1"/>
  <c r="O2674" i="1"/>
  <c r="O421" i="1"/>
  <c r="O43" i="1"/>
  <c r="O619" i="1"/>
  <c r="O1112" i="1"/>
  <c r="O2086" i="1"/>
  <c r="O1533" i="1"/>
  <c r="O1680" i="1"/>
  <c r="O108" i="1"/>
  <c r="O189" i="1"/>
  <c r="O169" i="1"/>
  <c r="O253" i="1"/>
  <c r="O206" i="1"/>
  <c r="O119" i="1"/>
  <c r="O240" i="1"/>
  <c r="O3189" i="1"/>
  <c r="O669" i="1"/>
  <c r="O129" i="1"/>
  <c r="O47" i="1"/>
  <c r="O2254" i="1"/>
  <c r="O845" i="1"/>
  <c r="O1391" i="1"/>
  <c r="O2389" i="1"/>
  <c r="O2757" i="1"/>
  <c r="O1443" i="1"/>
  <c r="O1054" i="1"/>
  <c r="O686" i="1"/>
  <c r="O1703" i="1"/>
  <c r="O2300" i="1"/>
  <c r="O2210" i="1"/>
  <c r="O1859" i="1"/>
  <c r="O1087" i="1"/>
  <c r="O725" i="1"/>
  <c r="O1542" i="1"/>
  <c r="O1824" i="1"/>
  <c r="O700" i="1"/>
  <c r="O2393" i="1"/>
  <c r="O1262" i="1"/>
  <c r="O292" i="1"/>
  <c r="O1672" i="1"/>
  <c r="O2861" i="1"/>
  <c r="O2072" i="1"/>
  <c r="O2685" i="1"/>
  <c r="O904" i="1"/>
  <c r="O2952" i="1"/>
  <c r="O2075" i="1"/>
  <c r="O1990" i="1"/>
  <c r="O2641" i="1"/>
  <c r="O1042" i="1"/>
  <c r="O789" i="1"/>
  <c r="O2021" i="1"/>
  <c r="O1957" i="1"/>
  <c r="O2981" i="1"/>
  <c r="O1494" i="1"/>
  <c r="O2696" i="1"/>
  <c r="O970" i="1"/>
  <c r="O49" i="1"/>
  <c r="O2106" i="1"/>
  <c r="O1259" i="1"/>
  <c r="O1010" i="1"/>
  <c r="O661" i="1"/>
  <c r="O2941" i="1"/>
  <c r="O828" i="1"/>
  <c r="O3440" i="1"/>
  <c r="O3133" i="1"/>
  <c r="O2828" i="1"/>
  <c r="O3547" i="1"/>
  <c r="O2743" i="1"/>
  <c r="O3058" i="1"/>
  <c r="O3216" i="1"/>
  <c r="O3177" i="1"/>
  <c r="O3483" i="1"/>
  <c r="O3174" i="1"/>
  <c r="O3523" i="1"/>
  <c r="O2735" i="1"/>
  <c r="O3162" i="1"/>
  <c r="O3383" i="1"/>
  <c r="O2995" i="1"/>
  <c r="O3399" i="1"/>
  <c r="O2918" i="1"/>
  <c r="O2093" i="1"/>
  <c r="O3943" i="1"/>
  <c r="O2136" i="1"/>
  <c r="O2343" i="1"/>
  <c r="O3035" i="1"/>
  <c r="O2078" i="1"/>
  <c r="O3658" i="1"/>
  <c r="O2189" i="1"/>
  <c r="O3659" i="1"/>
  <c r="O3944" i="1"/>
  <c r="O846" i="1"/>
  <c r="O3217" i="1"/>
  <c r="O3371" i="1"/>
  <c r="O3480" i="1"/>
  <c r="O3660" i="1"/>
  <c r="O3134" i="1"/>
  <c r="O3252" i="1"/>
  <c r="O97" i="1"/>
  <c r="O1654" i="1"/>
  <c r="O3356" i="1"/>
  <c r="O3524" i="1"/>
  <c r="O2695" i="1"/>
  <c r="O1099" i="1"/>
  <c r="O1334" i="1"/>
  <c r="O1513" i="1"/>
  <c r="O2896" i="1"/>
  <c r="O1009" i="1"/>
  <c r="O3147" i="1"/>
  <c r="O1627" i="1"/>
  <c r="O3159" i="1"/>
  <c r="O2776" i="1"/>
  <c r="O1034" i="1"/>
  <c r="O1295" i="1"/>
  <c r="O1798" i="1"/>
  <c r="O1583" i="1"/>
  <c r="O1532" i="1"/>
  <c r="O1065" i="1"/>
  <c r="O1574" i="1"/>
  <c r="O2516" i="1"/>
  <c r="O1297" i="1"/>
  <c r="O1491" i="1"/>
  <c r="O1850" i="1"/>
  <c r="O2373" i="1"/>
  <c r="O2827" i="1"/>
  <c r="O779" i="1"/>
  <c r="O444" i="1"/>
  <c r="O1911" i="1"/>
  <c r="O1880" i="1"/>
  <c r="O2378" i="1"/>
  <c r="O1493" i="1"/>
  <c r="O1586" i="1"/>
  <c r="O2678" i="1"/>
  <c r="O2525" i="1"/>
  <c r="O1320" i="1"/>
  <c r="O1725" i="1"/>
  <c r="O2227" i="1"/>
  <c r="O1509" i="1"/>
  <c r="O1571" i="1"/>
  <c r="O1195" i="1"/>
  <c r="O2025" i="1"/>
  <c r="O2481" i="1"/>
  <c r="O3303" i="1"/>
  <c r="O2567" i="1"/>
  <c r="O2387" i="1"/>
  <c r="O2977" i="1"/>
  <c r="O2438" i="1"/>
  <c r="O2780" i="1"/>
  <c r="O148" i="1"/>
  <c r="O2434" i="1"/>
  <c r="O2127" i="1"/>
  <c r="O1709" i="1"/>
  <c r="O2503" i="1"/>
  <c r="O1918" i="1"/>
  <c r="O3441" i="1"/>
  <c r="O1386" i="1"/>
  <c r="O3009" i="1"/>
  <c r="O3142" i="1"/>
  <c r="O2264" i="1"/>
  <c r="O2801" i="1"/>
  <c r="O1994" i="1"/>
  <c r="O2077" i="1"/>
  <c r="O2640" i="1"/>
  <c r="O2985" i="1"/>
  <c r="O238" i="1"/>
  <c r="O1185" i="1"/>
  <c r="O374" i="1"/>
  <c r="O1749" i="1"/>
  <c r="O1514" i="1"/>
  <c r="O1200" i="1"/>
  <c r="O3031" i="1"/>
  <c r="O3169" i="1"/>
  <c r="O2982" i="1"/>
  <c r="O3042" i="1"/>
  <c r="O3179" i="1"/>
  <c r="O2473" i="1"/>
  <c r="O524" i="1"/>
  <c r="O3154" i="1"/>
  <c r="O1616" i="1"/>
  <c r="O1471" i="1"/>
  <c r="O1332" i="1"/>
  <c r="O490" i="1"/>
  <c r="O2187" i="1"/>
  <c r="O1977" i="1"/>
  <c r="O3570" i="1"/>
  <c r="O1597" i="1"/>
  <c r="O1991" i="1"/>
  <c r="O2385" i="1"/>
  <c r="O2098" i="1"/>
  <c r="O1819" i="1"/>
  <c r="O2788" i="1"/>
  <c r="O72" i="1"/>
  <c r="O3107" i="1"/>
  <c r="O907" i="1"/>
  <c r="O774" i="1"/>
  <c r="O3385" i="1"/>
  <c r="O2456" i="1"/>
  <c r="O3172" i="1"/>
  <c r="O968" i="1"/>
  <c r="O3294" i="1"/>
  <c r="O1025" i="1"/>
  <c r="O925" i="1"/>
  <c r="O2645" i="1"/>
  <c r="O2949" i="1"/>
  <c r="O472" i="1"/>
  <c r="O3095" i="1"/>
  <c r="O2711" i="1"/>
  <c r="O3081" i="1"/>
  <c r="O290" i="1"/>
  <c r="O449" i="1"/>
  <c r="O2178" i="1"/>
  <c r="O771" i="1"/>
  <c r="O2424" i="1"/>
  <c r="O3328" i="1"/>
  <c r="O2630" i="1"/>
  <c r="O2865" i="1"/>
  <c r="O2772" i="1"/>
  <c r="O1613" i="1"/>
  <c r="O1844" i="1"/>
  <c r="O2010" i="1"/>
  <c r="O2231" i="1"/>
  <c r="O1180" i="1"/>
  <c r="O2117" i="1"/>
  <c r="O675" i="1"/>
  <c r="O1671" i="1"/>
  <c r="O765" i="1"/>
  <c r="O2305" i="1"/>
  <c r="O776" i="1"/>
  <c r="O2092" i="1"/>
  <c r="O2527" i="1"/>
  <c r="O1625" i="1"/>
  <c r="O1979" i="1"/>
  <c r="O854" i="1"/>
  <c r="O2287" i="1"/>
  <c r="O2751" i="1"/>
  <c r="O1588" i="1"/>
  <c r="O2371" i="1"/>
  <c r="O1410" i="1"/>
  <c r="O2018" i="1"/>
  <c r="O740" i="1"/>
  <c r="O1337" i="1"/>
  <c r="O677" i="1"/>
  <c r="O2823" i="1"/>
  <c r="O2302" i="1"/>
  <c r="O1497" i="1"/>
  <c r="O1992" i="1"/>
  <c r="O745" i="1"/>
  <c r="O2087" i="1"/>
  <c r="O2953" i="1"/>
  <c r="O1177" i="1"/>
  <c r="O1784" i="1"/>
  <c r="O1609" i="1"/>
  <c r="O1037" i="1"/>
  <c r="O2489" i="1"/>
  <c r="O1907" i="1"/>
  <c r="O2614" i="1"/>
  <c r="O2523" i="1"/>
  <c r="O1280" i="1"/>
  <c r="O3229" i="1"/>
  <c r="O2644" i="1"/>
  <c r="O2448" i="1"/>
  <c r="O1733" i="1"/>
  <c r="O1620" i="1"/>
  <c r="O3178" i="1"/>
  <c r="O2881" i="1"/>
  <c r="O3028" i="1"/>
  <c r="O3393" i="1"/>
  <c r="O768" i="1"/>
  <c r="O1952" i="1"/>
  <c r="O2259" i="1"/>
  <c r="O233" i="1"/>
  <c r="O220" i="1"/>
  <c r="O2494" i="1"/>
  <c r="O1322" i="1"/>
  <c r="O3335" i="1"/>
  <c r="O1747" i="1"/>
  <c r="O679" i="1"/>
  <c r="O2228" i="1"/>
  <c r="O1360" i="1"/>
  <c r="O606" i="1"/>
  <c r="O1552" i="1"/>
  <c r="O806" i="1"/>
  <c r="O3945" i="1"/>
  <c r="O3946" i="1"/>
  <c r="O136" i="1"/>
  <c r="O3661" i="1"/>
  <c r="O3947" i="1"/>
  <c r="O3357" i="1"/>
  <c r="O3314" i="1"/>
  <c r="O1971" i="1"/>
  <c r="O3948" i="1"/>
  <c r="O3949" i="1"/>
  <c r="O3298" i="1"/>
  <c r="O3950" i="1"/>
  <c r="O3951" i="1"/>
  <c r="O3059" i="1"/>
  <c r="O2967" i="1"/>
  <c r="O3952" i="1"/>
  <c r="O3953" i="1"/>
  <c r="O3954" i="1"/>
  <c r="O100" i="1"/>
  <c r="O3602" i="1"/>
  <c r="O3955" i="1"/>
  <c r="O1777" i="1"/>
  <c r="O3956" i="1"/>
  <c r="O3957" i="1"/>
  <c r="O3958" i="1"/>
  <c r="O921" i="1"/>
  <c r="O2239" i="1"/>
  <c r="O2162" i="1"/>
  <c r="O3959" i="1"/>
  <c r="O3188" i="1"/>
  <c r="O3960" i="1"/>
  <c r="O2882" i="1"/>
  <c r="O2163" i="1"/>
  <c r="O3442" i="1"/>
  <c r="O3961" i="1"/>
  <c r="O1197" i="1"/>
  <c r="O3962" i="1"/>
  <c r="O3963" i="1"/>
  <c r="O3964" i="1"/>
  <c r="O3240" i="1"/>
  <c r="O209" i="1"/>
  <c r="O2626" i="1"/>
  <c r="O468" i="1"/>
  <c r="O3662" i="1"/>
  <c r="O708" i="1"/>
  <c r="O3965" i="1"/>
  <c r="O111" i="1"/>
  <c r="O1847" i="1"/>
  <c r="O2883" i="1"/>
  <c r="O3966" i="1"/>
  <c r="O3060" i="1"/>
  <c r="O3967" i="1"/>
  <c r="O2164" i="1"/>
  <c r="O3606" i="1"/>
  <c r="O3968" i="1"/>
  <c r="O3443" i="1"/>
  <c r="O3969" i="1"/>
  <c r="O3970" i="1"/>
  <c r="O3971" i="1"/>
  <c r="O3972" i="1"/>
  <c r="O3151" i="1"/>
  <c r="O2045" i="1"/>
  <c r="O3273" i="1"/>
  <c r="O3973" i="1"/>
  <c r="O1899" i="1"/>
  <c r="O1145" i="1"/>
  <c r="O362" i="1"/>
  <c r="O3315" i="1"/>
  <c r="O1303" i="1"/>
  <c r="O3974" i="1"/>
  <c r="O2124" i="1"/>
  <c r="O3975" i="1"/>
  <c r="O3484" i="1"/>
  <c r="O2707" i="1"/>
  <c r="O1914" i="1"/>
  <c r="O3548" i="1"/>
  <c r="O3976" i="1"/>
  <c r="O3663" i="1"/>
  <c r="O3977" i="1"/>
  <c r="O1474" i="1"/>
  <c r="O3664" i="1"/>
  <c r="O3665" i="1"/>
  <c r="O3486" i="1"/>
  <c r="O2738" i="1"/>
  <c r="O3666" i="1"/>
  <c r="O3978" i="1"/>
  <c r="O3667" i="1"/>
  <c r="O3668" i="1"/>
  <c r="O54" i="1"/>
  <c r="O3408" i="1"/>
  <c r="O3669" i="1"/>
  <c r="O3670" i="1"/>
  <c r="O3979" i="1"/>
  <c r="O3358" i="1"/>
  <c r="O130" i="1"/>
  <c r="O3148" i="1"/>
  <c r="O3980" i="1"/>
  <c r="O2165" i="1"/>
  <c r="O3981" i="1"/>
  <c r="O3549" i="1"/>
  <c r="O1356" i="1"/>
  <c r="O1207" i="1"/>
  <c r="O557" i="1"/>
  <c r="O1995" i="1"/>
  <c r="O1333" i="1"/>
  <c r="O1319" i="1"/>
  <c r="O2821" i="1"/>
  <c r="O2241" i="1"/>
  <c r="O1039" i="1"/>
  <c r="O443" i="1"/>
  <c r="O1704" i="1"/>
  <c r="O1996" i="1"/>
  <c r="O1477" i="1"/>
  <c r="O157" i="1"/>
  <c r="O2749" i="1"/>
  <c r="O2509" i="1"/>
  <c r="O285" i="1"/>
  <c r="O1487" i="1"/>
  <c r="O753" i="1"/>
  <c r="O589" i="1"/>
  <c r="O1030" i="1"/>
  <c r="O2929" i="1"/>
  <c r="O2845" i="1"/>
  <c r="O2065" i="1"/>
  <c r="O3005" i="1"/>
  <c r="O2230" i="1"/>
  <c r="O2963" i="1"/>
  <c r="O2648" i="1"/>
  <c r="O2919" i="1"/>
  <c r="O2932" i="1"/>
  <c r="O2617" i="1"/>
  <c r="O915" i="1"/>
  <c r="O2426" i="1"/>
  <c r="O552" i="1"/>
  <c r="O2802" i="1"/>
  <c r="O1728" i="1"/>
  <c r="O2834" i="1"/>
  <c r="O565" i="1"/>
  <c r="O3043" i="1"/>
  <c r="O182" i="1"/>
  <c r="O2250" i="1"/>
  <c r="O2528" i="1"/>
  <c r="O1576" i="1"/>
  <c r="O2296" i="1"/>
  <c r="O2121" i="1"/>
  <c r="O2997" i="1"/>
  <c r="O2553" i="1"/>
  <c r="O2193" i="1"/>
  <c r="O1697" i="1"/>
  <c r="O2609" i="1"/>
  <c r="O2070" i="1"/>
  <c r="O2957" i="1"/>
  <c r="O897" i="1"/>
  <c r="O2581" i="1"/>
  <c r="O2325" i="1"/>
  <c r="O38" i="1"/>
  <c r="O1226" i="1"/>
  <c r="O2022" i="1"/>
  <c r="O2245" i="1"/>
  <c r="O3120" i="1"/>
  <c r="O2522" i="1"/>
  <c r="O3270" i="1"/>
  <c r="O3982" i="1"/>
  <c r="O3983" i="1"/>
  <c r="O3984" i="1"/>
  <c r="O3316" i="1"/>
  <c r="O3985" i="1"/>
  <c r="O3986" i="1"/>
  <c r="O2691" i="1"/>
  <c r="O2627" i="1"/>
  <c r="O3987" i="1"/>
  <c r="O3988" i="1"/>
  <c r="O3989" i="1"/>
  <c r="O2032" i="1"/>
  <c r="O1284" i="1"/>
  <c r="O3990" i="1"/>
  <c r="O1988" i="1"/>
  <c r="O3991" i="1"/>
  <c r="O3283" i="1"/>
  <c r="O3992" i="1"/>
  <c r="O824" i="1"/>
  <c r="O300" i="1"/>
  <c r="O1964" i="1"/>
  <c r="O324" i="1"/>
  <c r="O855" i="1"/>
  <c r="O510" i="1"/>
  <c r="O1858" i="1"/>
  <c r="O2017" i="1"/>
  <c r="O1182" i="1"/>
  <c r="O525" i="1"/>
  <c r="O1365" i="1"/>
  <c r="O1144" i="1"/>
  <c r="O1736" i="1"/>
  <c r="O439" i="1"/>
  <c r="O162" i="1"/>
  <c r="O3496" i="1"/>
  <c r="O876" i="1"/>
  <c r="O733" i="1"/>
  <c r="O352" i="1"/>
  <c r="O949" i="1"/>
  <c r="O1791" i="1"/>
  <c r="O1919" i="1"/>
  <c r="O2871" i="1"/>
  <c r="O1077" i="1"/>
  <c r="O1640" i="1"/>
  <c r="O1767" i="1"/>
  <c r="O2196" i="1"/>
  <c r="O371" i="1"/>
  <c r="O2392" i="1"/>
  <c r="O2390" i="1"/>
  <c r="O1528" i="1"/>
  <c r="O322" i="1"/>
  <c r="O2578" i="1"/>
  <c r="O1950" i="1"/>
  <c r="O1721" i="1"/>
  <c r="O3130" i="1"/>
  <c r="O2897" i="1"/>
  <c r="O1321" i="1"/>
  <c r="O2697" i="1"/>
  <c r="O481" i="1"/>
  <c r="O3993" i="1"/>
  <c r="O3061" i="1"/>
  <c r="O3994" i="1"/>
  <c r="O3995" i="1"/>
  <c r="O877" i="1"/>
  <c r="O3996" i="1"/>
  <c r="O1778" i="1"/>
  <c r="O2166" i="1"/>
  <c r="O1398" i="1"/>
  <c r="O2900" i="1"/>
  <c r="O1690" i="1"/>
  <c r="O3997" i="1"/>
  <c r="O3998" i="1"/>
  <c r="O3999" i="1"/>
  <c r="O4000" i="1"/>
  <c r="O4001" i="1"/>
  <c r="O4002" i="1"/>
  <c r="O4003" i="1"/>
  <c r="O3132" i="1"/>
  <c r="O3026" i="1"/>
  <c r="O2225" i="1"/>
  <c r="O3671" i="1"/>
  <c r="O3672" i="1"/>
  <c r="O4004" i="1"/>
  <c r="O2167" i="1"/>
  <c r="O3550" i="1"/>
  <c r="O249" i="1"/>
  <c r="O2914" i="1"/>
  <c r="O3551" i="1"/>
  <c r="O4005" i="1"/>
  <c r="O3359" i="1"/>
  <c r="O2168" i="1"/>
  <c r="O4006" i="1"/>
  <c r="O3673" i="1"/>
  <c r="O940" i="1"/>
  <c r="O131" i="1"/>
  <c r="O3378" i="1"/>
  <c r="O1156" i="1"/>
  <c r="O3250" i="1"/>
  <c r="O681" i="1"/>
  <c r="O3158" i="1"/>
  <c r="O1245" i="1"/>
  <c r="O2700" i="1"/>
  <c r="O1607" i="1"/>
  <c r="O1741" i="1"/>
  <c r="O2831" i="1"/>
  <c r="O1188" i="1"/>
  <c r="O1812" i="1"/>
  <c r="O411" i="1"/>
  <c r="O1920" i="1"/>
  <c r="O1152" i="1"/>
  <c r="O1828" i="1"/>
  <c r="O158" i="1"/>
  <c r="O777" i="1"/>
  <c r="O2268" i="1"/>
  <c r="O623" i="1"/>
  <c r="O2961" i="1"/>
  <c r="O239" i="1"/>
  <c r="O2699" i="1"/>
  <c r="O1347" i="1"/>
  <c r="O2271" i="1"/>
  <c r="O2996" i="1"/>
  <c r="O2652" i="1"/>
  <c r="O2817" i="1"/>
  <c r="O2962" i="1"/>
  <c r="O1909" i="1"/>
  <c r="O3167" i="1"/>
  <c r="O2376" i="1"/>
  <c r="O1646" i="1"/>
  <c r="O2575" i="1"/>
  <c r="O1239" i="1"/>
  <c r="O2728" i="1"/>
  <c r="O1059" i="1"/>
  <c r="O2556" i="1"/>
  <c r="O511" i="1"/>
  <c r="O2632" i="1"/>
  <c r="O2811" i="1"/>
  <c r="O3037" i="1"/>
  <c r="O3416" i="1"/>
  <c r="O2312" i="1"/>
  <c r="O3317" i="1"/>
  <c r="O4007" i="1"/>
  <c r="O211" i="1"/>
  <c r="O2555" i="1"/>
  <c r="O1013" i="1"/>
  <c r="O1267" i="1"/>
  <c r="O3380" i="1"/>
  <c r="O3257" i="1"/>
  <c r="O2479" i="1"/>
  <c r="O1419" i="1"/>
  <c r="O127" i="1"/>
  <c r="O1229" i="1"/>
  <c r="O1150" i="1"/>
  <c r="O3481" i="1"/>
  <c r="O1379" i="1"/>
  <c r="O705" i="1"/>
  <c r="O954" i="1"/>
  <c r="O3138" i="1"/>
  <c r="O540" i="1"/>
  <c r="O3575" i="1"/>
  <c r="O1116" i="1"/>
  <c r="O161" i="1"/>
  <c r="O95" i="1"/>
  <c r="O337" i="1"/>
  <c r="O977" i="1"/>
  <c r="O1287" i="1"/>
  <c r="O996" i="1"/>
  <c r="O1742" i="1"/>
  <c r="O1019" i="1"/>
  <c r="O2475" i="1"/>
  <c r="O2761" i="1"/>
  <c r="O1445" i="1"/>
  <c r="O366" i="1"/>
  <c r="O569" i="1"/>
  <c r="O1581" i="1"/>
  <c r="O656" i="1"/>
  <c r="O587" i="1"/>
  <c r="O46" i="1"/>
  <c r="O2380" i="1"/>
  <c r="O1484" i="1"/>
  <c r="O2968" i="1"/>
  <c r="O1130" i="1"/>
  <c r="O3381" i="1"/>
  <c r="O263" i="1"/>
  <c r="O3444" i="1"/>
  <c r="O4008" i="1"/>
  <c r="O4009" i="1"/>
  <c r="O3525" i="1"/>
  <c r="O3674" i="1"/>
  <c r="O1394" i="1"/>
  <c r="O3261" i="1"/>
  <c r="O3062" i="1"/>
  <c r="O3338" i="1"/>
  <c r="O3675" i="1"/>
  <c r="O3110" i="1"/>
  <c r="O1057" i="1"/>
  <c r="O667" i="1"/>
  <c r="O3346" i="1"/>
  <c r="O4010" i="1"/>
  <c r="O3262" i="1"/>
  <c r="O2747" i="1"/>
  <c r="O546" i="1"/>
  <c r="O18" i="1"/>
  <c r="O381" i="1"/>
  <c r="O223" i="1"/>
  <c r="O442" i="1"/>
  <c r="O1431" i="1"/>
  <c r="O2364" i="1"/>
  <c r="O372" i="1"/>
  <c r="O1131" i="1"/>
  <c r="O1974" i="1"/>
  <c r="O2112" i="1"/>
  <c r="O767" i="1"/>
  <c r="O953" i="1"/>
  <c r="O1854" i="1"/>
  <c r="O1637" i="1"/>
  <c r="O993" i="1"/>
  <c r="O590" i="1"/>
  <c r="O961" i="1"/>
  <c r="O348" i="1"/>
  <c r="O2500" i="1"/>
  <c r="O1505" i="1"/>
  <c r="O952" i="1"/>
  <c r="O3498" i="1"/>
  <c r="O52" i="1"/>
  <c r="O167" i="1"/>
  <c r="O1467" i="1"/>
  <c r="O1289" i="1"/>
  <c r="O112" i="1"/>
  <c r="O1529" i="1"/>
  <c r="O22" i="1"/>
  <c r="O926" i="1"/>
  <c r="O66" i="1"/>
  <c r="O501" i="1"/>
  <c r="O3165" i="1"/>
  <c r="O356" i="1"/>
  <c r="O388" i="1"/>
  <c r="O59" i="1"/>
  <c r="O3153" i="1"/>
  <c r="O3245" i="1"/>
  <c r="O3477" i="1"/>
  <c r="O2506" i="1"/>
  <c r="O4011" i="1"/>
  <c r="O2608" i="1"/>
  <c r="O2689" i="1"/>
  <c r="O2440" i="1"/>
  <c r="O2722" i="1"/>
  <c r="O3344" i="1"/>
  <c r="O1947" i="1"/>
  <c r="O4012" i="1"/>
  <c r="O4013" i="1"/>
  <c r="O2561" i="1"/>
  <c r="O2253" i="1"/>
  <c r="O4014" i="1"/>
  <c r="O3266" i="1"/>
  <c r="O2819" i="1"/>
  <c r="O3552" i="1"/>
  <c r="O2573" i="1"/>
  <c r="O2033" i="1"/>
  <c r="O4015" i="1"/>
  <c r="O3473" i="1"/>
  <c r="O3063" i="1"/>
  <c r="O2884" i="1"/>
  <c r="O3397" i="1"/>
  <c r="O4016" i="1"/>
  <c r="O3064" i="1"/>
  <c r="O3395" i="1"/>
  <c r="O2901" i="1"/>
  <c r="O3676" i="1"/>
  <c r="O1669" i="1"/>
  <c r="O4017" i="1"/>
  <c r="O4018" i="1"/>
  <c r="O3677" i="1"/>
  <c r="O2386" i="1"/>
  <c r="O1340" i="1"/>
  <c r="O2311" i="1"/>
  <c r="O3445" i="1"/>
  <c r="O978" i="1"/>
  <c r="O2016" i="1"/>
  <c r="O4019" i="1"/>
  <c r="O2274" i="1"/>
  <c r="O1549" i="1"/>
  <c r="O3231" i="1"/>
  <c r="O1565" i="1"/>
  <c r="O2651" i="1"/>
  <c r="O2545" i="1"/>
  <c r="O2829" i="1"/>
  <c r="O837" i="1"/>
  <c r="O588" i="1"/>
  <c r="O2237" i="1"/>
  <c r="O1385" i="1"/>
  <c r="O1046" i="1"/>
  <c r="O430" i="1"/>
  <c r="O3065" i="1"/>
  <c r="O2662" i="1"/>
  <c r="O2381" i="1"/>
  <c r="O1096" i="1"/>
  <c r="O2663" i="1"/>
  <c r="O2351" i="1"/>
  <c r="O2415" i="1"/>
  <c r="O2081" i="1"/>
  <c r="O2760" i="1"/>
  <c r="O1023" i="1"/>
  <c r="O2169" i="1"/>
  <c r="O3089" i="1"/>
  <c r="O2369" i="1"/>
  <c r="O1522" i="1"/>
  <c r="O1584" i="1"/>
  <c r="O613" i="1"/>
  <c r="O2255" i="1"/>
  <c r="O989" i="1"/>
  <c r="O1506" i="1"/>
  <c r="O2639" i="1"/>
  <c r="O3036" i="1"/>
  <c r="O2404" i="1"/>
  <c r="O3041" i="1"/>
  <c r="O3113" i="1"/>
  <c r="O823" i="1"/>
  <c r="O2120" i="1"/>
  <c r="O3333" i="1"/>
  <c r="O2937" i="1"/>
  <c r="O1648" i="1"/>
  <c r="O3474" i="1"/>
  <c r="O2105" i="1"/>
  <c r="O1751" i="1"/>
  <c r="O704" i="1"/>
  <c r="O815" i="1"/>
  <c r="O909" i="1"/>
  <c r="O2713" i="1"/>
  <c r="O154" i="1"/>
  <c r="O1647" i="1"/>
  <c r="O2866" i="1"/>
  <c r="O1158" i="1"/>
  <c r="O1611" i="1"/>
  <c r="O3194" i="1"/>
  <c r="O2377" i="1"/>
  <c r="O2511" i="1"/>
  <c r="O2360" i="1"/>
  <c r="O592" i="1"/>
  <c r="O3215" i="1"/>
  <c r="O3446" i="1"/>
  <c r="O4020" i="1"/>
  <c r="O4021" i="1"/>
  <c r="O2885" i="1"/>
  <c r="O1757" i="1"/>
  <c r="O4022" i="1"/>
  <c r="O4023" i="1"/>
  <c r="O3122" i="1"/>
  <c r="O3553" i="1"/>
  <c r="O3105" i="1"/>
  <c r="O4024" i="1"/>
  <c r="O3291" i="1"/>
  <c r="O4025" i="1"/>
  <c r="O2891" i="1"/>
  <c r="O1779" i="1"/>
  <c r="O3092" i="1"/>
  <c r="O56" i="1"/>
  <c r="O4026" i="1"/>
  <c r="O2723" i="1"/>
  <c r="O2899" i="1"/>
  <c r="O2993" i="1"/>
  <c r="O3241" i="1"/>
  <c r="O3208" i="1"/>
  <c r="O3339" i="1"/>
  <c r="O4027" i="1"/>
  <c r="O3149" i="1"/>
  <c r="O2118" i="1"/>
  <c r="O803" i="1"/>
  <c r="O2706" i="1"/>
  <c r="O1164" i="1"/>
  <c r="O2677" i="1"/>
  <c r="O4028" i="1"/>
  <c r="O635" i="1"/>
  <c r="O1033" i="1"/>
  <c r="O3595" i="1"/>
  <c r="O4029" i="1"/>
  <c r="O760" i="1"/>
  <c r="O3293" i="1"/>
  <c r="O2920" i="1"/>
  <c r="O932" i="1"/>
  <c r="O4030" i="1"/>
  <c r="O1673" i="1"/>
  <c r="O92" i="1"/>
  <c r="O2297" i="1"/>
  <c r="O3014" i="1"/>
  <c r="O3447" i="1"/>
  <c r="O3554" i="1"/>
  <c r="O4031" i="1"/>
  <c r="O1198" i="1"/>
  <c r="O3500" i="1"/>
  <c r="O2978" i="1"/>
  <c r="O2903" i="1"/>
  <c r="O3372" i="1"/>
  <c r="O4032" i="1"/>
  <c r="O3512" i="1"/>
  <c r="O2043" i="1"/>
  <c r="O305" i="1"/>
  <c r="O3003" i="1"/>
  <c r="O4033" i="1"/>
  <c r="O61" i="1"/>
  <c r="O3590" i="1"/>
  <c r="O3066" i="1"/>
  <c r="O3465" i="1"/>
  <c r="O3233" i="1"/>
  <c r="O2660" i="1"/>
  <c r="O1220" i="1"/>
  <c r="O3678" i="1"/>
  <c r="O2023" i="1"/>
  <c r="O3209" i="1"/>
  <c r="O3679" i="1"/>
  <c r="O2276" i="1"/>
  <c r="O1279" i="1"/>
  <c r="O3680" i="1"/>
  <c r="O3681" i="1"/>
  <c r="O244" i="1"/>
  <c r="O3184" i="1"/>
  <c r="O2209" i="1"/>
  <c r="O1510" i="1"/>
  <c r="O3482" i="1"/>
  <c r="O2069" i="1"/>
  <c r="O2413" i="1"/>
  <c r="O1165" i="1"/>
  <c r="O2886" i="1"/>
  <c r="O332" i="1"/>
  <c r="O200" i="1"/>
  <c r="O1341" i="1"/>
  <c r="O709" i="1"/>
  <c r="O2467" i="1"/>
  <c r="O171" i="1"/>
  <c r="O385" i="1"/>
  <c r="O1078" i="1"/>
  <c r="O1117" i="1"/>
  <c r="O2249" i="1"/>
  <c r="O1389" i="1"/>
  <c r="O1029" i="1"/>
  <c r="O2618" i="1"/>
  <c r="O2664" i="1"/>
  <c r="O582" i="1"/>
  <c r="O116" i="1"/>
  <c r="O1209" i="1"/>
  <c r="O3682" i="1"/>
  <c r="O251" i="1"/>
  <c r="O4034" i="1"/>
  <c r="O878" i="1"/>
  <c r="O4035" i="1"/>
  <c r="O3683" i="1"/>
  <c r="O1178" i="1"/>
  <c r="O3593" i="1"/>
  <c r="O3373" i="1"/>
  <c r="O4036" i="1"/>
  <c r="O3230" i="1"/>
  <c r="O260" i="1"/>
  <c r="O255" i="1"/>
  <c r="O4037" i="1"/>
  <c r="O1603" i="1"/>
  <c r="O1566" i="1"/>
  <c r="O983" i="1"/>
  <c r="O4038" i="1"/>
  <c r="O4039" i="1"/>
  <c r="O4040" i="1"/>
  <c r="O2100" i="1"/>
  <c r="O1746" i="1"/>
  <c r="O751" i="1"/>
  <c r="O3018" i="1"/>
  <c r="O2452" i="1"/>
  <c r="O1064" i="1"/>
  <c r="O1236" i="1"/>
  <c r="O1263" i="1"/>
  <c r="O951" i="1"/>
  <c r="O1462" i="1"/>
  <c r="O1351" i="1"/>
  <c r="O604" i="1"/>
  <c r="O163" i="1"/>
  <c r="O1821" i="1"/>
  <c r="O1434" i="1"/>
  <c r="O3478" i="1"/>
  <c r="O703" i="1"/>
  <c r="O1756" i="1"/>
  <c r="O731" i="1"/>
  <c r="O516" i="1"/>
  <c r="O2006" i="1"/>
  <c r="O1108" i="1"/>
  <c r="O418" i="1"/>
  <c r="O687" i="1"/>
  <c r="O738" i="1"/>
  <c r="O2336" i="1"/>
  <c r="O820" i="1"/>
  <c r="O2692" i="1"/>
  <c r="O928" i="1"/>
  <c r="O98" i="1"/>
  <c r="O965" i="1"/>
  <c r="O2202" i="1"/>
  <c r="O2323" i="1"/>
  <c r="O3124" i="1"/>
  <c r="O1662" i="1"/>
  <c r="O423" i="1"/>
  <c r="O1035" i="1"/>
  <c r="O637" i="1"/>
  <c r="O1235" i="1"/>
  <c r="O1691" i="1"/>
  <c r="O553" i="1"/>
  <c r="O1387" i="1"/>
  <c r="O320" i="1"/>
  <c r="O384" i="1"/>
  <c r="O762" i="1"/>
  <c r="O1061" i="1"/>
  <c r="O1972" i="1"/>
  <c r="O664" i="1"/>
  <c r="O198" i="1"/>
  <c r="O408" i="1"/>
  <c r="O3325" i="1"/>
  <c r="O1125" i="1"/>
  <c r="O459" i="1"/>
  <c r="O2099" i="1"/>
  <c r="O1092" i="1"/>
  <c r="O190" i="1"/>
  <c r="O461" i="1"/>
  <c r="O832" i="1"/>
  <c r="O1228" i="1"/>
  <c r="O197" i="1"/>
  <c r="O2101" i="1"/>
  <c r="O386" i="1"/>
  <c r="O625" i="1"/>
  <c r="O1524" i="1"/>
  <c r="O2042" i="1"/>
  <c r="O2071" i="1"/>
  <c r="O377" i="1"/>
  <c r="O1132" i="1"/>
  <c r="O962" i="1"/>
  <c r="O2327" i="1"/>
  <c r="O2060" i="1"/>
  <c r="O2095" i="1"/>
  <c r="O281" i="1"/>
  <c r="O1053" i="1"/>
  <c r="O1073" i="1"/>
  <c r="O935" i="1"/>
  <c r="O2777" i="1"/>
  <c r="O2638" i="1"/>
  <c r="O999" i="1"/>
  <c r="O1299" i="1"/>
  <c r="O933" i="1"/>
  <c r="O2051" i="1"/>
  <c r="O568" i="1"/>
  <c r="O1143" i="1"/>
  <c r="O1170" i="1"/>
  <c r="O168" i="1"/>
  <c r="O2637" i="1"/>
  <c r="O326" i="1"/>
  <c r="O1364" i="1"/>
  <c r="O1442" i="1"/>
  <c r="O3114" i="1"/>
  <c r="O2628" i="1"/>
  <c r="O3340" i="1"/>
  <c r="O4041" i="1"/>
  <c r="O3684" i="1"/>
  <c r="O4042" i="1"/>
  <c r="O4043" i="1"/>
  <c r="O3685" i="1"/>
  <c r="O2486" i="1"/>
  <c r="O1915" i="1"/>
  <c r="O4044" i="1"/>
  <c r="O892" i="1"/>
  <c r="O3022" i="1"/>
  <c r="O653" i="1"/>
  <c r="O3555" i="1"/>
  <c r="O5" i="1"/>
  <c r="O264" i="1"/>
  <c r="O1094" i="1"/>
  <c r="O3193" i="1"/>
  <c r="O3183" i="1"/>
  <c r="O1722" i="1"/>
  <c r="O3686" i="1"/>
  <c r="O998" i="1"/>
  <c r="O3495" i="1"/>
  <c r="O1610" i="1"/>
  <c r="O2870" i="1"/>
  <c r="O2034" i="1"/>
  <c r="O3111" i="1"/>
  <c r="O79" i="1"/>
  <c r="O1985" i="1"/>
  <c r="O76" i="1"/>
  <c r="O4045" i="1"/>
  <c r="O3237" i="1"/>
  <c r="O1273" i="1"/>
  <c r="O1520" i="1"/>
  <c r="O3276" i="1"/>
  <c r="O1692" i="1"/>
  <c r="O2446" i="1"/>
  <c r="O559" i="1"/>
  <c r="O13" i="1"/>
  <c r="O1076" i="1"/>
  <c r="O1897" i="1"/>
  <c r="O1989" i="1"/>
  <c r="O3067" i="1"/>
  <c r="O2170" i="1"/>
  <c r="O1885" i="1"/>
  <c r="O2493" i="1"/>
  <c r="O1593" i="1"/>
  <c r="O1923" i="1"/>
  <c r="O492" i="1"/>
  <c r="O3068" i="1"/>
  <c r="O1473" i="1"/>
  <c r="O3519" i="1"/>
  <c r="O193" i="1"/>
  <c r="O1249" i="1"/>
  <c r="O3413" i="1"/>
  <c r="O155" i="1"/>
  <c r="O3360" i="1"/>
  <c r="O1837" i="1"/>
  <c r="O3448" i="1"/>
  <c r="O1456" i="1"/>
  <c r="O1846" i="1"/>
  <c r="O596" i="1"/>
  <c r="O4046" i="1"/>
  <c r="O137" i="1"/>
  <c r="O2414" i="1"/>
  <c r="O3687" i="1"/>
  <c r="O28" i="1"/>
  <c r="O3556" i="1"/>
  <c r="O3363" i="1"/>
  <c r="O3449" i="1"/>
  <c r="O1843" i="1"/>
  <c r="O188" i="1"/>
  <c r="O3506" i="1"/>
  <c r="O4047" i="1"/>
  <c r="O1727" i="1"/>
  <c r="O4048" i="1"/>
  <c r="O498" i="1"/>
  <c r="O3450" i="1"/>
  <c r="O976" i="1"/>
  <c r="O1982" i="1"/>
  <c r="O3451" i="1"/>
  <c r="O2763" i="1"/>
  <c r="O3234" i="1"/>
  <c r="O3129" i="1"/>
  <c r="O2917" i="1"/>
  <c r="O2171" i="1"/>
  <c r="O4049" i="1"/>
  <c r="O67" i="1"/>
  <c r="O3101" i="1"/>
  <c r="O2805" i="1"/>
  <c r="O3318" i="1"/>
  <c r="O4050" i="1"/>
  <c r="O177" i="1"/>
  <c r="O4051" i="1"/>
  <c r="O71" i="1"/>
  <c r="O728" i="1"/>
  <c r="O2476" i="1"/>
  <c r="O2046" i="1"/>
  <c r="O2759" i="1"/>
  <c r="O827" i="1"/>
  <c r="O2731" i="1"/>
  <c r="O2458" i="1"/>
  <c r="O1631" i="1"/>
  <c r="O2838" i="1"/>
  <c r="O1675" i="1"/>
  <c r="O906" i="1"/>
  <c r="O1172" i="1"/>
  <c r="O2594" i="1"/>
  <c r="O1242" i="1"/>
  <c r="O2940" i="1"/>
  <c r="O1217" i="1"/>
  <c r="O259" i="1"/>
  <c r="O2621" i="1"/>
  <c r="O1840" i="1"/>
  <c r="O1762" i="1"/>
  <c r="O1660" i="1"/>
  <c r="O2094" i="1"/>
  <c r="O850" i="1"/>
  <c r="O2825" i="1"/>
  <c r="O1594" i="1"/>
  <c r="O1257" i="1"/>
  <c r="O499" i="1"/>
  <c r="O550" i="1"/>
  <c r="O1014" i="1"/>
  <c r="O2548" i="1"/>
  <c r="O1856" i="1"/>
  <c r="O2784" i="1"/>
  <c r="O1286" i="1"/>
  <c r="O2812" i="1"/>
  <c r="O2666" i="1"/>
  <c r="O2279" i="1"/>
  <c r="O2524" i="1"/>
  <c r="O857" i="1"/>
  <c r="O2468" i="1"/>
  <c r="O2281" i="1"/>
  <c r="O1423" i="1"/>
  <c r="O3326" i="1"/>
  <c r="O105" i="1"/>
  <c r="O4052" i="1"/>
  <c r="O2613" i="1"/>
  <c r="O3366" i="1"/>
  <c r="O3088" i="1"/>
  <c r="O4053" i="1"/>
  <c r="O2011" i="1"/>
  <c r="O138" i="1"/>
  <c r="O147" i="1"/>
  <c r="O2654" i="1"/>
  <c r="O2195" i="1"/>
  <c r="O3688" i="1"/>
  <c r="O3374" i="1"/>
  <c r="O750" i="1"/>
  <c r="O2469" i="1"/>
  <c r="O4054" i="1"/>
  <c r="O3139" i="1"/>
  <c r="O4055" i="1"/>
  <c r="O1437" i="1"/>
  <c r="O1667" i="1"/>
  <c r="O2134" i="1"/>
  <c r="O1676" i="1"/>
  <c r="O1119" i="1"/>
  <c r="O1984" i="1"/>
  <c r="O574" i="1"/>
  <c r="O788" i="1"/>
  <c r="O166" i="1"/>
  <c r="O1874" i="1"/>
  <c r="O2130" i="1"/>
  <c r="O1553" i="1"/>
  <c r="O363" i="1"/>
  <c r="O170" i="1"/>
  <c r="O2658" i="1"/>
  <c r="O2642" i="1"/>
  <c r="O2313" i="1"/>
  <c r="O486" i="1"/>
  <c r="O2036" i="1"/>
  <c r="O1789" i="1"/>
  <c r="O2172" i="1"/>
  <c r="O276" i="1"/>
  <c r="O785" i="1"/>
  <c r="O1290" i="1"/>
  <c r="O1862" i="1"/>
  <c r="O2116" i="1"/>
  <c r="O922" i="1"/>
  <c r="O2727" i="1"/>
  <c r="O1120" i="1"/>
  <c r="O307" i="1"/>
  <c r="O555" i="1"/>
  <c r="O2546" i="1"/>
  <c r="O1785" i="1"/>
  <c r="O1067" i="1"/>
  <c r="O1818" i="1"/>
  <c r="O1472" i="1"/>
  <c r="O674" i="1"/>
  <c r="O3106" i="1"/>
  <c r="O1211" i="1"/>
  <c r="O1855" i="1"/>
  <c r="O2292" i="1"/>
  <c r="O1759" i="1"/>
  <c r="O1579" i="1"/>
  <c r="O633" i="1"/>
  <c r="O1168" i="1"/>
  <c r="O1860" i="1"/>
  <c r="O325" i="1"/>
  <c r="O1440" i="1"/>
  <c r="O2912" i="1"/>
  <c r="O1395" i="1"/>
  <c r="O2055" i="1"/>
  <c r="O910" i="1"/>
  <c r="O176" i="1"/>
  <c r="O1345" i="1"/>
  <c r="O1527" i="1"/>
  <c r="O973" i="1"/>
  <c r="O2480" i="1"/>
  <c r="O2031" i="1"/>
  <c r="O1452" i="1"/>
  <c r="O2220" i="1"/>
  <c r="O2005" i="1"/>
  <c r="O1743" i="1"/>
  <c r="O672" i="1"/>
  <c r="O1738" i="1"/>
  <c r="O2605" i="1"/>
  <c r="O790" i="1"/>
  <c r="O242" i="1"/>
  <c r="O1951" i="1"/>
  <c r="O437" i="1"/>
  <c r="O2030" i="1"/>
  <c r="O1960" i="1"/>
  <c r="O1311" i="1"/>
  <c r="O799" i="1"/>
  <c r="O1492" i="1"/>
  <c r="O562" i="1"/>
  <c r="O530" i="1"/>
  <c r="O3254" i="1"/>
  <c r="O247" i="1"/>
  <c r="O1479" i="1"/>
  <c r="O597" i="1"/>
  <c r="O1373" i="1"/>
  <c r="O2215" i="1"/>
  <c r="O2994" i="1"/>
  <c r="O2768" i="1"/>
  <c r="O2504" i="1"/>
  <c r="O3225" i="1"/>
  <c r="O1138" i="1"/>
  <c r="O2898" i="1"/>
  <c r="O2992" i="1"/>
  <c r="O2310" i="1"/>
  <c r="O598" i="1"/>
  <c r="O489" i="1"/>
  <c r="O1931" i="1"/>
  <c r="O2295" i="1"/>
  <c r="O1872" i="1"/>
  <c r="O340" i="1"/>
  <c r="O1787" i="1"/>
  <c r="O1049" i="1"/>
  <c r="O243" i="1"/>
  <c r="O2207" i="1"/>
  <c r="O1998" i="1"/>
  <c r="O1335" i="1"/>
  <c r="O3251" i="1"/>
  <c r="O235" i="1"/>
  <c r="O1737" i="1"/>
  <c r="O1739" i="1"/>
  <c r="O1244" i="1"/>
  <c r="O2916" i="1"/>
  <c r="O2188" i="1"/>
  <c r="O971" i="1"/>
  <c r="O1707" i="1"/>
  <c r="O1271" i="1"/>
  <c r="O2764" i="1"/>
  <c r="O1558" i="1"/>
  <c r="O2683" i="1"/>
  <c r="O464" i="1"/>
  <c r="O3017" i="1"/>
  <c r="O427" i="1"/>
  <c r="O2887" i="1"/>
  <c r="O483" i="1"/>
  <c r="O3086" i="1"/>
  <c r="O141" i="1"/>
  <c r="O2348" i="1"/>
  <c r="O3131" i="1"/>
  <c r="O1230" i="1"/>
  <c r="O1404" i="1"/>
  <c r="O2786" i="1"/>
  <c r="O666" i="1"/>
  <c r="O1251" i="1"/>
  <c r="O2958" i="1"/>
  <c r="O1214" i="1"/>
  <c r="O512" i="1"/>
  <c r="O321" i="1"/>
  <c r="O746" i="1"/>
  <c r="O629" i="1"/>
  <c r="O1276" i="1"/>
  <c r="O2041" i="1"/>
  <c r="O695" i="1"/>
  <c r="O2173" i="1"/>
  <c r="O1008" i="1"/>
  <c r="O756" i="1"/>
  <c r="O1463" i="1"/>
  <c r="O739" i="1"/>
  <c r="O1418" i="1"/>
  <c r="O979" i="1"/>
  <c r="O1298" i="1"/>
  <c r="O2684" i="1"/>
  <c r="O1924" i="1"/>
  <c r="O456" i="1"/>
  <c r="O1898" i="1"/>
  <c r="O937" i="1"/>
  <c r="O1653" i="1"/>
  <c r="O301" i="1"/>
  <c r="O581" i="1"/>
  <c r="O1160" i="1"/>
  <c r="O1959" i="1"/>
  <c r="O133" i="1"/>
  <c r="O2375" i="1"/>
  <c r="O19" i="1"/>
  <c r="O1718" i="1"/>
  <c r="O2893" i="1"/>
  <c r="O2328" i="1"/>
  <c r="O936" i="1"/>
  <c r="O1516" i="1"/>
  <c r="O2851" i="1"/>
  <c r="O2601" i="1"/>
  <c r="O1541" i="1"/>
  <c r="O1415" i="1"/>
  <c r="O328" i="1"/>
  <c r="O75" i="1"/>
  <c r="O807" i="1"/>
  <c r="O2945" i="1"/>
  <c r="O1958" i="1"/>
  <c r="O711" i="1"/>
  <c r="O1124" i="1"/>
  <c r="O1304" i="1"/>
  <c r="O1590" i="1"/>
  <c r="O975" i="1"/>
  <c r="O539" i="1"/>
  <c r="O2085" i="1"/>
  <c r="O858" i="1"/>
  <c r="O2737" i="1"/>
  <c r="O302" i="1"/>
  <c r="O1464" i="1"/>
  <c r="O1708" i="1"/>
  <c r="O2470" i="1"/>
  <c r="O2673" i="1"/>
  <c r="O2921" i="1"/>
  <c r="O3096" i="1"/>
  <c r="O1913" i="1"/>
  <c r="O3390" i="1"/>
  <c r="O1500" i="1"/>
  <c r="O2987" i="1"/>
  <c r="O645" i="1"/>
  <c r="O2355" i="1"/>
  <c r="O890" i="1"/>
  <c r="O654" i="1"/>
  <c r="O246" i="1"/>
  <c r="O2943" i="1"/>
  <c r="O730" i="1"/>
  <c r="O2810" i="1"/>
  <c r="O1823" i="1"/>
  <c r="O2902" i="1"/>
  <c r="O1203" i="1"/>
  <c r="O267" i="1"/>
  <c r="O684" i="1"/>
  <c r="O2293" i="1"/>
  <c r="O1448" i="1"/>
  <c r="O3152" i="1"/>
  <c r="O401" i="1"/>
  <c r="O2611" i="1"/>
  <c r="O1407" i="1"/>
  <c r="O1650" i="1"/>
  <c r="O2939" i="1"/>
  <c r="O830" i="1"/>
  <c r="O1432" i="1"/>
  <c r="O2724" i="1"/>
  <c r="O1191" i="1"/>
  <c r="O140" i="1"/>
  <c r="O2288" i="1"/>
  <c r="O2061" i="1"/>
  <c r="O2517" i="1"/>
  <c r="O3284" i="1"/>
  <c r="O2867" i="1"/>
  <c r="O955" i="1"/>
  <c r="O2039" i="1"/>
  <c r="O533" i="1"/>
  <c r="O1678" i="1"/>
  <c r="O1811" i="1"/>
  <c r="O479" i="1"/>
  <c r="O1141" i="1"/>
  <c r="O297" i="1"/>
  <c r="O1044" i="1"/>
  <c r="O1638" i="1"/>
  <c r="O1786" i="1"/>
  <c r="O2837" i="1"/>
  <c r="O2482" i="1"/>
  <c r="O2401" i="1"/>
  <c r="O1621" i="1"/>
  <c r="O2403" i="1"/>
  <c r="O1293" i="1"/>
  <c r="O2084" i="1"/>
  <c r="O1507" i="1"/>
  <c r="O3219" i="1"/>
  <c r="O2483" i="1"/>
  <c r="O2477" i="1"/>
  <c r="O2969" i="1"/>
  <c r="O2771" i="1"/>
  <c r="O463" i="1"/>
  <c r="O104" i="1"/>
  <c r="O2091" i="1"/>
  <c r="O2341" i="1"/>
  <c r="O3258" i="1"/>
  <c r="O2174" i="1"/>
  <c r="O1845" i="1"/>
  <c r="O2892" i="1"/>
  <c r="O1024" i="1"/>
  <c r="O1943" i="1"/>
  <c r="O1870" i="1"/>
  <c r="O1390" i="1"/>
  <c r="O1623" i="1"/>
  <c r="O31" i="1"/>
  <c r="O2119" i="1"/>
  <c r="O2471" i="1"/>
  <c r="O2687" i="1"/>
  <c r="O1066" i="1"/>
  <c r="O448" i="1"/>
  <c r="O2059" i="1"/>
  <c r="O3210" i="1"/>
  <c r="O2047" i="1"/>
  <c r="O2003" i="1"/>
  <c r="O2549" i="1"/>
  <c r="O2742" i="1"/>
  <c r="O375" i="1"/>
  <c r="O599" i="1"/>
  <c r="O2053" i="1"/>
  <c r="O2518" i="1"/>
  <c r="O1608" i="1"/>
  <c r="O1932" i="1"/>
  <c r="O1166" i="1"/>
  <c r="O2586" i="1"/>
  <c r="O595" i="1"/>
  <c r="O1274" i="1"/>
  <c r="O2265" i="1"/>
  <c r="O1260" i="1"/>
  <c r="O694" i="1"/>
  <c r="O2062" i="1"/>
  <c r="O2852" i="1"/>
  <c r="O1358" i="1"/>
  <c r="O2240" i="1"/>
  <c r="O2739" i="1"/>
  <c r="O2520" i="1"/>
  <c r="O1763" i="1"/>
  <c r="O3034" i="1"/>
  <c r="O2676" i="1"/>
  <c r="O519" i="1"/>
  <c r="O1441" i="1"/>
  <c r="O601" i="1"/>
  <c r="O1555" i="1"/>
  <c r="O804" i="1"/>
  <c r="O469" i="1"/>
  <c r="O3382" i="1"/>
  <c r="O931" i="1"/>
  <c r="O1761" i="1"/>
  <c r="O1248" i="1"/>
  <c r="O1815" i="1"/>
  <c r="O1329" i="1"/>
  <c r="O1948" i="1"/>
  <c r="O1539" i="1"/>
  <c r="O205" i="1"/>
  <c r="O128" i="1"/>
  <c r="O2138" i="1"/>
  <c r="O1402" i="1"/>
  <c r="O942" i="1"/>
  <c r="O2320" i="1"/>
  <c r="O2485" i="1"/>
  <c r="O1883" i="1"/>
  <c r="O507" i="1"/>
  <c r="O1318" i="1"/>
  <c r="O901" i="1"/>
  <c r="O1199" i="1"/>
  <c r="O2339" i="1"/>
  <c r="O2655" i="1"/>
  <c r="O602" i="1"/>
  <c r="O2194" i="1"/>
  <c r="O2435" i="1"/>
  <c r="O1264" i="1"/>
  <c r="O2603" i="1"/>
  <c r="O2353" i="1"/>
  <c r="O3336" i="1"/>
  <c r="O2398" i="1"/>
  <c r="O2847" i="1"/>
  <c r="O1936" i="1"/>
  <c r="O2304" i="1"/>
  <c r="O2559" i="1"/>
  <c r="O1562" i="1"/>
  <c r="O1965" i="1"/>
  <c r="O819" i="1"/>
  <c r="O2833" i="1"/>
  <c r="O1799" i="1"/>
  <c r="O634" i="1"/>
  <c r="O376" i="1"/>
  <c r="O3094" i="1"/>
  <c r="O2490" i="1"/>
  <c r="O1729" i="1"/>
  <c r="O2587" i="1"/>
  <c r="O1903" i="1"/>
  <c r="O780" i="1"/>
  <c r="O347" i="1"/>
  <c r="O724" i="1"/>
  <c r="O315" i="1"/>
  <c r="O3136" i="1"/>
  <c r="O2406" i="1"/>
  <c r="O2277" i="1"/>
  <c r="O2257" i="1"/>
  <c r="O3302" i="1"/>
  <c r="O3182" i="1"/>
  <c r="O1803" i="1"/>
  <c r="O913" i="1"/>
  <c r="O1940" i="1"/>
  <c r="O2999" i="1"/>
  <c r="O1829" i="1"/>
  <c r="O609" i="1"/>
  <c r="O1089" i="1"/>
  <c r="O1384" i="1"/>
  <c r="O1925" i="1"/>
  <c r="O2551" i="1"/>
  <c r="O513" i="1"/>
  <c r="O898" i="1"/>
  <c r="O3211" i="1"/>
  <c r="O2928" i="1"/>
  <c r="O2508" i="1"/>
  <c r="O2693" i="1"/>
  <c r="O2607" i="1"/>
  <c r="O2774" i="1"/>
  <c r="O1825" i="1"/>
  <c r="O523" i="1"/>
  <c r="O2848" i="1"/>
  <c r="O331" i="1"/>
  <c r="O429" i="1"/>
  <c r="O3143" i="1"/>
  <c r="O3244" i="1"/>
  <c r="O1184" i="1"/>
  <c r="O1495" i="1"/>
  <c r="O1512" i="1"/>
  <c r="O1396" i="1"/>
  <c r="O1291" i="1"/>
  <c r="O1910" i="1"/>
  <c r="O2183" i="1"/>
  <c r="O1261" i="1"/>
  <c r="O1282" i="1"/>
  <c r="O2497" i="1"/>
  <c r="O1792" i="1"/>
  <c r="O3580" i="1"/>
  <c r="O2558" i="1"/>
  <c r="O1194" i="1"/>
  <c r="O2350" i="1"/>
  <c r="O2200" i="1"/>
  <c r="O2856" i="1"/>
  <c r="O1731" i="1"/>
  <c r="O2922" i="1"/>
  <c r="O2894" i="1"/>
  <c r="O480" i="1"/>
  <c r="O2038" i="1"/>
  <c r="O1550" i="1"/>
  <c r="O584" i="1"/>
  <c r="O1693" i="1"/>
  <c r="O2702" i="1"/>
  <c r="O2646" i="1"/>
  <c r="O1476" i="1"/>
  <c r="O3267" i="1"/>
  <c r="O2672" i="1"/>
  <c r="O1557" i="1"/>
  <c r="O1905" i="1"/>
  <c r="O2272" i="1"/>
  <c r="O2247" i="1"/>
  <c r="O1085" i="1"/>
  <c r="O1219" i="1"/>
  <c r="O2554" i="1"/>
  <c r="O1133" i="1"/>
  <c r="O1485" i="1"/>
  <c r="O4056" i="1"/>
  <c r="O3689" i="1"/>
  <c r="O3690" i="1"/>
  <c r="O451" i="1"/>
  <c r="O879" i="1"/>
  <c r="O1882" i="1"/>
  <c r="O327" i="1"/>
  <c r="O576" i="1"/>
  <c r="O4057" i="1"/>
  <c r="O1563" i="1"/>
  <c r="O769" i="1"/>
  <c r="O3691" i="1"/>
  <c r="O3242" i="1"/>
  <c r="O4058" i="1"/>
  <c r="O3494" i="1"/>
  <c r="O4059" i="1"/>
  <c r="O1498" i="1"/>
  <c r="O3692" i="1"/>
  <c r="O1768" i="1"/>
  <c r="O3319" i="1"/>
  <c r="O45" i="1"/>
  <c r="O920" i="1"/>
  <c r="O2904" i="1"/>
  <c r="O1849" i="1"/>
  <c r="O2370" i="1"/>
  <c r="O1744" i="1"/>
  <c r="O1488" i="1"/>
  <c r="O1371" i="1"/>
  <c r="O688" i="1"/>
  <c r="O721" i="1"/>
  <c r="O1323" i="1"/>
  <c r="O194" i="1"/>
  <c r="O3394" i="1"/>
  <c r="O992" i="1"/>
  <c r="O248" i="1"/>
  <c r="O3015" i="1"/>
  <c r="O2307" i="1"/>
  <c r="O2089" i="1"/>
  <c r="O2826" i="1"/>
  <c r="O1997" i="1"/>
  <c r="O2650" i="1"/>
  <c r="O1205" i="1"/>
  <c r="O3195" i="1"/>
  <c r="O1083" i="1"/>
  <c r="O1993" i="1"/>
  <c r="O2542" i="1"/>
  <c r="O466" i="1"/>
  <c r="O3123" i="1"/>
  <c r="O1626" i="1"/>
  <c r="O1705" i="1"/>
  <c r="O1564" i="1"/>
  <c r="O1378" i="1"/>
  <c r="O895" i="1"/>
  <c r="O1702" i="1"/>
  <c r="O1698" i="1"/>
  <c r="O1816" i="1"/>
  <c r="O2334" i="1"/>
  <c r="O2451" i="1"/>
  <c r="O1801" i="1"/>
  <c r="O261" i="1"/>
  <c r="O1147" i="1"/>
  <c r="O1867" i="1"/>
  <c r="O1842" i="1"/>
  <c r="O295" i="1"/>
  <c r="O1362" i="1"/>
  <c r="O2853" i="1"/>
  <c r="O1682" i="1"/>
  <c r="O615" i="1"/>
  <c r="O2547" i="1"/>
  <c r="O1408" i="1"/>
  <c r="O2505" i="1"/>
  <c r="O1674" i="1"/>
  <c r="O2769" i="1"/>
  <c r="O2589" i="1"/>
  <c r="O415" i="1"/>
  <c r="O2405" i="1"/>
  <c r="O3301" i="1"/>
  <c r="O1157" i="1"/>
  <c r="O494" i="1"/>
  <c r="O1216" i="1"/>
  <c r="O1978" i="1"/>
  <c r="O2849" i="1"/>
  <c r="O1515" i="1"/>
  <c r="O2984" i="1"/>
  <c r="O720" i="1"/>
  <c r="O783" i="1"/>
  <c r="O795" i="1"/>
  <c r="O543" i="1"/>
  <c r="O2050" i="1"/>
  <c r="O125" i="1"/>
  <c r="O3010" i="1"/>
  <c r="O805" i="1"/>
  <c r="O1111" i="1"/>
  <c r="O693" i="1"/>
  <c r="O2248" i="1"/>
  <c r="O1392" i="1"/>
  <c r="O2185" i="1"/>
  <c r="O3032" i="1"/>
  <c r="O1684" i="1"/>
  <c r="O1732" i="1"/>
  <c r="O1770" i="1"/>
  <c r="O1401" i="1"/>
  <c r="O880" i="1"/>
  <c r="O2067" i="1"/>
  <c r="O2790" i="1"/>
  <c r="O4060" i="1"/>
  <c r="O1740" i="1"/>
  <c r="O3452" i="1"/>
  <c r="O3453" i="1"/>
  <c r="O2629" i="1"/>
  <c r="O2344" i="1"/>
  <c r="O848" i="1"/>
  <c r="O3021" i="1"/>
  <c r="O4061" i="1"/>
  <c r="O3069" i="1"/>
  <c r="O4062" i="1"/>
  <c r="O4063" i="1"/>
  <c r="O3454" i="1"/>
  <c r="O252" i="1"/>
  <c r="O3070" i="1"/>
  <c r="O893" i="1"/>
  <c r="O1342" i="1"/>
  <c r="O230" i="1"/>
  <c r="O621" i="1"/>
  <c r="O2616" i="1"/>
  <c r="O343" i="1"/>
  <c r="O717" i="1"/>
  <c r="O3029" i="1"/>
  <c r="O160" i="1"/>
  <c r="O1314" i="1"/>
  <c r="O1805" i="1"/>
  <c r="O2135" i="1"/>
  <c r="O1927" i="1"/>
  <c r="O368" i="1"/>
  <c r="O2256" i="1"/>
  <c r="O1606" i="1"/>
  <c r="O1926" i="1"/>
  <c r="O1357" i="1"/>
  <c r="O782" i="1"/>
  <c r="O2463" i="1"/>
  <c r="O1355" i="1"/>
  <c r="O1383" i="1"/>
  <c r="O881" i="1"/>
  <c r="O2599" i="1"/>
  <c r="O367" i="1"/>
  <c r="O957" i="1"/>
  <c r="O882" i="1"/>
  <c r="O478" i="1"/>
  <c r="O1022" i="1"/>
  <c r="O2212" i="1"/>
  <c r="O1459" i="1"/>
  <c r="O521" i="1"/>
  <c r="O883" i="1"/>
  <c r="O958" i="1"/>
  <c r="O1328" i="1"/>
  <c r="O1624" i="1"/>
  <c r="O689" i="1"/>
  <c r="O851" i="1"/>
  <c r="O974" i="1"/>
  <c r="O2712" i="1"/>
  <c r="O57" i="1"/>
  <c r="O2923" i="1"/>
  <c r="O4064" i="1"/>
  <c r="O4065" i="1"/>
  <c r="O3263" i="1"/>
  <c r="O339" i="1"/>
  <c r="O2175" i="1"/>
  <c r="O3557" i="1"/>
  <c r="O3693" i="1"/>
  <c r="O465" i="1"/>
  <c r="O241" i="1"/>
  <c r="O852" i="1"/>
  <c r="O1942" i="1"/>
  <c r="O2260" i="1"/>
  <c r="O4066" i="1"/>
  <c r="O1810" i="1"/>
  <c r="O4067" i="1"/>
  <c r="O3607" i="1"/>
  <c r="O3558" i="1"/>
  <c r="O2111" i="1"/>
  <c r="O2472" i="1"/>
  <c r="O2000" i="1"/>
  <c r="O1453" i="1"/>
  <c r="O2399" i="1"/>
  <c r="O266" i="1"/>
  <c r="O1270" i="1"/>
  <c r="O1710" i="1"/>
  <c r="O2139" i="1"/>
  <c r="O2217" i="1"/>
  <c r="O775" i="1"/>
  <c r="O1877" i="1"/>
  <c r="O2491" i="1"/>
  <c r="O3168" i="1"/>
  <c r="O1252" i="1"/>
  <c r="O1403" i="1"/>
  <c r="O1615" i="1"/>
  <c r="O2590" i="1"/>
  <c r="O773" i="1"/>
  <c r="O2970" i="1"/>
  <c r="O1451" i="1"/>
  <c r="O319" i="1"/>
  <c r="O1683" i="1"/>
  <c r="O1343" i="1"/>
  <c r="O1813" i="1"/>
  <c r="O496" i="1"/>
  <c r="O1461" i="1"/>
  <c r="O1863" i="1"/>
  <c r="O2537" i="1"/>
  <c r="O1629" i="1"/>
  <c r="O626" i="1"/>
  <c r="O15" i="1"/>
  <c r="O1661" i="1"/>
  <c r="O3164" i="1"/>
  <c r="O3019" i="1"/>
  <c r="O2244" i="1"/>
  <c r="O1906" i="1"/>
  <c r="O1204" i="1"/>
  <c r="O1455" i="1"/>
  <c r="O3115" i="1"/>
  <c r="O288" i="1"/>
  <c r="O2186" i="1"/>
  <c r="O1325" i="1"/>
  <c r="O3466" i="1"/>
  <c r="O2701" i="1"/>
  <c r="O3455" i="1"/>
  <c r="O3361" i="1"/>
  <c r="O1051" i="1"/>
  <c r="O3071" i="1"/>
  <c r="O3694" i="1"/>
  <c r="O1604" i="1"/>
  <c r="O3456" i="1"/>
  <c r="O3695" i="1"/>
  <c r="O1201" i="1"/>
  <c r="O884" i="1"/>
  <c r="O3696" i="1"/>
  <c r="O4068" i="1"/>
  <c r="O3212" i="1"/>
  <c r="O2294" i="1"/>
  <c r="O3520" i="1"/>
  <c r="O2131" i="1"/>
  <c r="O3457" i="1"/>
  <c r="O2868" i="1"/>
  <c r="O440" i="1"/>
  <c r="O3341" i="1"/>
  <c r="O4069" i="1"/>
  <c r="O4070" i="1"/>
  <c r="O4071" i="1"/>
  <c r="O4072" i="1"/>
  <c r="O2354" i="1"/>
  <c r="O1071" i="1"/>
  <c r="O3458" i="1"/>
  <c r="O4073" i="1"/>
  <c r="O1853" i="1"/>
  <c r="O3072" i="1"/>
  <c r="O4074" i="1"/>
  <c r="O4075" i="1"/>
  <c r="O4076" i="1"/>
  <c r="O4077" i="1"/>
  <c r="O4078" i="1"/>
  <c r="O3264" i="1"/>
  <c r="O2585" i="1"/>
  <c r="O3345" i="1"/>
  <c r="O122" i="1"/>
  <c r="O2643" i="1"/>
  <c r="O4079" i="1"/>
  <c r="O571" i="1"/>
  <c r="O2262" i="1"/>
  <c r="O2176" i="1"/>
  <c r="O2430" i="1"/>
  <c r="O2382" i="1"/>
  <c r="O2097" i="1"/>
  <c r="O1694" i="1"/>
  <c r="O2988" i="1"/>
  <c r="O3073" i="1"/>
  <c r="O2263" i="1"/>
  <c r="O4080" i="1"/>
  <c r="O3608" i="1"/>
  <c r="O3082" i="1"/>
  <c r="O1665" i="1"/>
  <c r="O2604" i="1"/>
  <c r="O3285" i="1"/>
  <c r="O2765" i="1"/>
  <c r="O1712" i="1"/>
  <c r="O1167" i="1"/>
  <c r="O3697" i="1"/>
  <c r="O482" i="1"/>
  <c r="O2770" i="1"/>
  <c r="O3559" i="1"/>
  <c r="O4081" i="1"/>
  <c r="O3459" i="1"/>
  <c r="O2538" i="1"/>
  <c r="O2888" i="1"/>
  <c r="O2345" i="1"/>
  <c r="O4082" i="1"/>
  <c r="O3415" i="1"/>
  <c r="O1202" i="1"/>
  <c r="O1869" i="1"/>
  <c r="O3560" i="1"/>
  <c r="O3320" i="1"/>
  <c r="O3375" i="1"/>
  <c r="O988" i="1"/>
  <c r="O2798" i="1"/>
  <c r="O4083" i="1"/>
  <c r="O4084" i="1"/>
  <c r="O3698" i="1"/>
  <c r="O1004" i="1"/>
  <c r="O2316" i="1"/>
  <c r="O1873" i="1"/>
  <c r="O4085" i="1"/>
  <c r="O183" i="1"/>
  <c r="O1256" i="1"/>
  <c r="O3561" i="1"/>
  <c r="O3521" i="1"/>
  <c r="O3074" i="1"/>
  <c r="O4086" i="1"/>
  <c r="O509" i="1"/>
  <c r="O4087" i="1"/>
  <c r="O3562" i="1"/>
  <c r="O2574" i="1"/>
  <c r="O2115" i="1"/>
  <c r="O4088" i="1"/>
  <c r="O2192" i="1"/>
  <c r="O3075" i="1"/>
  <c r="O3699" i="1"/>
  <c r="O3076" i="1"/>
  <c r="O4089" i="1"/>
  <c r="O4090" i="1"/>
  <c r="O2009" i="1"/>
  <c r="O4091" i="1"/>
  <c r="O3501" i="1"/>
  <c r="O2526" i="1"/>
  <c r="O3093" i="1"/>
  <c r="O3398" i="1"/>
  <c r="O3409" i="1"/>
  <c r="O3321" i="1"/>
  <c r="O4092" i="1"/>
  <c r="O2447" i="1"/>
  <c r="O1429" i="1"/>
  <c r="O3150" i="1"/>
  <c r="O2487" i="1"/>
  <c r="O2236" i="1"/>
  <c r="O2709" i="1"/>
  <c r="O3522" i="1"/>
  <c r="O3141" i="1"/>
  <c r="O3002" i="1"/>
  <c r="O794" i="1"/>
  <c r="O2915" i="1"/>
  <c r="O4093" i="1"/>
  <c r="O1706" i="1"/>
  <c r="O222" i="1"/>
  <c r="O2991" i="1"/>
  <c r="O3243" i="1"/>
  <c r="O1630" i="1"/>
  <c r="O334" i="1"/>
  <c r="O2758" i="1"/>
  <c r="O1139" i="1"/>
  <c r="O3467" i="1"/>
  <c r="O2766" i="1"/>
  <c r="O2623" i="1"/>
  <c r="O3392" i="1"/>
  <c r="O3487" i="1"/>
  <c r="O4094" i="1"/>
  <c r="O3135" i="1"/>
  <c r="O885" i="1"/>
  <c r="O1769" i="1"/>
  <c r="O3591" i="1"/>
  <c r="O3563" i="1"/>
  <c r="O3265" i="1"/>
  <c r="O2910" i="1"/>
  <c r="O4095" i="1"/>
  <c r="O1788" i="1"/>
  <c r="O1174" i="1"/>
  <c r="O3460" i="1"/>
  <c r="O2799" i="1"/>
  <c r="O3513" i="1"/>
  <c r="O853" i="1"/>
  <c r="O3700" i="1"/>
  <c r="O3213" i="1"/>
  <c r="O3603" i="1"/>
  <c r="O3564" i="1"/>
  <c r="O3322" i="1"/>
  <c r="O3077" i="1"/>
  <c r="O2315" i="1"/>
  <c r="O3569" i="1"/>
  <c r="O4096" i="1"/>
  <c r="O3362" i="1"/>
  <c r="O4097" i="1"/>
  <c r="O3701" i="1"/>
  <c r="O3461" i="1"/>
  <c r="O2035" i="1"/>
  <c r="O2797" i="1"/>
  <c r="O3497" i="1"/>
  <c r="O2775" i="1"/>
  <c r="O1695" i="1"/>
  <c r="O1655" i="1"/>
  <c r="O4098" i="1"/>
  <c r="O3462" i="1"/>
  <c r="O1696" i="1"/>
  <c r="O4099" i="1"/>
  <c r="O2854" i="1"/>
  <c r="O2090" i="1"/>
  <c r="O4100" i="1"/>
  <c r="O1551" i="1"/>
  <c r="O4101" i="1"/>
  <c r="O1807" i="1"/>
  <c r="O1585" i="1"/>
  <c r="O886" i="1"/>
  <c r="O455" i="1"/>
  <c r="O369" i="1"/>
  <c r="O2539" i="1"/>
  <c r="O1330" i="1"/>
  <c r="O1780" i="1"/>
  <c r="O14" i="1"/>
  <c r="O3410" i="1"/>
  <c r="O3502" i="1"/>
  <c r="O4102" i="1"/>
  <c r="O1901" i="1"/>
  <c r="O3702" i="1"/>
  <c r="O2602" i="1"/>
  <c r="O2971" i="1"/>
  <c r="O2785" i="1"/>
  <c r="O3290" i="1"/>
  <c r="O3703" i="1"/>
  <c r="O4103" i="1"/>
  <c r="O1106" i="1"/>
  <c r="O1949" i="1"/>
  <c r="O4104" i="1"/>
  <c r="O2449" i="1"/>
  <c r="O1079" i="1"/>
  <c r="O564" i="1"/>
  <c r="O3109" i="1"/>
  <c r="O2694" i="1"/>
  <c r="O1878" i="1"/>
  <c r="O4105" i="1"/>
  <c r="O382" i="1"/>
  <c r="O3323" i="1"/>
  <c r="O1636" i="1"/>
  <c r="O3504" i="1"/>
  <c r="O3078" i="1"/>
  <c r="O316" i="1"/>
  <c r="O2726" i="1"/>
  <c r="O2782" i="1"/>
  <c r="O2972" i="1"/>
  <c r="O4106" i="1"/>
  <c r="O3604" i="1"/>
  <c r="O3239" i="1"/>
  <c r="O2725" i="1"/>
  <c r="O2368" i="1"/>
  <c r="O4107" i="1"/>
  <c r="O215" i="1"/>
  <c r="O4108" i="1"/>
  <c r="O3565" i="1"/>
  <c r="O4109" i="1"/>
  <c r="O2913" i="1"/>
  <c r="O3609" i="1"/>
  <c r="O586" i="1"/>
  <c r="O3463" i="1"/>
  <c r="O3464" i="1"/>
  <c r="O3468" i="1"/>
  <c r="O4110" i="1"/>
  <c r="O1409" i="1"/>
  <c r="O2889" i="1"/>
  <c r="O3400" i="1"/>
  <c r="O3027" i="1"/>
  <c r="O3214" i="1"/>
  <c r="O3324" i="1"/>
  <c r="O1015" i="1"/>
  <c r="O25" i="1"/>
  <c r="O1246" i="1"/>
  <c r="O4111" i="1"/>
  <c r="O4112" i="1"/>
  <c r="O2177" i="1"/>
  <c r="O4113" i="1"/>
  <c r="O4114" i="1"/>
  <c r="O3137" i="1"/>
  <c r="O3277" i="1"/>
  <c r="O2317" i="1"/>
  <c r="O90" i="1"/>
  <c r="O781" i="1"/>
  <c r="O3414" i="1"/>
  <c r="O1808" i="1"/>
  <c r="O4115" i="1"/>
  <c r="O3329" i="1"/>
  <c r="O3296" i="1"/>
  <c r="O3704" i="1"/>
  <c r="O3705" i="1"/>
  <c r="O1644" i="1"/>
</calcChain>
</file>

<file path=xl/sharedStrings.xml><?xml version="1.0" encoding="utf-8"?>
<sst xmlns="http://schemas.openxmlformats.org/spreadsheetml/2006/main" count="24799" uniqueCount="8379">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</sst>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7">
    <dxf>
      <fill>
        <patternFill>
          <bgColor theme="7" tint="0.59996337778862885"/>
        </patternFill>
      </fill>
    </dxf>
    <dxf>
      <font>
        <color auto="1"/>
      </font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ont>
        <color auto="1"/>
      </font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Alon Rosner.xlsx]Category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3-2F4C-94AC-A8FB6050FDE9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63-2F4C-94AC-A8FB6050FDE9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63-2F4C-94AC-A8FB6050FDE9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63-2F4C-94AC-A8FB6050F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195600"/>
        <c:axId val="657435840"/>
      </c:barChart>
      <c:catAx>
        <c:axId val="71119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35840"/>
        <c:crosses val="autoZero"/>
        <c:auto val="1"/>
        <c:lblAlgn val="ctr"/>
        <c:lblOffset val="100"/>
        <c:noMultiLvlLbl val="0"/>
      </c:catAx>
      <c:valAx>
        <c:axId val="65743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9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Alon Rosner.xlsx]Sub-Category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BE-4E42-911F-53B5E6A5FF2C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BE-4E42-911F-53B5E6A5FF2C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BE-4E42-911F-53B5E6A5FF2C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BE-4E42-911F-53B5E6A5F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123568"/>
        <c:axId val="659854096"/>
      </c:barChart>
      <c:catAx>
        <c:axId val="65712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54096"/>
        <c:crosses val="autoZero"/>
        <c:auto val="1"/>
        <c:lblAlgn val="ctr"/>
        <c:lblOffset val="100"/>
        <c:noMultiLvlLbl val="0"/>
      </c:catAx>
      <c:valAx>
        <c:axId val="65985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2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Alon Rosner.xlsx]Outcomes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A-DC48-8F4B-11126BB7F7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A-DC48-8F4B-11126BB7F7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A-DC48-8F4B-11126BB7F7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5A-DC48-8F4B-11126BB7F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225856"/>
        <c:axId val="720227488"/>
      </c:lineChart>
      <c:catAx>
        <c:axId val="72022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27488"/>
        <c:crosses val="autoZero"/>
        <c:auto val="1"/>
        <c:lblAlgn val="ctr"/>
        <c:lblOffset val="100"/>
        <c:noMultiLvlLbl val="0"/>
      </c:catAx>
      <c:valAx>
        <c:axId val="7202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1</xdr:row>
      <xdr:rowOff>171450</xdr:rowOff>
    </xdr:from>
    <xdr:to>
      <xdr:col>17</xdr:col>
      <xdr:colOff>469900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79518-E75E-E44C-BE7A-B046B9A61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2</xdr:row>
      <xdr:rowOff>146050</xdr:rowOff>
    </xdr:from>
    <xdr:to>
      <xdr:col>19</xdr:col>
      <xdr:colOff>12700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513B2F-4108-E14D-B80B-3FD414055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3</xdr:row>
      <xdr:rowOff>19050</xdr:rowOff>
    </xdr:from>
    <xdr:to>
      <xdr:col>18</xdr:col>
      <xdr:colOff>635000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FD096-2398-4F43-B866-EA10B8EA6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n Rosner" refreshedDate="43813.576158796299" createdVersion="6" refreshedVersion="6" minRefreshableVersion="3" recordCount="4114" xr:uid="{788AC13A-E2C1-694F-BBF9-74D76DFB4A5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n Rosner" refreshedDate="43813.588207523149" createdVersion="6" refreshedVersion="6" minRefreshableVersion="3" recordCount="4114" xr:uid="{A381B63A-F79F-A043-8D71-0ADF98E682E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02A20-35BF-3447-BCC3-35E9D3FB737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CA766-A93A-2A4C-96CB-593BA188FF8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EBA35A-5180-4B40-90E9-24DFD3EA557F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CCCEB-515C-8245-9258-6C525D15200B}">
  <dimension ref="A1:F14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8322</v>
      </c>
      <c r="B3" s="7" t="s">
        <v>8310</v>
      </c>
    </row>
    <row r="4" spans="1:6" x14ac:dyDescent="0.2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8321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8" t="s">
        <v>8317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</row>
    <row r="7" spans="1:6" x14ac:dyDescent="0.2">
      <c r="A7" s="8" t="s">
        <v>8320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">
      <c r="A8" s="8" t="s">
        <v>8313</v>
      </c>
      <c r="B8" s="9">
        <v>40</v>
      </c>
      <c r="C8" s="9">
        <v>180</v>
      </c>
      <c r="D8" s="9"/>
      <c r="E8" s="9">
        <v>300</v>
      </c>
      <c r="F8" s="9">
        <v>520</v>
      </c>
    </row>
    <row r="9" spans="1:6" x14ac:dyDescent="0.2">
      <c r="A9" s="8" t="s">
        <v>8319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">
      <c r="A10" s="8" t="s">
        <v>8315</v>
      </c>
      <c r="B10" s="9"/>
      <c r="C10" s="9">
        <v>140</v>
      </c>
      <c r="D10" s="9"/>
      <c r="E10" s="9">
        <v>80</v>
      </c>
      <c r="F10" s="9">
        <v>220</v>
      </c>
    </row>
    <row r="11" spans="1:6" x14ac:dyDescent="0.2">
      <c r="A11" s="8" t="s">
        <v>8318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8" t="s">
        <v>8314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">
      <c r="A13" s="8" t="s">
        <v>8316</v>
      </c>
      <c r="B13" s="9">
        <v>24</v>
      </c>
      <c r="C13" s="9"/>
      <c r="D13" s="9"/>
      <c r="E13" s="9"/>
      <c r="F13" s="9">
        <v>24</v>
      </c>
    </row>
    <row r="14" spans="1:6" x14ac:dyDescent="0.2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BFDB1-8B25-FE42-BFBD-2FC36F6DA9C9}">
  <dimension ref="A1:F47"/>
  <sheetViews>
    <sheetView workbookViewId="0">
      <selection activeCell="A6" sqref="A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8322</v>
      </c>
      <c r="B4" s="7" t="s">
        <v>8310</v>
      </c>
    </row>
    <row r="5" spans="1: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8348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 x14ac:dyDescent="0.2">
      <c r="A7" s="8" t="s">
        <v>8352</v>
      </c>
      <c r="B7" s="9"/>
      <c r="C7" s="9"/>
      <c r="D7" s="9"/>
      <c r="E7" s="9">
        <v>260</v>
      </c>
      <c r="F7" s="9">
        <v>260</v>
      </c>
    </row>
    <row r="8" spans="1:6" x14ac:dyDescent="0.2">
      <c r="A8" s="8" t="s">
        <v>8362</v>
      </c>
      <c r="B8" s="9">
        <v>60</v>
      </c>
      <c r="C8" s="9">
        <v>120</v>
      </c>
      <c r="D8" s="9"/>
      <c r="E8" s="9">
        <v>20</v>
      </c>
      <c r="F8" s="9">
        <v>200</v>
      </c>
    </row>
    <row r="9" spans="1:6" x14ac:dyDescent="0.2">
      <c r="A9" s="8" t="s">
        <v>8357</v>
      </c>
      <c r="B9" s="9">
        <v>17</v>
      </c>
      <c r="C9" s="9">
        <v>80</v>
      </c>
      <c r="D9" s="9">
        <v>5</v>
      </c>
      <c r="E9" s="9">
        <v>85</v>
      </c>
      <c r="F9" s="9">
        <v>187</v>
      </c>
    </row>
    <row r="10" spans="1:6" x14ac:dyDescent="0.2">
      <c r="A10" s="8" t="s">
        <v>8329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8" t="s">
        <v>8346</v>
      </c>
      <c r="B11" s="9"/>
      <c r="C11" s="9">
        <v>57</v>
      </c>
      <c r="D11" s="9"/>
      <c r="E11" s="9">
        <v>103</v>
      </c>
      <c r="F11" s="9">
        <v>160</v>
      </c>
    </row>
    <row r="12" spans="1:6" x14ac:dyDescent="0.2">
      <c r="A12" s="8" t="s">
        <v>8363</v>
      </c>
      <c r="B12" s="9">
        <v>100</v>
      </c>
      <c r="C12" s="9">
        <v>60</v>
      </c>
      <c r="D12" s="9"/>
      <c r="E12" s="9"/>
      <c r="F12" s="9">
        <v>160</v>
      </c>
    </row>
    <row r="13" spans="1:6" x14ac:dyDescent="0.2">
      <c r="A13" s="8" t="s">
        <v>8337</v>
      </c>
      <c r="B13" s="9"/>
      <c r="C13" s="9">
        <v>20</v>
      </c>
      <c r="D13" s="9"/>
      <c r="E13" s="9">
        <v>140</v>
      </c>
      <c r="F13" s="9">
        <v>160</v>
      </c>
    </row>
    <row r="14" spans="1:6" x14ac:dyDescent="0.2">
      <c r="A14" s="8" t="s">
        <v>8336</v>
      </c>
      <c r="B14" s="9"/>
      <c r="C14" s="9"/>
      <c r="D14" s="9"/>
      <c r="E14" s="9">
        <v>140</v>
      </c>
      <c r="F14" s="9">
        <v>140</v>
      </c>
    </row>
    <row r="15" spans="1:6" x14ac:dyDescent="0.2">
      <c r="A15" s="8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8" t="s">
        <v>8342</v>
      </c>
      <c r="B16" s="9">
        <v>20</v>
      </c>
      <c r="C16" s="9">
        <v>60</v>
      </c>
      <c r="D16" s="9"/>
      <c r="E16" s="9">
        <v>60</v>
      </c>
      <c r="F16" s="9">
        <v>140</v>
      </c>
    </row>
    <row r="17" spans="1:6" x14ac:dyDescent="0.2">
      <c r="A17" s="8" t="s">
        <v>8361</v>
      </c>
      <c r="B17" s="9"/>
      <c r="C17" s="9">
        <v>100</v>
      </c>
      <c r="D17" s="9"/>
      <c r="E17" s="9"/>
      <c r="F17" s="9">
        <v>100</v>
      </c>
    </row>
    <row r="18" spans="1:6" x14ac:dyDescent="0.2">
      <c r="A18" s="8" t="s">
        <v>8324</v>
      </c>
      <c r="B18" s="9"/>
      <c r="C18" s="9">
        <v>100</v>
      </c>
      <c r="D18" s="9"/>
      <c r="E18" s="9"/>
      <c r="F18" s="9">
        <v>100</v>
      </c>
    </row>
    <row r="19" spans="1:6" x14ac:dyDescent="0.2">
      <c r="A19" s="8" t="s">
        <v>8330</v>
      </c>
      <c r="B19" s="9"/>
      <c r="C19" s="9">
        <v>80</v>
      </c>
      <c r="D19" s="9"/>
      <c r="E19" s="9"/>
      <c r="F19" s="9">
        <v>80</v>
      </c>
    </row>
    <row r="20" spans="1:6" x14ac:dyDescent="0.2">
      <c r="A20" s="8" t="s">
        <v>8358</v>
      </c>
      <c r="B20" s="9"/>
      <c r="C20" s="9"/>
      <c r="D20" s="9"/>
      <c r="E20" s="9">
        <v>80</v>
      </c>
      <c r="F20" s="9">
        <v>80</v>
      </c>
    </row>
    <row r="21" spans="1:6" x14ac:dyDescent="0.2">
      <c r="A21" s="8" t="s">
        <v>8332</v>
      </c>
      <c r="B21" s="9"/>
      <c r="C21" s="9">
        <v>40</v>
      </c>
      <c r="D21" s="9">
        <v>20</v>
      </c>
      <c r="E21" s="9"/>
      <c r="F21" s="9">
        <v>60</v>
      </c>
    </row>
    <row r="22" spans="1:6" x14ac:dyDescent="0.2">
      <c r="A22" s="8" t="s">
        <v>8338</v>
      </c>
      <c r="B22" s="9"/>
      <c r="C22" s="9">
        <v>60</v>
      </c>
      <c r="D22" s="9"/>
      <c r="E22" s="9"/>
      <c r="F22" s="9">
        <v>60</v>
      </c>
    </row>
    <row r="23" spans="1:6" x14ac:dyDescent="0.2">
      <c r="A23" s="8" t="s">
        <v>8356</v>
      </c>
      <c r="B23" s="9">
        <v>18</v>
      </c>
      <c r="C23" s="9">
        <v>2</v>
      </c>
      <c r="D23" s="9"/>
      <c r="E23" s="9">
        <v>40</v>
      </c>
      <c r="F23" s="9">
        <v>60</v>
      </c>
    </row>
    <row r="24" spans="1:6" x14ac:dyDescent="0.2">
      <c r="A24" s="8" t="s">
        <v>8354</v>
      </c>
      <c r="B24" s="9"/>
      <c r="C24" s="9"/>
      <c r="D24" s="9"/>
      <c r="E24" s="9">
        <v>60</v>
      </c>
      <c r="F24" s="9">
        <v>60</v>
      </c>
    </row>
    <row r="25" spans="1:6" x14ac:dyDescent="0.2">
      <c r="A25" s="8" t="s">
        <v>8359</v>
      </c>
      <c r="B25" s="9"/>
      <c r="C25" s="9"/>
      <c r="D25" s="9"/>
      <c r="E25" s="9">
        <v>60</v>
      </c>
      <c r="F25" s="9">
        <v>60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8360</v>
      </c>
      <c r="B27" s="9">
        <v>10</v>
      </c>
      <c r="C27" s="9">
        <v>47</v>
      </c>
      <c r="D27" s="9"/>
      <c r="E27" s="9"/>
      <c r="F27" s="9">
        <v>57</v>
      </c>
    </row>
    <row r="28" spans="1:6" x14ac:dyDescent="0.2">
      <c r="A28" s="8" t="s">
        <v>8331</v>
      </c>
      <c r="B28" s="9"/>
      <c r="C28" s="9"/>
      <c r="D28" s="9"/>
      <c r="E28" s="9">
        <v>40</v>
      </c>
      <c r="F28" s="9">
        <v>40</v>
      </c>
    </row>
    <row r="29" spans="1:6" x14ac:dyDescent="0.2">
      <c r="A29" s="8" t="s">
        <v>8333</v>
      </c>
      <c r="B29" s="9"/>
      <c r="C29" s="9">
        <v>40</v>
      </c>
      <c r="D29" s="9"/>
      <c r="E29" s="9"/>
      <c r="F29" s="9">
        <v>40</v>
      </c>
    </row>
    <row r="30" spans="1:6" x14ac:dyDescent="0.2">
      <c r="A30" s="8" t="s">
        <v>8328</v>
      </c>
      <c r="B30" s="9"/>
      <c r="C30" s="9"/>
      <c r="D30" s="9"/>
      <c r="E30" s="9">
        <v>40</v>
      </c>
      <c r="F30" s="9">
        <v>40</v>
      </c>
    </row>
    <row r="31" spans="1:6" x14ac:dyDescent="0.2">
      <c r="A31" s="8" t="s">
        <v>8341</v>
      </c>
      <c r="B31" s="9"/>
      <c r="C31" s="9">
        <v>40</v>
      </c>
      <c r="D31" s="9"/>
      <c r="E31" s="9"/>
      <c r="F31" s="9">
        <v>40</v>
      </c>
    </row>
    <row r="32" spans="1:6" x14ac:dyDescent="0.2">
      <c r="A32" s="8" t="s">
        <v>8349</v>
      </c>
      <c r="B32" s="9"/>
      <c r="C32" s="9"/>
      <c r="D32" s="9"/>
      <c r="E32" s="9">
        <v>40</v>
      </c>
      <c r="F32" s="9">
        <v>40</v>
      </c>
    </row>
    <row r="33" spans="1:6" x14ac:dyDescent="0.2">
      <c r="A33" s="8" t="s">
        <v>8327</v>
      </c>
      <c r="B33" s="9"/>
      <c r="C33" s="9">
        <v>40</v>
      </c>
      <c r="D33" s="9"/>
      <c r="E33" s="9"/>
      <c r="F33" s="9">
        <v>40</v>
      </c>
    </row>
    <row r="34" spans="1:6" x14ac:dyDescent="0.2">
      <c r="A34" s="8" t="s">
        <v>8353</v>
      </c>
      <c r="B34" s="9">
        <v>40</v>
      </c>
      <c r="C34" s="9"/>
      <c r="D34" s="9"/>
      <c r="E34" s="9"/>
      <c r="F34" s="9">
        <v>40</v>
      </c>
    </row>
    <row r="35" spans="1:6" x14ac:dyDescent="0.2">
      <c r="A35" s="8" t="s">
        <v>8355</v>
      </c>
      <c r="B35" s="9"/>
      <c r="C35" s="9"/>
      <c r="D35" s="9">
        <v>6</v>
      </c>
      <c r="E35" s="9">
        <v>34</v>
      </c>
      <c r="F35" s="9">
        <v>40</v>
      </c>
    </row>
    <row r="36" spans="1:6" x14ac:dyDescent="0.2">
      <c r="A36" s="8" t="s">
        <v>8326</v>
      </c>
      <c r="B36" s="9">
        <v>24</v>
      </c>
      <c r="C36" s="9"/>
      <c r="D36" s="9"/>
      <c r="E36" s="9"/>
      <c r="F36" s="9">
        <v>24</v>
      </c>
    </row>
    <row r="37" spans="1:6" x14ac:dyDescent="0.2">
      <c r="A37" s="8" t="s">
        <v>8343</v>
      </c>
      <c r="B37" s="9"/>
      <c r="C37" s="9">
        <v>20</v>
      </c>
      <c r="D37" s="9"/>
      <c r="E37" s="9"/>
      <c r="F37" s="9">
        <v>20</v>
      </c>
    </row>
    <row r="38" spans="1:6" x14ac:dyDescent="0.2">
      <c r="A38" s="8" t="s">
        <v>8325</v>
      </c>
      <c r="B38" s="9">
        <v>20</v>
      </c>
      <c r="C38" s="9"/>
      <c r="D38" s="9"/>
      <c r="E38" s="9"/>
      <c r="F38" s="9">
        <v>20</v>
      </c>
    </row>
    <row r="39" spans="1:6" x14ac:dyDescent="0.2">
      <c r="A39" s="8" t="s">
        <v>8364</v>
      </c>
      <c r="B39" s="9">
        <v>20</v>
      </c>
      <c r="C39" s="9"/>
      <c r="D39" s="9"/>
      <c r="E39" s="9"/>
      <c r="F39" s="9">
        <v>20</v>
      </c>
    </row>
    <row r="40" spans="1:6" x14ac:dyDescent="0.2">
      <c r="A40" s="8" t="s">
        <v>8350</v>
      </c>
      <c r="B40" s="9"/>
      <c r="C40" s="9"/>
      <c r="D40" s="9"/>
      <c r="E40" s="9">
        <v>20</v>
      </c>
      <c r="F40" s="9">
        <v>20</v>
      </c>
    </row>
    <row r="41" spans="1:6" x14ac:dyDescent="0.2">
      <c r="A41" s="8" t="s">
        <v>8335</v>
      </c>
      <c r="B41" s="9"/>
      <c r="C41" s="9">
        <v>20</v>
      </c>
      <c r="D41" s="9"/>
      <c r="E41" s="9"/>
      <c r="F41" s="9">
        <v>20</v>
      </c>
    </row>
    <row r="42" spans="1:6" x14ac:dyDescent="0.2">
      <c r="A42" s="8" t="s">
        <v>8339</v>
      </c>
      <c r="B42" s="9"/>
      <c r="C42" s="9">
        <v>11</v>
      </c>
      <c r="D42" s="9"/>
      <c r="E42" s="9">
        <v>9</v>
      </c>
      <c r="F42" s="9">
        <v>20</v>
      </c>
    </row>
    <row r="43" spans="1:6" x14ac:dyDescent="0.2">
      <c r="A43" s="8" t="s">
        <v>8345</v>
      </c>
      <c r="B43" s="9"/>
      <c r="C43" s="9">
        <v>20</v>
      </c>
      <c r="D43" s="9"/>
      <c r="E43" s="9"/>
      <c r="F43" s="9">
        <v>20</v>
      </c>
    </row>
    <row r="44" spans="1:6" x14ac:dyDescent="0.2">
      <c r="A44" s="8" t="s">
        <v>8340</v>
      </c>
      <c r="B44" s="9"/>
      <c r="C44" s="9"/>
      <c r="D44" s="9"/>
      <c r="E44" s="9">
        <v>20</v>
      </c>
      <c r="F44" s="9">
        <v>20</v>
      </c>
    </row>
    <row r="45" spans="1:6" x14ac:dyDescent="0.2">
      <c r="A45" s="8" t="s">
        <v>8347</v>
      </c>
      <c r="B45" s="9"/>
      <c r="C45" s="9">
        <v>20</v>
      </c>
      <c r="D45" s="9"/>
      <c r="E45" s="9"/>
      <c r="F45" s="9">
        <v>20</v>
      </c>
    </row>
    <row r="46" spans="1:6" x14ac:dyDescent="0.2">
      <c r="A46" s="8" t="s">
        <v>8351</v>
      </c>
      <c r="B46" s="9"/>
      <c r="C46" s="9">
        <v>20</v>
      </c>
      <c r="D46" s="9"/>
      <c r="E46" s="9"/>
      <c r="F46" s="9">
        <v>20</v>
      </c>
    </row>
    <row r="47" spans="1:6" x14ac:dyDescent="0.2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3967E-B9B1-2B48-9580-140BF06FCB56}">
  <dimension ref="A2:F18"/>
  <sheetViews>
    <sheetView tabSelected="1" workbookViewId="0">
      <selection activeCell="E5" sqref="E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8308</v>
      </c>
      <c r="B2" t="s">
        <v>8323</v>
      </c>
    </row>
    <row r="4" spans="1:6" x14ac:dyDescent="0.2">
      <c r="A4" s="7" t="s">
        <v>8322</v>
      </c>
      <c r="B4" s="7" t="s">
        <v>8310</v>
      </c>
    </row>
    <row r="5" spans="1: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N1" zoomScale="160" zoomScaleNormal="160" workbookViewId="0">
      <selection activeCell="K6" sqref="K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33203125" bestFit="1" customWidth="1"/>
    <col min="17" max="17" width="10.33203125" bestFit="1" customWidth="1"/>
    <col min="18" max="18" width="12" bestFit="1" customWidth="1"/>
    <col min="19" max="19" width="20.66406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1000</v>
      </c>
      <c r="B2" s="3" t="s">
        <v>1001</v>
      </c>
      <c r="C2" s="3" t="s">
        <v>5110</v>
      </c>
      <c r="D2">
        <v>894700</v>
      </c>
      <c r="E2">
        <v>19824</v>
      </c>
      <c r="F2" t="s">
        <v>8220</v>
      </c>
      <c r="G2" t="s">
        <v>8224</v>
      </c>
      <c r="H2" t="s">
        <v>8246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8273</v>
      </c>
      <c r="O2" s="5">
        <f>E2/D2</f>
        <v>2.2157147647256063E-2</v>
      </c>
      <c r="P2" s="6">
        <f>IFERROR(E2/L2,0)</f>
        <v>3304</v>
      </c>
      <c r="Q2" t="str">
        <f>LEFT(N2, FIND("/",N2) -1)</f>
        <v>technology</v>
      </c>
      <c r="R2" t="str">
        <f>RIGHT(N2, LEN(N2) - FIND("/",N2))</f>
        <v>wearables</v>
      </c>
      <c r="S2" s="10">
        <f>(((J2/60)/60)/24)+DATE(1970,1,1)</f>
        <v>42749.059722222228</v>
      </c>
      <c r="T2" s="10">
        <f>(((I2/60)/60)/24)+DATE(1970,1,1)</f>
        <v>42809.018055555556</v>
      </c>
    </row>
    <row r="3" spans="1:20" ht="48" x14ac:dyDescent="0.2">
      <c r="A3">
        <v>166</v>
      </c>
      <c r="B3" s="3" t="s">
        <v>168</v>
      </c>
      <c r="C3" s="3" t="s">
        <v>4276</v>
      </c>
      <c r="D3">
        <v>5000</v>
      </c>
      <c r="E3">
        <v>3000</v>
      </c>
      <c r="F3" t="s">
        <v>8221</v>
      </c>
      <c r="G3" t="s">
        <v>8224</v>
      </c>
      <c r="H3" t="s">
        <v>8246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8268</v>
      </c>
      <c r="O3" s="5">
        <f>E3/D3</f>
        <v>0.6</v>
      </c>
      <c r="P3" s="6">
        <f>IFERROR(E3/L3,0)</f>
        <v>3000</v>
      </c>
      <c r="Q3" t="str">
        <f>LEFT(N3, FIND("/",N3) -1)</f>
        <v>film &amp; video</v>
      </c>
      <c r="R3" t="str">
        <f>RIGHT(N3, LEN(N3) - FIND("/",N3))</f>
        <v>drama</v>
      </c>
      <c r="S3" s="10">
        <f>(((J3/60)/60)/24)+DATE(1970,1,1)</f>
        <v>42721.075949074075</v>
      </c>
      <c r="T3" s="10">
        <f>(((I3/60)/60)/24)+DATE(1970,1,1)</f>
        <v>42751.075949074075</v>
      </c>
    </row>
    <row r="4" spans="1:20" ht="32" x14ac:dyDescent="0.2">
      <c r="A4">
        <v>1917</v>
      </c>
      <c r="B4" s="3" t="s">
        <v>1918</v>
      </c>
      <c r="C4" s="3" t="s">
        <v>6027</v>
      </c>
      <c r="D4">
        <v>390000</v>
      </c>
      <c r="E4">
        <v>205025</v>
      </c>
      <c r="F4" t="s">
        <v>8221</v>
      </c>
      <c r="G4" t="s">
        <v>8231</v>
      </c>
      <c r="H4" t="s">
        <v>8252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8294</v>
      </c>
      <c r="O4" s="5">
        <f>E4/D4</f>
        <v>0.52570512820512816</v>
      </c>
      <c r="P4" s="6">
        <f>IFERROR(E4/L4,0)</f>
        <v>2928.9285714285716</v>
      </c>
      <c r="Q4" t="str">
        <f>LEFT(N4, FIND("/",N4) -1)</f>
        <v>technology</v>
      </c>
      <c r="R4" t="str">
        <f>RIGHT(N4, LEN(N4) - FIND("/",N4))</f>
        <v>gadgets</v>
      </c>
      <c r="S4" s="10">
        <f>(((J4/60)/60)/24)+DATE(1970,1,1)</f>
        <v>42746.270057870366</v>
      </c>
      <c r="T4" s="10">
        <f>(((I4/60)/60)/24)+DATE(1970,1,1)</f>
        <v>42776.270057870366</v>
      </c>
    </row>
    <row r="5" spans="1:20" ht="48" x14ac:dyDescent="0.2">
      <c r="A5">
        <v>3066</v>
      </c>
      <c r="B5" s="3" t="s">
        <v>3066</v>
      </c>
      <c r="C5" s="3" t="s">
        <v>7176</v>
      </c>
      <c r="D5">
        <v>350000</v>
      </c>
      <c r="E5">
        <v>41950</v>
      </c>
      <c r="F5" t="s">
        <v>8221</v>
      </c>
      <c r="G5" t="s">
        <v>8226</v>
      </c>
      <c r="H5" t="s">
        <v>8248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8303</v>
      </c>
      <c r="O5" s="5">
        <f>E5/D5</f>
        <v>0.11985714285714286</v>
      </c>
      <c r="P5" s="6">
        <f>IFERROR(E5/L5,0)</f>
        <v>2796.6666666666665</v>
      </c>
      <c r="Q5" t="str">
        <f>LEFT(N5, FIND("/",N5) -1)</f>
        <v>theater</v>
      </c>
      <c r="R5" t="str">
        <f>RIGHT(N5, LEN(N5) - FIND("/",N5))</f>
        <v>spaces</v>
      </c>
      <c r="S5" s="10">
        <f>(((J5/60)/60)/24)+DATE(1970,1,1)</f>
        <v>42531.228437500002</v>
      </c>
      <c r="T5" s="10">
        <f>(((I5/60)/60)/24)+DATE(1970,1,1)</f>
        <v>42561.228437500002</v>
      </c>
    </row>
    <row r="6" spans="1:20" ht="48" x14ac:dyDescent="0.2">
      <c r="A6">
        <v>1960</v>
      </c>
      <c r="B6" s="3" t="s">
        <v>1961</v>
      </c>
      <c r="C6" s="3" t="s">
        <v>6070</v>
      </c>
      <c r="D6">
        <v>70000</v>
      </c>
      <c r="E6">
        <v>82532</v>
      </c>
      <c r="F6" t="s">
        <v>8219</v>
      </c>
      <c r="G6" t="s">
        <v>8235</v>
      </c>
      <c r="H6" t="s">
        <v>8255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8295</v>
      </c>
      <c r="O6" s="5">
        <f>E6/D6</f>
        <v>1.1790285714285715</v>
      </c>
      <c r="P6" s="6">
        <f>IFERROR(E6/L6,0)</f>
        <v>2500.969696969697</v>
      </c>
      <c r="Q6" t="str">
        <f>LEFT(N6, FIND("/",N6) -1)</f>
        <v>technology</v>
      </c>
      <c r="R6" t="str">
        <f>RIGHT(N6, LEN(N6) - FIND("/",N6))</f>
        <v>hardware</v>
      </c>
      <c r="S6" s="10">
        <f>(((J6/60)/60)/24)+DATE(1970,1,1)</f>
        <v>41964.362743055557</v>
      </c>
      <c r="T6" s="10">
        <f>(((I6/60)/60)/24)+DATE(1970,1,1)</f>
        <v>41994.362743055557</v>
      </c>
    </row>
    <row r="7" spans="1:20" ht="32" x14ac:dyDescent="0.2">
      <c r="A7">
        <v>648</v>
      </c>
      <c r="B7" s="3" t="s">
        <v>649</v>
      </c>
      <c r="C7" s="3" t="s">
        <v>4758</v>
      </c>
      <c r="D7">
        <v>35000</v>
      </c>
      <c r="E7">
        <v>44388</v>
      </c>
      <c r="F7" t="s">
        <v>8219</v>
      </c>
      <c r="G7" t="s">
        <v>8224</v>
      </c>
      <c r="H7" t="s">
        <v>8246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8273</v>
      </c>
      <c r="O7" s="5">
        <f>E7/D7</f>
        <v>1.2682285714285715</v>
      </c>
      <c r="P7" s="6">
        <f>IFERROR(E7/L7,0)</f>
        <v>1644</v>
      </c>
      <c r="Q7" t="str">
        <f>LEFT(N7, FIND("/",N7) -1)</f>
        <v>technology</v>
      </c>
      <c r="R7" t="str">
        <f>RIGHT(N7, LEN(N7) - FIND("/",N7))</f>
        <v>wearables</v>
      </c>
      <c r="S7" s="10">
        <f>(((J7/60)/60)/24)+DATE(1970,1,1)</f>
        <v>41891.693379629629</v>
      </c>
      <c r="T7" s="10">
        <f>(((I7/60)/60)/24)+DATE(1970,1,1)</f>
        <v>41926.693379629629</v>
      </c>
    </row>
    <row r="8" spans="1:20" ht="64" x14ac:dyDescent="0.2">
      <c r="A8">
        <v>669</v>
      </c>
      <c r="B8" s="3" t="s">
        <v>670</v>
      </c>
      <c r="C8" s="3" t="s">
        <v>4779</v>
      </c>
      <c r="D8">
        <v>200000</v>
      </c>
      <c r="E8">
        <v>43015</v>
      </c>
      <c r="F8" t="s">
        <v>8221</v>
      </c>
      <c r="G8" t="s">
        <v>8235</v>
      </c>
      <c r="H8" t="s">
        <v>8255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8273</v>
      </c>
      <c r="O8" s="5">
        <f>E8/D8</f>
        <v>0.21507499999999999</v>
      </c>
      <c r="P8" s="6">
        <f>IFERROR(E8/L8,0)</f>
        <v>1536.25</v>
      </c>
      <c r="Q8" t="str">
        <f>LEFT(N8, FIND("/",N8) -1)</f>
        <v>technology</v>
      </c>
      <c r="R8" t="str">
        <f>RIGHT(N8, LEN(N8) - FIND("/",N8))</f>
        <v>wearables</v>
      </c>
      <c r="S8" s="10">
        <f>(((J8/60)/60)/24)+DATE(1970,1,1)</f>
        <v>42527.625671296293</v>
      </c>
      <c r="T8" s="10">
        <f>(((I8/60)/60)/24)+DATE(1970,1,1)</f>
        <v>42557.625671296293</v>
      </c>
    </row>
    <row r="9" spans="1:20" ht="48" x14ac:dyDescent="0.2">
      <c r="A9">
        <v>1012</v>
      </c>
      <c r="B9" s="3" t="s">
        <v>1013</v>
      </c>
      <c r="C9" s="3" t="s">
        <v>5122</v>
      </c>
      <c r="D9">
        <v>5000</v>
      </c>
      <c r="E9">
        <v>1076751.05</v>
      </c>
      <c r="F9" t="s">
        <v>8220</v>
      </c>
      <c r="G9" t="s">
        <v>8224</v>
      </c>
      <c r="H9" t="s">
        <v>8246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8273</v>
      </c>
      <c r="O9" s="5">
        <f>E9/D9</f>
        <v>215.35021</v>
      </c>
      <c r="P9" s="6">
        <f>IFERROR(E9/L9,0)</f>
        <v>1389.3561935483872</v>
      </c>
      <c r="Q9" t="str">
        <f>LEFT(N9, FIND("/",N9) -1)</f>
        <v>technology</v>
      </c>
      <c r="R9" t="str">
        <f>RIGHT(N9, LEN(N9) - FIND("/",N9))</f>
        <v>wearables</v>
      </c>
      <c r="S9" s="10">
        <f>(((J9/60)/60)/24)+DATE(1970,1,1)</f>
        <v>42714.440416666665</v>
      </c>
      <c r="T9" s="10">
        <f>(((I9/60)/60)/24)+DATE(1970,1,1)</f>
        <v>42759.440416666665</v>
      </c>
    </row>
    <row r="10" spans="1:20" ht="48" x14ac:dyDescent="0.2">
      <c r="A10">
        <v>1978</v>
      </c>
      <c r="B10" s="3" t="s">
        <v>1979</v>
      </c>
      <c r="C10" s="3" t="s">
        <v>6088</v>
      </c>
      <c r="D10">
        <v>50000</v>
      </c>
      <c r="E10">
        <v>513422.57</v>
      </c>
      <c r="F10" t="s">
        <v>8219</v>
      </c>
      <c r="G10" t="s">
        <v>8224</v>
      </c>
      <c r="H10" t="s">
        <v>8246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8295</v>
      </c>
      <c r="O10" s="5">
        <f>E10/D10</f>
        <v>10.2684514</v>
      </c>
      <c r="P10" s="6">
        <f>IFERROR(E10/L10,0)</f>
        <v>1323.2540463917526</v>
      </c>
      <c r="Q10" t="str">
        <f>LEFT(N10, FIND("/",N10) -1)</f>
        <v>technology</v>
      </c>
      <c r="R10" t="str">
        <f>RIGHT(N10, LEN(N10) - FIND("/",N10))</f>
        <v>hardware</v>
      </c>
      <c r="S10" s="10">
        <f>(((J10/60)/60)/24)+DATE(1970,1,1)</f>
        <v>41039.225601851853</v>
      </c>
      <c r="T10" s="10">
        <f>(((I10/60)/60)/24)+DATE(1970,1,1)</f>
        <v>41072.291666666664</v>
      </c>
    </row>
    <row r="11" spans="1:20" ht="48" x14ac:dyDescent="0.2">
      <c r="A11">
        <v>1001</v>
      </c>
      <c r="B11" s="3" t="s">
        <v>1002</v>
      </c>
      <c r="C11" s="3" t="s">
        <v>5111</v>
      </c>
      <c r="D11">
        <v>5000</v>
      </c>
      <c r="E11">
        <v>5200</v>
      </c>
      <c r="F11" t="s">
        <v>8220</v>
      </c>
      <c r="G11" t="s">
        <v>8225</v>
      </c>
      <c r="H11" t="s">
        <v>8247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8273</v>
      </c>
      <c r="O11" s="5">
        <f>E11/D11</f>
        <v>1.04</v>
      </c>
      <c r="P11" s="6">
        <f>IFERROR(E11/L11,0)</f>
        <v>1300</v>
      </c>
      <c r="Q11" t="str">
        <f>LEFT(N11, FIND("/",N11) -1)</f>
        <v>technology</v>
      </c>
      <c r="R11" t="str">
        <f>RIGHT(N11, LEN(N11) - FIND("/",N11))</f>
        <v>wearables</v>
      </c>
      <c r="S11" s="10">
        <f>(((J11/60)/60)/24)+DATE(1970,1,1)</f>
        <v>42720.720057870371</v>
      </c>
      <c r="T11" s="10">
        <f>(((I11/60)/60)/24)+DATE(1970,1,1)</f>
        <v>42765.720057870371</v>
      </c>
    </row>
    <row r="12" spans="1:20" ht="32" x14ac:dyDescent="0.2">
      <c r="A12">
        <v>969</v>
      </c>
      <c r="B12" s="3" t="s">
        <v>970</v>
      </c>
      <c r="C12" s="3" t="s">
        <v>5079</v>
      </c>
      <c r="D12">
        <v>30000</v>
      </c>
      <c r="E12">
        <v>14000</v>
      </c>
      <c r="F12" t="s">
        <v>8221</v>
      </c>
      <c r="G12" t="s">
        <v>8238</v>
      </c>
      <c r="H12" t="s">
        <v>8256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8273</v>
      </c>
      <c r="O12" s="5">
        <f>E12/D12</f>
        <v>0.46666666666666667</v>
      </c>
      <c r="P12" s="6">
        <f>IFERROR(E12/L12,0)</f>
        <v>1272.7272727272727</v>
      </c>
      <c r="Q12" t="str">
        <f>LEFT(N12, FIND("/",N12) -1)</f>
        <v>technology</v>
      </c>
      <c r="R12" t="str">
        <f>RIGHT(N12, LEN(N12) - FIND("/",N12))</f>
        <v>wearables</v>
      </c>
      <c r="S12" s="10">
        <f>(((J12/60)/60)/24)+DATE(1970,1,1)</f>
        <v>42742.30332175926</v>
      </c>
      <c r="T12" s="10">
        <f>(((I12/60)/60)/24)+DATE(1970,1,1)</f>
        <v>42775.30332175926</v>
      </c>
    </row>
    <row r="13" spans="1:20" ht="48" x14ac:dyDescent="0.2">
      <c r="A13">
        <v>3090</v>
      </c>
      <c r="B13" s="3" t="s">
        <v>3090</v>
      </c>
      <c r="C13" s="3" t="s">
        <v>7200</v>
      </c>
      <c r="D13">
        <v>225000</v>
      </c>
      <c r="E13">
        <v>11432</v>
      </c>
      <c r="F13" t="s">
        <v>8221</v>
      </c>
      <c r="G13" t="s">
        <v>8224</v>
      </c>
      <c r="H13" t="s">
        <v>8246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8303</v>
      </c>
      <c r="O13" s="5">
        <f>E13/D13</f>
        <v>5.080888888888889E-2</v>
      </c>
      <c r="P13" s="6">
        <f>IFERROR(E13/L13,0)</f>
        <v>1270.2222222222222</v>
      </c>
      <c r="Q13" t="str">
        <f>LEFT(N13, FIND("/",N13) -1)</f>
        <v>theater</v>
      </c>
      <c r="R13" t="str">
        <f>RIGHT(N13, LEN(N13) - FIND("/",N13))</f>
        <v>spaces</v>
      </c>
      <c r="S13" s="10">
        <f>(((J13/60)/60)/24)+DATE(1970,1,1)</f>
        <v>42065.818807870368</v>
      </c>
      <c r="T13" s="10">
        <f>(((I13/60)/60)/24)+DATE(1970,1,1)</f>
        <v>42125.777141203704</v>
      </c>
    </row>
    <row r="14" spans="1:20" ht="48" x14ac:dyDescent="0.2">
      <c r="A14">
        <v>4040</v>
      </c>
      <c r="B14" s="3" t="s">
        <v>4036</v>
      </c>
      <c r="C14" s="3" t="s">
        <v>8144</v>
      </c>
      <c r="D14">
        <v>8000</v>
      </c>
      <c r="E14">
        <v>2500</v>
      </c>
      <c r="F14" t="s">
        <v>8221</v>
      </c>
      <c r="G14" t="s">
        <v>8224</v>
      </c>
      <c r="H14" t="s">
        <v>8246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8271</v>
      </c>
      <c r="O14" s="5">
        <f>E14/D14</f>
        <v>0.3125</v>
      </c>
      <c r="P14" s="6">
        <f>IFERROR(E14/L14,0)</f>
        <v>1250</v>
      </c>
      <c r="Q14" t="str">
        <f>LEFT(N14, FIND("/",N14) -1)</f>
        <v>theater</v>
      </c>
      <c r="R14" t="str">
        <f>RIGHT(N14, LEN(N14) - FIND("/",N14))</f>
        <v>plays</v>
      </c>
      <c r="S14" s="10">
        <f>(((J14/60)/60)/24)+DATE(1970,1,1)</f>
        <v>42144.231527777782</v>
      </c>
      <c r="T14" s="10">
        <f>(((I14/60)/60)/24)+DATE(1970,1,1)</f>
        <v>42203.125</v>
      </c>
    </row>
    <row r="15" spans="1:20" ht="48" x14ac:dyDescent="0.2">
      <c r="A15">
        <v>3838</v>
      </c>
      <c r="B15" s="3" t="s">
        <v>3835</v>
      </c>
      <c r="C15" s="3" t="s">
        <v>7947</v>
      </c>
      <c r="D15">
        <v>100000</v>
      </c>
      <c r="E15">
        <v>100824</v>
      </c>
      <c r="F15" t="s">
        <v>8219</v>
      </c>
      <c r="G15" t="s">
        <v>8235</v>
      </c>
      <c r="H15" t="s">
        <v>8255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8271</v>
      </c>
      <c r="O15" s="5">
        <f>E15/D15</f>
        <v>1.00824</v>
      </c>
      <c r="P15" s="6">
        <f>IFERROR(E15/L15,0)</f>
        <v>1008.24</v>
      </c>
      <c r="Q15" t="str">
        <f>LEFT(N15, FIND("/",N15) -1)</f>
        <v>theater</v>
      </c>
      <c r="R15" t="str">
        <f>RIGHT(N15, LEN(N15) - FIND("/",N15))</f>
        <v>plays</v>
      </c>
      <c r="S15" s="10">
        <f>(((J15/60)/60)/24)+DATE(1970,1,1)</f>
        <v>42116.710752314815</v>
      </c>
      <c r="T15" s="10">
        <f>(((I15/60)/60)/24)+DATE(1970,1,1)</f>
        <v>42146.710752314815</v>
      </c>
    </row>
    <row r="16" spans="1:20" ht="48" x14ac:dyDescent="0.2">
      <c r="A16">
        <v>525</v>
      </c>
      <c r="B16" s="3" t="s">
        <v>526</v>
      </c>
      <c r="C16" s="3" t="s">
        <v>4635</v>
      </c>
      <c r="D16">
        <v>12000</v>
      </c>
      <c r="E16">
        <v>12000</v>
      </c>
      <c r="F16" t="s">
        <v>8219</v>
      </c>
      <c r="G16" t="s">
        <v>8224</v>
      </c>
      <c r="H16" t="s">
        <v>8246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8271</v>
      </c>
      <c r="O16" s="5">
        <f>E16/D16</f>
        <v>1</v>
      </c>
      <c r="P16" s="6">
        <f>IFERROR(E16/L16,0)</f>
        <v>1000</v>
      </c>
      <c r="Q16" t="str">
        <f>LEFT(N16, FIND("/",N16) -1)</f>
        <v>theater</v>
      </c>
      <c r="R16" t="str">
        <f>RIGHT(N16, LEN(N16) - FIND("/",N16))</f>
        <v>plays</v>
      </c>
      <c r="S16" s="10">
        <f>(((J16/60)/60)/24)+DATE(1970,1,1)</f>
        <v>41850.400937500002</v>
      </c>
      <c r="T16" s="10">
        <f>(((I16/60)/60)/24)+DATE(1970,1,1)</f>
        <v>41895.400937500002</v>
      </c>
    </row>
    <row r="17" spans="1:20" ht="32" x14ac:dyDescent="0.2">
      <c r="A17">
        <v>1005</v>
      </c>
      <c r="B17" s="3" t="s">
        <v>1006</v>
      </c>
      <c r="C17" s="3" t="s">
        <v>5115</v>
      </c>
      <c r="D17">
        <v>200000</v>
      </c>
      <c r="E17">
        <v>150102</v>
      </c>
      <c r="F17" t="s">
        <v>8220</v>
      </c>
      <c r="G17" t="s">
        <v>8224</v>
      </c>
      <c r="H17" t="s">
        <v>8246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8273</v>
      </c>
      <c r="O17" s="5">
        <f>E17/D17</f>
        <v>0.75051000000000001</v>
      </c>
      <c r="P17" s="6">
        <f>IFERROR(E17/L17,0)</f>
        <v>932.31055900621118</v>
      </c>
      <c r="Q17" t="str">
        <f>LEFT(N17, FIND("/",N17) -1)</f>
        <v>technology</v>
      </c>
      <c r="R17" t="str">
        <f>RIGHT(N17, LEN(N17) - FIND("/",N17))</f>
        <v>wearables</v>
      </c>
      <c r="S17" s="10">
        <f>(((J17/60)/60)/24)+DATE(1970,1,1)</f>
        <v>42276.624803240738</v>
      </c>
      <c r="T17" s="10">
        <f>(((I17/60)/60)/24)+DATE(1970,1,1)</f>
        <v>42307.624803240738</v>
      </c>
    </row>
    <row r="18" spans="1:20" ht="32" x14ac:dyDescent="0.2">
      <c r="A18">
        <v>2703</v>
      </c>
      <c r="B18" s="3" t="s">
        <v>2703</v>
      </c>
      <c r="C18" s="3" t="s">
        <v>6813</v>
      </c>
      <c r="D18">
        <v>40000</v>
      </c>
      <c r="E18">
        <v>41500</v>
      </c>
      <c r="F18" t="s">
        <v>8222</v>
      </c>
      <c r="G18" t="s">
        <v>8238</v>
      </c>
      <c r="H18" t="s">
        <v>8256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8303</v>
      </c>
      <c r="O18" s="5">
        <f>E18/D18</f>
        <v>1.0375000000000001</v>
      </c>
      <c r="P18" s="6">
        <f>IFERROR(E18/L18,0)</f>
        <v>922.22222222222217</v>
      </c>
      <c r="Q18" t="str">
        <f>LEFT(N18, FIND("/",N18) -1)</f>
        <v>theater</v>
      </c>
      <c r="R18" t="str">
        <f>RIGHT(N18, LEN(N18) - FIND("/",N18))</f>
        <v>spaces</v>
      </c>
      <c r="S18" s="10">
        <f>(((J18/60)/60)/24)+DATE(1970,1,1)</f>
        <v>42756.690162037034</v>
      </c>
      <c r="T18" s="10">
        <f>(((I18/60)/60)/24)+DATE(1970,1,1)</f>
        <v>42816.648495370369</v>
      </c>
    </row>
    <row r="19" spans="1:20" ht="48" x14ac:dyDescent="0.2">
      <c r="A19">
        <v>3365</v>
      </c>
      <c r="B19" s="3" t="s">
        <v>3364</v>
      </c>
      <c r="C19" s="3" t="s">
        <v>7475</v>
      </c>
      <c r="D19">
        <v>2500</v>
      </c>
      <c r="E19">
        <v>2600</v>
      </c>
      <c r="F19" t="s">
        <v>8219</v>
      </c>
      <c r="G19" t="s">
        <v>8224</v>
      </c>
      <c r="H19" t="s">
        <v>8246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8271</v>
      </c>
      <c r="O19" s="5">
        <f>E19/D19</f>
        <v>1.04</v>
      </c>
      <c r="P19" s="6">
        <f>IFERROR(E19/L19,0)</f>
        <v>866.66666666666663</v>
      </c>
      <c r="Q19" t="str">
        <f>LEFT(N19, FIND("/",N19) -1)</f>
        <v>theater</v>
      </c>
      <c r="R19" t="str">
        <f>RIGHT(N19, LEN(N19) - FIND("/",N19))</f>
        <v>plays</v>
      </c>
      <c r="S19" s="10">
        <f>(((J19/60)/60)/24)+DATE(1970,1,1)</f>
        <v>42321.101759259262</v>
      </c>
      <c r="T19" s="10">
        <f>(((I19/60)/60)/24)+DATE(1970,1,1)</f>
        <v>42351.101759259262</v>
      </c>
    </row>
    <row r="20" spans="1:20" ht="48" x14ac:dyDescent="0.2">
      <c r="A20">
        <v>1321</v>
      </c>
      <c r="B20" s="3" t="s">
        <v>1322</v>
      </c>
      <c r="C20" s="3" t="s">
        <v>5431</v>
      </c>
      <c r="D20">
        <v>462000</v>
      </c>
      <c r="E20">
        <v>6019</v>
      </c>
      <c r="F20" t="s">
        <v>8220</v>
      </c>
      <c r="G20" t="s">
        <v>8235</v>
      </c>
      <c r="H20" t="s">
        <v>8255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8273</v>
      </c>
      <c r="O20" s="5">
        <f>E20/D20</f>
        <v>1.3028138528138528E-2</v>
      </c>
      <c r="P20" s="6">
        <f>IFERROR(E20/L20,0)</f>
        <v>859.85714285714289</v>
      </c>
      <c r="Q20" t="str">
        <f>LEFT(N20, FIND("/",N20) -1)</f>
        <v>technology</v>
      </c>
      <c r="R20" t="str">
        <f>RIGHT(N20, LEN(N20) - FIND("/",N20))</f>
        <v>wearables</v>
      </c>
      <c r="S20" s="10">
        <f>(((J20/60)/60)/24)+DATE(1970,1,1)</f>
        <v>42697.74927083333</v>
      </c>
      <c r="T20" s="10">
        <f>(((I20/60)/60)/24)+DATE(1970,1,1)</f>
        <v>42727.74927083333</v>
      </c>
    </row>
    <row r="21" spans="1:20" ht="48" x14ac:dyDescent="0.2">
      <c r="A21">
        <v>1515</v>
      </c>
      <c r="B21" s="3" t="s">
        <v>1516</v>
      </c>
      <c r="C21" s="3" t="s">
        <v>5625</v>
      </c>
      <c r="D21">
        <v>300000</v>
      </c>
      <c r="E21">
        <v>471567</v>
      </c>
      <c r="F21" t="s">
        <v>8219</v>
      </c>
      <c r="G21" t="s">
        <v>8234</v>
      </c>
      <c r="H21" t="s">
        <v>8254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8285</v>
      </c>
      <c r="O21" s="5">
        <f>E21/D21</f>
        <v>1.57189</v>
      </c>
      <c r="P21" s="6">
        <f>IFERROR(E21/L21,0)</f>
        <v>849.67027027027029</v>
      </c>
      <c r="Q21" t="str">
        <f>LEFT(N21, FIND("/",N21) -1)</f>
        <v>photography</v>
      </c>
      <c r="R21" t="str">
        <f>RIGHT(N21, LEN(N21) - FIND("/",N21))</f>
        <v>photobooks</v>
      </c>
      <c r="S21" s="10">
        <f>(((J21/60)/60)/24)+DATE(1970,1,1)</f>
        <v>42415.253437499996</v>
      </c>
      <c r="T21" s="10">
        <f>(((I21/60)/60)/24)+DATE(1970,1,1)</f>
        <v>42445.211770833332</v>
      </c>
    </row>
    <row r="22" spans="1:20" ht="48" x14ac:dyDescent="0.2">
      <c r="A22">
        <v>2731</v>
      </c>
      <c r="B22" s="3" t="s">
        <v>2731</v>
      </c>
      <c r="C22" s="3" t="s">
        <v>6841</v>
      </c>
      <c r="D22">
        <v>30000</v>
      </c>
      <c r="E22">
        <v>31291</v>
      </c>
      <c r="F22" t="s">
        <v>8219</v>
      </c>
      <c r="G22" t="s">
        <v>8224</v>
      </c>
      <c r="H22" t="s">
        <v>8246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8295</v>
      </c>
      <c r="O22" s="5">
        <f>E22/D22</f>
        <v>1.0430333333333333</v>
      </c>
      <c r="P22" s="6">
        <f>IFERROR(E22/L22,0)</f>
        <v>845.70270270270271</v>
      </c>
      <c r="Q22" t="str">
        <f>LEFT(N22, FIND("/",N22) -1)</f>
        <v>technology</v>
      </c>
      <c r="R22" t="str">
        <f>RIGHT(N22, LEN(N22) - FIND("/",N22))</f>
        <v>hardware</v>
      </c>
      <c r="S22" s="10">
        <f>(((J22/60)/60)/24)+DATE(1970,1,1)</f>
        <v>41872.525717592594</v>
      </c>
      <c r="T22" s="10">
        <f>(((I22/60)/60)/24)+DATE(1970,1,1)</f>
        <v>41930.166666666664</v>
      </c>
    </row>
    <row r="23" spans="1:20" ht="32" x14ac:dyDescent="0.2">
      <c r="A23">
        <v>1954</v>
      </c>
      <c r="B23" s="3" t="s">
        <v>1955</v>
      </c>
      <c r="C23" s="3" t="s">
        <v>6064</v>
      </c>
      <c r="D23">
        <v>50000</v>
      </c>
      <c r="E23">
        <v>349474</v>
      </c>
      <c r="F23" t="s">
        <v>8219</v>
      </c>
      <c r="G23" t="s">
        <v>8224</v>
      </c>
      <c r="H23" t="s">
        <v>8246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8295</v>
      </c>
      <c r="O23" s="5">
        <f>E23/D23</f>
        <v>6.9894800000000004</v>
      </c>
      <c r="P23" s="6">
        <f>IFERROR(E23/L23,0)</f>
        <v>842.10602409638557</v>
      </c>
      <c r="Q23" t="str">
        <f>LEFT(N23, FIND("/",N23) -1)</f>
        <v>technology</v>
      </c>
      <c r="R23" t="str">
        <f>RIGHT(N23, LEN(N23) - FIND("/",N23))</f>
        <v>hardware</v>
      </c>
      <c r="S23" s="10">
        <f>(((J23/60)/60)/24)+DATE(1970,1,1)</f>
        <v>42394.580740740741</v>
      </c>
      <c r="T23" s="10">
        <f>(((I23/60)/60)/24)+DATE(1970,1,1)</f>
        <v>42441.208333333328</v>
      </c>
    </row>
    <row r="24" spans="1:20" ht="48" x14ac:dyDescent="0.2">
      <c r="A24">
        <v>1311</v>
      </c>
      <c r="B24" s="3" t="s">
        <v>1312</v>
      </c>
      <c r="C24" s="3" t="s">
        <v>5421</v>
      </c>
      <c r="D24">
        <v>250000</v>
      </c>
      <c r="E24">
        <v>80070</v>
      </c>
      <c r="F24" t="s">
        <v>8220</v>
      </c>
      <c r="G24" t="s">
        <v>8224</v>
      </c>
      <c r="H24" t="s">
        <v>8246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8273</v>
      </c>
      <c r="O24" s="5">
        <f>E24/D24</f>
        <v>0.32028000000000001</v>
      </c>
      <c r="P24" s="6">
        <f>IFERROR(E24/L24,0)</f>
        <v>800.7</v>
      </c>
      <c r="Q24" t="str">
        <f>LEFT(N24, FIND("/",N24) -1)</f>
        <v>technology</v>
      </c>
      <c r="R24" t="str">
        <f>RIGHT(N24, LEN(N24) - FIND("/",N24))</f>
        <v>wearables</v>
      </c>
      <c r="S24" s="10">
        <f>(((J24/60)/60)/24)+DATE(1970,1,1)</f>
        <v>42669.802303240736</v>
      </c>
      <c r="T24" s="10">
        <f>(((I24/60)/60)/24)+DATE(1970,1,1)</f>
        <v>42704.843969907408</v>
      </c>
    </row>
    <row r="25" spans="1:20" ht="32" x14ac:dyDescent="0.2">
      <c r="A25">
        <v>4095</v>
      </c>
      <c r="B25" s="3" t="s">
        <v>4091</v>
      </c>
      <c r="C25" s="3" t="s">
        <v>8198</v>
      </c>
      <c r="D25">
        <v>30000</v>
      </c>
      <c r="E25">
        <v>800</v>
      </c>
      <c r="F25" t="s">
        <v>8221</v>
      </c>
      <c r="G25" t="s">
        <v>8238</v>
      </c>
      <c r="H25" t="s">
        <v>8256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8271</v>
      </c>
      <c r="O25" s="5">
        <f>E25/D25</f>
        <v>2.6666666666666668E-2</v>
      </c>
      <c r="P25" s="6">
        <f>IFERROR(E25/L25,0)</f>
        <v>800</v>
      </c>
      <c r="Q25" t="str">
        <f>LEFT(N25, FIND("/",N25) -1)</f>
        <v>theater</v>
      </c>
      <c r="R25" t="str">
        <f>RIGHT(N25, LEN(N25) - FIND("/",N25))</f>
        <v>plays</v>
      </c>
      <c r="S25" s="10">
        <f>(((J25/60)/60)/24)+DATE(1970,1,1)</f>
        <v>42693.031828703708</v>
      </c>
      <c r="T25" s="10">
        <f>(((I25/60)/60)/24)+DATE(1970,1,1)</f>
        <v>42723.031828703708</v>
      </c>
    </row>
    <row r="26" spans="1:20" ht="48" x14ac:dyDescent="0.2">
      <c r="A26">
        <v>978</v>
      </c>
      <c r="B26" s="3" t="s">
        <v>979</v>
      </c>
      <c r="C26" s="3" t="s">
        <v>5088</v>
      </c>
      <c r="D26">
        <v>172889</v>
      </c>
      <c r="E26">
        <v>97273</v>
      </c>
      <c r="F26" t="s">
        <v>8221</v>
      </c>
      <c r="G26" t="s">
        <v>8235</v>
      </c>
      <c r="H26" t="s">
        <v>8255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8273</v>
      </c>
      <c r="O26" s="5">
        <f>E26/D26</f>
        <v>0.5626326718299024</v>
      </c>
      <c r="P26" s="6">
        <f>IFERROR(E26/L26,0)</f>
        <v>790.83739837398377</v>
      </c>
      <c r="Q26" t="str">
        <f>LEFT(N26, FIND("/",N26) -1)</f>
        <v>technology</v>
      </c>
      <c r="R26" t="str">
        <f>RIGHT(N26, LEN(N26) - FIND("/",N26))</f>
        <v>wearables</v>
      </c>
      <c r="S26" s="10">
        <f>(((J26/60)/60)/24)+DATE(1970,1,1)</f>
        <v>42395.309039351851</v>
      </c>
      <c r="T26" s="10">
        <f>(((I26/60)/60)/24)+DATE(1970,1,1)</f>
        <v>42425.309039351851</v>
      </c>
    </row>
    <row r="27" spans="1:20" ht="48" x14ac:dyDescent="0.2">
      <c r="A27">
        <v>671</v>
      </c>
      <c r="B27" s="3" t="s">
        <v>672</v>
      </c>
      <c r="C27" s="3" t="s">
        <v>4781</v>
      </c>
      <c r="D27">
        <v>30000</v>
      </c>
      <c r="E27">
        <v>11828</v>
      </c>
      <c r="F27" t="s">
        <v>8221</v>
      </c>
      <c r="G27" t="s">
        <v>8224</v>
      </c>
      <c r="H27" t="s">
        <v>8246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8273</v>
      </c>
      <c r="O27" s="5">
        <f>E27/D27</f>
        <v>0.39426666666666665</v>
      </c>
      <c r="P27" s="6">
        <f>IFERROR(E27/L27,0)</f>
        <v>788.5333333333333</v>
      </c>
      <c r="Q27" t="str">
        <f>LEFT(N27, FIND("/",N27) -1)</f>
        <v>technology</v>
      </c>
      <c r="R27" t="str">
        <f>RIGHT(N27, LEN(N27) - FIND("/",N27))</f>
        <v>wearables</v>
      </c>
      <c r="S27" s="10">
        <f>(((J27/60)/60)/24)+DATE(1970,1,1)</f>
        <v>41984.692731481482</v>
      </c>
      <c r="T27" s="10">
        <f>(((I27/60)/60)/24)+DATE(1970,1,1)</f>
        <v>42018.166666666672</v>
      </c>
    </row>
    <row r="28" spans="1:20" ht="32" x14ac:dyDescent="0.2">
      <c r="A28">
        <v>3118</v>
      </c>
      <c r="B28" s="3" t="s">
        <v>3118</v>
      </c>
      <c r="C28" s="3" t="s">
        <v>7228</v>
      </c>
      <c r="D28">
        <v>500000</v>
      </c>
      <c r="E28">
        <v>1550</v>
      </c>
      <c r="F28" t="s">
        <v>8221</v>
      </c>
      <c r="G28" t="s">
        <v>8235</v>
      </c>
      <c r="H28" t="s">
        <v>8255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8303</v>
      </c>
      <c r="O28" s="5">
        <f>E28/D28</f>
        <v>3.0999999999999999E-3</v>
      </c>
      <c r="P28" s="6">
        <f>IFERROR(E28/L28,0)</f>
        <v>775</v>
      </c>
      <c r="Q28" t="str">
        <f>LEFT(N28, FIND("/",N28) -1)</f>
        <v>theater</v>
      </c>
      <c r="R28" t="str">
        <f>RIGHT(N28, LEN(N28) - FIND("/",N28))</f>
        <v>spaces</v>
      </c>
      <c r="S28" s="10">
        <f>(((J28/60)/60)/24)+DATE(1970,1,1)</f>
        <v>42534.649571759262</v>
      </c>
      <c r="T28" s="10">
        <f>(((I28/60)/60)/24)+DATE(1970,1,1)</f>
        <v>42553.649571759262</v>
      </c>
    </row>
    <row r="29" spans="1:20" ht="48" x14ac:dyDescent="0.2">
      <c r="A29">
        <v>1434</v>
      </c>
      <c r="B29" s="3" t="s">
        <v>1435</v>
      </c>
      <c r="C29" s="3" t="s">
        <v>5544</v>
      </c>
      <c r="D29">
        <v>82000</v>
      </c>
      <c r="E29">
        <v>8190</v>
      </c>
      <c r="F29" t="s">
        <v>8221</v>
      </c>
      <c r="G29" t="s">
        <v>8232</v>
      </c>
      <c r="H29" t="s">
        <v>8253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8287</v>
      </c>
      <c r="O29" s="5">
        <f>E29/D29</f>
        <v>9.987804878048781E-2</v>
      </c>
      <c r="P29" s="6">
        <f>IFERROR(E29/L29,0)</f>
        <v>744.5454545454545</v>
      </c>
      <c r="Q29" t="str">
        <f>LEFT(N29, FIND("/",N29) -1)</f>
        <v>publishing</v>
      </c>
      <c r="R29" t="str">
        <f>RIGHT(N29, LEN(N29) - FIND("/",N29))</f>
        <v>translations</v>
      </c>
      <c r="S29" s="10">
        <f>(((J29/60)/60)/24)+DATE(1970,1,1)</f>
        <v>42142.767106481479</v>
      </c>
      <c r="T29" s="10">
        <f>(((I29/60)/60)/24)+DATE(1970,1,1)</f>
        <v>42163.625</v>
      </c>
    </row>
    <row r="30" spans="1:20" ht="48" x14ac:dyDescent="0.2">
      <c r="A30">
        <v>515</v>
      </c>
      <c r="B30" s="3" t="s">
        <v>516</v>
      </c>
      <c r="C30" s="3" t="s">
        <v>4625</v>
      </c>
      <c r="D30">
        <v>97000</v>
      </c>
      <c r="E30">
        <v>24651</v>
      </c>
      <c r="F30" t="s">
        <v>8221</v>
      </c>
      <c r="G30" t="s">
        <v>8224</v>
      </c>
      <c r="H30" t="s">
        <v>8246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8270</v>
      </c>
      <c r="O30" s="5">
        <f>E30/D30</f>
        <v>0.25413402061855672</v>
      </c>
      <c r="P30" s="6">
        <f>IFERROR(E30/L30,0)</f>
        <v>725.02941176470586</v>
      </c>
      <c r="Q30" t="str">
        <f>LEFT(N30, FIND("/",N30) -1)</f>
        <v>film &amp; video</v>
      </c>
      <c r="R30" t="str">
        <f>RIGHT(N30, LEN(N30) - FIND("/",N30))</f>
        <v>animation</v>
      </c>
      <c r="S30" s="10">
        <f>(((J30/60)/60)/24)+DATE(1970,1,1)</f>
        <v>42327.490752314814</v>
      </c>
      <c r="T30" s="10">
        <f>(((I30/60)/60)/24)+DATE(1970,1,1)</f>
        <v>42367.490752314814</v>
      </c>
    </row>
    <row r="31" spans="1:20" ht="48" x14ac:dyDescent="0.2">
      <c r="A31">
        <v>3468</v>
      </c>
      <c r="B31" s="3" t="s">
        <v>3467</v>
      </c>
      <c r="C31" s="3" t="s">
        <v>7578</v>
      </c>
      <c r="D31">
        <v>10000</v>
      </c>
      <c r="E31">
        <v>12178</v>
      </c>
      <c r="F31" t="s">
        <v>8219</v>
      </c>
      <c r="G31" t="s">
        <v>8224</v>
      </c>
      <c r="H31" t="s">
        <v>8246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8271</v>
      </c>
      <c r="O31" s="5">
        <f>E31/D31</f>
        <v>1.2178</v>
      </c>
      <c r="P31" s="6">
        <f>IFERROR(E31/L31,0)</f>
        <v>716.35294117647061</v>
      </c>
      <c r="Q31" t="str">
        <f>LEFT(N31, FIND("/",N31) -1)</f>
        <v>theater</v>
      </c>
      <c r="R31" t="str">
        <f>RIGHT(N31, LEN(N31) - FIND("/",N31))</f>
        <v>plays</v>
      </c>
      <c r="S31" s="10">
        <f>(((J31/60)/60)/24)+DATE(1970,1,1)</f>
        <v>42605.765381944439</v>
      </c>
      <c r="T31" s="10">
        <f>(((I31/60)/60)/24)+DATE(1970,1,1)</f>
        <v>42634.125</v>
      </c>
    </row>
    <row r="32" spans="1:20" ht="48" x14ac:dyDescent="0.2">
      <c r="A32">
        <v>401</v>
      </c>
      <c r="B32" s="3" t="s">
        <v>402</v>
      </c>
      <c r="C32" s="3" t="s">
        <v>4511</v>
      </c>
      <c r="D32">
        <v>50000</v>
      </c>
      <c r="E32">
        <v>51906</v>
      </c>
      <c r="F32" t="s">
        <v>8219</v>
      </c>
      <c r="G32" t="s">
        <v>8224</v>
      </c>
      <c r="H32" t="s">
        <v>8246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8269</v>
      </c>
      <c r="O32" s="5">
        <f>E32/D32</f>
        <v>1.0381199999999999</v>
      </c>
      <c r="P32" s="6">
        <f>IFERROR(E32/L32,0)</f>
        <v>711.04109589041093</v>
      </c>
      <c r="Q32" t="str">
        <f>LEFT(N32, FIND("/",N32) -1)</f>
        <v>film &amp; video</v>
      </c>
      <c r="R32" t="str">
        <f>RIGHT(N32, LEN(N32) - FIND("/",N32))</f>
        <v>documentary</v>
      </c>
      <c r="S32" s="10">
        <f>(((J32/60)/60)/24)+DATE(1970,1,1)</f>
        <v>40732.842245370368</v>
      </c>
      <c r="T32" s="10">
        <f>(((I32/60)/60)/24)+DATE(1970,1,1)</f>
        <v>40762.842245370368</v>
      </c>
    </row>
    <row r="33" spans="1:20" ht="48" x14ac:dyDescent="0.2">
      <c r="A33">
        <v>370</v>
      </c>
      <c r="B33" s="3" t="s">
        <v>371</v>
      </c>
      <c r="C33" s="3" t="s">
        <v>4480</v>
      </c>
      <c r="D33">
        <v>25000</v>
      </c>
      <c r="E33">
        <v>30505</v>
      </c>
      <c r="F33" t="s">
        <v>8219</v>
      </c>
      <c r="G33" t="s">
        <v>8224</v>
      </c>
      <c r="H33" t="s">
        <v>8246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8269</v>
      </c>
      <c r="O33" s="5">
        <f>E33/D33</f>
        <v>1.2202</v>
      </c>
      <c r="P33" s="6">
        <f>IFERROR(E33/L33,0)</f>
        <v>709.41860465116281</v>
      </c>
      <c r="Q33" t="str">
        <f>LEFT(N33, FIND("/",N33) -1)</f>
        <v>film &amp; video</v>
      </c>
      <c r="R33" t="str">
        <f>RIGHT(N33, LEN(N33) - FIND("/",N33))</f>
        <v>documentary</v>
      </c>
      <c r="S33" s="10">
        <f>(((J33/60)/60)/24)+DATE(1970,1,1)</f>
        <v>42711.795138888891</v>
      </c>
      <c r="T33" s="10">
        <f>(((I33/60)/60)/24)+DATE(1970,1,1)</f>
        <v>42741.795138888891</v>
      </c>
    </row>
    <row r="34" spans="1:20" ht="48" x14ac:dyDescent="0.2">
      <c r="A34">
        <v>1441</v>
      </c>
      <c r="B34" s="3" t="s">
        <v>1442</v>
      </c>
      <c r="C34" s="3" t="s">
        <v>5551</v>
      </c>
      <c r="D34">
        <v>180000</v>
      </c>
      <c r="E34">
        <v>2020</v>
      </c>
      <c r="F34" t="s">
        <v>8221</v>
      </c>
      <c r="G34" t="s">
        <v>8225</v>
      </c>
      <c r="H34" t="s">
        <v>8247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8287</v>
      </c>
      <c r="O34" s="5">
        <f>E34/D34</f>
        <v>1.1222222222222222E-2</v>
      </c>
      <c r="P34" s="6">
        <f>IFERROR(E34/L34,0)</f>
        <v>673.33333333333337</v>
      </c>
      <c r="Q34" t="str">
        <f>LEFT(N34, FIND("/",N34) -1)</f>
        <v>publishing</v>
      </c>
      <c r="R34" t="str">
        <f>RIGHT(N34, LEN(N34) - FIND("/",N34))</f>
        <v>translations</v>
      </c>
      <c r="S34" s="10">
        <f>(((J34/60)/60)/24)+DATE(1970,1,1)</f>
        <v>42198.765844907408</v>
      </c>
      <c r="T34" s="10">
        <f>(((I34/60)/60)/24)+DATE(1970,1,1)</f>
        <v>42258.765844907408</v>
      </c>
    </row>
    <row r="35" spans="1:20" ht="48" x14ac:dyDescent="0.2">
      <c r="A35">
        <v>1179</v>
      </c>
      <c r="B35" s="3" t="s">
        <v>1180</v>
      </c>
      <c r="C35" s="3" t="s">
        <v>5289</v>
      </c>
      <c r="D35">
        <v>60000</v>
      </c>
      <c r="E35">
        <v>3200</v>
      </c>
      <c r="F35" t="s">
        <v>8221</v>
      </c>
      <c r="G35" t="s">
        <v>8229</v>
      </c>
      <c r="H35" t="s">
        <v>8251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8284</v>
      </c>
      <c r="O35" s="5">
        <f>E35/D35</f>
        <v>5.3333333333333337E-2</v>
      </c>
      <c r="P35" s="6">
        <f>IFERROR(E35/L35,0)</f>
        <v>640</v>
      </c>
      <c r="Q35" t="str">
        <f>LEFT(N35, FIND("/",N35) -1)</f>
        <v>food</v>
      </c>
      <c r="R35" t="str">
        <f>RIGHT(N35, LEN(N35) - FIND("/",N35))</f>
        <v>food trucks</v>
      </c>
      <c r="S35" s="10">
        <f>(((J35/60)/60)/24)+DATE(1970,1,1)</f>
        <v>42275.720219907409</v>
      </c>
      <c r="T35" s="10">
        <f>(((I35/60)/60)/24)+DATE(1970,1,1)</f>
        <v>42305.720219907409</v>
      </c>
    </row>
    <row r="36" spans="1:20" ht="48" x14ac:dyDescent="0.2">
      <c r="A36">
        <v>59</v>
      </c>
      <c r="B36" s="3" t="s">
        <v>61</v>
      </c>
      <c r="C36" s="3" t="s">
        <v>4170</v>
      </c>
      <c r="D36">
        <v>20000</v>
      </c>
      <c r="E36">
        <v>20025.14</v>
      </c>
      <c r="F36" t="s">
        <v>8219</v>
      </c>
      <c r="G36" t="s">
        <v>8224</v>
      </c>
      <c r="H36" t="s">
        <v>8246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8265</v>
      </c>
      <c r="O36" s="5">
        <f>E36/D36</f>
        <v>1.0012570000000001</v>
      </c>
      <c r="P36" s="6">
        <f>IFERROR(E36/L36,0)</f>
        <v>606.82242424242418</v>
      </c>
      <c r="Q36" t="str">
        <f>LEFT(N36, FIND("/",N36) -1)</f>
        <v>film &amp; video</v>
      </c>
      <c r="R36" t="str">
        <f>RIGHT(N36, LEN(N36) - FIND("/",N36))</f>
        <v>television</v>
      </c>
      <c r="S36" s="10">
        <f>(((J36/60)/60)/24)+DATE(1970,1,1)</f>
        <v>42230.23583333334</v>
      </c>
      <c r="T36" s="10">
        <f>(((I36/60)/60)/24)+DATE(1970,1,1)</f>
        <v>42261.875</v>
      </c>
    </row>
    <row r="37" spans="1:20" ht="48" x14ac:dyDescent="0.2">
      <c r="A37">
        <v>1317</v>
      </c>
      <c r="B37" s="3" t="s">
        <v>1318</v>
      </c>
      <c r="C37" s="3" t="s">
        <v>5427</v>
      </c>
      <c r="D37">
        <v>200000</v>
      </c>
      <c r="E37">
        <v>11467</v>
      </c>
      <c r="F37" t="s">
        <v>8220</v>
      </c>
      <c r="G37" t="s">
        <v>8232</v>
      </c>
      <c r="H37" t="s">
        <v>8253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8273</v>
      </c>
      <c r="O37" s="5">
        <f>E37/D37</f>
        <v>5.7334999999999997E-2</v>
      </c>
      <c r="P37" s="6">
        <f>IFERROR(E37/L37,0)</f>
        <v>603.52631578947364</v>
      </c>
      <c r="Q37" t="str">
        <f>LEFT(N37, FIND("/",N37) -1)</f>
        <v>technology</v>
      </c>
      <c r="R37" t="str">
        <f>RIGHT(N37, LEN(N37) - FIND("/",N37))</f>
        <v>wearables</v>
      </c>
      <c r="S37" s="10">
        <f>(((J37/60)/60)/24)+DATE(1970,1,1)</f>
        <v>42520.235486111109</v>
      </c>
      <c r="T37" s="10">
        <f>(((I37/60)/60)/24)+DATE(1970,1,1)</f>
        <v>42572.583333333328</v>
      </c>
    </row>
    <row r="38" spans="1:20" ht="32" x14ac:dyDescent="0.2">
      <c r="A38">
        <v>2496</v>
      </c>
      <c r="B38" s="3" t="s">
        <v>2496</v>
      </c>
      <c r="C38" s="3" t="s">
        <v>6606</v>
      </c>
      <c r="D38">
        <v>6000</v>
      </c>
      <c r="E38">
        <v>6000</v>
      </c>
      <c r="F38" t="s">
        <v>8219</v>
      </c>
      <c r="G38" t="s">
        <v>8224</v>
      </c>
      <c r="H38" t="s">
        <v>8246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8279</v>
      </c>
      <c r="O38" s="5">
        <f>E38/D38</f>
        <v>1</v>
      </c>
      <c r="P38" s="6">
        <f>IFERROR(E38/L38,0)</f>
        <v>600</v>
      </c>
      <c r="Q38" t="str">
        <f>LEFT(N38, FIND("/",N38) -1)</f>
        <v>music</v>
      </c>
      <c r="R38" t="str">
        <f>RIGHT(N38, LEN(N38) - FIND("/",N38))</f>
        <v>indie rock</v>
      </c>
      <c r="S38" s="10">
        <f>(((J38/60)/60)/24)+DATE(1970,1,1)</f>
        <v>41327.996435185189</v>
      </c>
      <c r="T38" s="10">
        <f>(((I38/60)/60)/24)+DATE(1970,1,1)</f>
        <v>41362.954768518517</v>
      </c>
    </row>
    <row r="39" spans="1:20" ht="48" x14ac:dyDescent="0.2">
      <c r="A39">
        <v>2034</v>
      </c>
      <c r="B39" s="3" t="s">
        <v>2035</v>
      </c>
      <c r="C39" s="3" t="s">
        <v>6144</v>
      </c>
      <c r="D39">
        <v>78000</v>
      </c>
      <c r="E39">
        <v>301719.59000000003</v>
      </c>
      <c r="F39" t="s">
        <v>8219</v>
      </c>
      <c r="G39" t="s">
        <v>8224</v>
      </c>
      <c r="H39" t="s">
        <v>8246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8295</v>
      </c>
      <c r="O39" s="5">
        <f>E39/D39</f>
        <v>3.868199871794872</v>
      </c>
      <c r="P39" s="6">
        <f>IFERROR(E39/L39,0)</f>
        <v>593.93620078740162</v>
      </c>
      <c r="Q39" t="str">
        <f>LEFT(N39, FIND("/",N39) -1)</f>
        <v>technology</v>
      </c>
      <c r="R39" t="str">
        <f>RIGHT(N39, LEN(N39) - FIND("/",N39))</f>
        <v>hardware</v>
      </c>
      <c r="S39" s="10">
        <f>(((J39/60)/60)/24)+DATE(1970,1,1)</f>
        <v>42076.130011574074</v>
      </c>
      <c r="T39" s="10">
        <f>(((I39/60)/60)/24)+DATE(1970,1,1)</f>
        <v>42131.290277777778</v>
      </c>
    </row>
    <row r="40" spans="1:20" ht="48" x14ac:dyDescent="0.2">
      <c r="A40">
        <v>687</v>
      </c>
      <c r="B40" s="3" t="s">
        <v>688</v>
      </c>
      <c r="C40" s="3" t="s">
        <v>4797</v>
      </c>
      <c r="D40">
        <v>100000</v>
      </c>
      <c r="E40">
        <v>3550</v>
      </c>
      <c r="F40" t="s">
        <v>8221</v>
      </c>
      <c r="G40" t="s">
        <v>8238</v>
      </c>
      <c r="H40" t="s">
        <v>8256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8273</v>
      </c>
      <c r="O40" s="5">
        <f>E40/D40</f>
        <v>3.5499999999999997E-2</v>
      </c>
      <c r="P40" s="6">
        <f>IFERROR(E40/L40,0)</f>
        <v>591.66666666666663</v>
      </c>
      <c r="Q40" t="str">
        <f>LEFT(N40, FIND("/",N40) -1)</f>
        <v>technology</v>
      </c>
      <c r="R40" t="str">
        <f>RIGHT(N40, LEN(N40) - FIND("/",N40))</f>
        <v>wearables</v>
      </c>
      <c r="S40" s="10">
        <f>(((J40/60)/60)/24)+DATE(1970,1,1)</f>
        <v>42711.750613425931</v>
      </c>
      <c r="T40" s="10">
        <f>(((I40/60)/60)/24)+DATE(1970,1,1)</f>
        <v>42771.750613425931</v>
      </c>
    </row>
    <row r="41" spans="1:20" ht="48" x14ac:dyDescent="0.2">
      <c r="A41">
        <v>248</v>
      </c>
      <c r="B41" s="3" t="s">
        <v>249</v>
      </c>
      <c r="C41" s="3" t="s">
        <v>4358</v>
      </c>
      <c r="D41">
        <v>85000</v>
      </c>
      <c r="E41">
        <v>86133</v>
      </c>
      <c r="F41" t="s">
        <v>8219</v>
      </c>
      <c r="G41" t="s">
        <v>8224</v>
      </c>
      <c r="H41" t="s">
        <v>8246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8269</v>
      </c>
      <c r="O41" s="5">
        <f>E41/D41</f>
        <v>1.0133294117647058</v>
      </c>
      <c r="P41" s="6">
        <f>IFERROR(E41/L41,0)</f>
        <v>589.95205479452056</v>
      </c>
      <c r="Q41" t="str">
        <f>LEFT(N41, FIND("/",N41) -1)</f>
        <v>film &amp; video</v>
      </c>
      <c r="R41" t="str">
        <f>RIGHT(N41, LEN(N41) - FIND("/",N41))</f>
        <v>documentary</v>
      </c>
      <c r="S41" s="10">
        <f>(((J41/60)/60)/24)+DATE(1970,1,1)</f>
        <v>40870.774409722224</v>
      </c>
      <c r="T41" s="10">
        <f>(((I41/60)/60)/24)+DATE(1970,1,1)</f>
        <v>40915.774409722224</v>
      </c>
    </row>
    <row r="42" spans="1:20" ht="48" x14ac:dyDescent="0.2">
      <c r="A42">
        <v>1955</v>
      </c>
      <c r="B42" s="3" t="s">
        <v>1956</v>
      </c>
      <c r="C42" s="3" t="s">
        <v>6065</v>
      </c>
      <c r="D42">
        <v>42000</v>
      </c>
      <c r="E42">
        <v>167410.01999999999</v>
      </c>
      <c r="F42" t="s">
        <v>8219</v>
      </c>
      <c r="G42" t="s">
        <v>8224</v>
      </c>
      <c r="H42" t="s">
        <v>8246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8295</v>
      </c>
      <c r="O42" s="5">
        <f>E42/D42</f>
        <v>3.9859528571428569</v>
      </c>
      <c r="P42" s="6">
        <f>IFERROR(E42/L42,0)</f>
        <v>577.27593103448271</v>
      </c>
      <c r="Q42" t="str">
        <f>LEFT(N42, FIND("/",N42) -1)</f>
        <v>technology</v>
      </c>
      <c r="R42" t="str">
        <f>RIGHT(N42, LEN(N42) - FIND("/",N42))</f>
        <v>hardware</v>
      </c>
      <c r="S42" s="10">
        <f>(((J42/60)/60)/24)+DATE(1970,1,1)</f>
        <v>41020.271770833337</v>
      </c>
      <c r="T42" s="10">
        <f>(((I42/60)/60)/24)+DATE(1970,1,1)</f>
        <v>41052.791666666664</v>
      </c>
    </row>
    <row r="43" spans="1:20" ht="48" x14ac:dyDescent="0.2">
      <c r="A43">
        <v>2062</v>
      </c>
      <c r="B43" s="3" t="s">
        <v>2063</v>
      </c>
      <c r="C43" s="3" t="s">
        <v>6172</v>
      </c>
      <c r="D43">
        <v>100000</v>
      </c>
      <c r="E43">
        <v>114977</v>
      </c>
      <c r="F43" t="s">
        <v>8219</v>
      </c>
      <c r="G43" t="s">
        <v>8232</v>
      </c>
      <c r="H43" t="s">
        <v>8253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8295</v>
      </c>
      <c r="O43" s="5">
        <f>E43/D43</f>
        <v>1.14977</v>
      </c>
      <c r="P43" s="6">
        <f>IFERROR(E43/L43,0)</f>
        <v>566.38916256157631</v>
      </c>
      <c r="Q43" t="str">
        <f>LEFT(N43, FIND("/",N43) -1)</f>
        <v>technology</v>
      </c>
      <c r="R43" t="str">
        <f>RIGHT(N43, LEN(N43) - FIND("/",N43))</f>
        <v>hardware</v>
      </c>
      <c r="S43" s="10">
        <f>(((J43/60)/60)/24)+DATE(1970,1,1)</f>
        <v>42423.3830787037</v>
      </c>
      <c r="T43" s="10">
        <f>(((I43/60)/60)/24)+DATE(1970,1,1)</f>
        <v>42453.341412037036</v>
      </c>
    </row>
    <row r="44" spans="1:20" ht="48" x14ac:dyDescent="0.2">
      <c r="A44">
        <v>1645</v>
      </c>
      <c r="B44" s="3" t="s">
        <v>1646</v>
      </c>
      <c r="C44" s="3" t="s">
        <v>5755</v>
      </c>
      <c r="D44">
        <v>5000</v>
      </c>
      <c r="E44">
        <v>5540</v>
      </c>
      <c r="F44" t="s">
        <v>8219</v>
      </c>
      <c r="G44" t="s">
        <v>8224</v>
      </c>
      <c r="H44" t="s">
        <v>8246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8292</v>
      </c>
      <c r="O44" s="5">
        <f>E44/D44</f>
        <v>1.1080000000000001</v>
      </c>
      <c r="P44" s="6">
        <f>IFERROR(E44/L44,0)</f>
        <v>554</v>
      </c>
      <c r="Q44" t="str">
        <f>LEFT(N44, FIND("/",N44) -1)</f>
        <v>music</v>
      </c>
      <c r="R44" t="str">
        <f>RIGHT(N44, LEN(N44) - FIND("/",N44))</f>
        <v>pop</v>
      </c>
      <c r="S44" s="10">
        <f>(((J44/60)/60)/24)+DATE(1970,1,1)</f>
        <v>41521.617361111108</v>
      </c>
      <c r="T44" s="10">
        <f>(((I44/60)/60)/24)+DATE(1970,1,1)</f>
        <v>41535.617361111108</v>
      </c>
    </row>
    <row r="45" spans="1:20" ht="32" x14ac:dyDescent="0.2">
      <c r="A45">
        <v>3648</v>
      </c>
      <c r="B45" s="3" t="s">
        <v>3646</v>
      </c>
      <c r="C45" s="3" t="s">
        <v>7758</v>
      </c>
      <c r="D45">
        <v>40000</v>
      </c>
      <c r="E45">
        <v>40153</v>
      </c>
      <c r="F45" t="s">
        <v>8219</v>
      </c>
      <c r="G45" t="s">
        <v>8224</v>
      </c>
      <c r="H45" t="s">
        <v>8246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8271</v>
      </c>
      <c r="O45" s="5">
        <f>E45/D45</f>
        <v>1.003825</v>
      </c>
      <c r="P45" s="6">
        <f>IFERROR(E45/L45,0)</f>
        <v>550.04109589041093</v>
      </c>
      <c r="Q45" t="str">
        <f>LEFT(N45, FIND("/",N45) -1)</f>
        <v>theater</v>
      </c>
      <c r="R45" t="str">
        <f>RIGHT(N45, LEN(N45) - FIND("/",N45))</f>
        <v>plays</v>
      </c>
      <c r="S45" s="10">
        <f>(((J45/60)/60)/24)+DATE(1970,1,1)</f>
        <v>41887.292187500003</v>
      </c>
      <c r="T45" s="10">
        <f>(((I45/60)/60)/24)+DATE(1970,1,1)</f>
        <v>41917.292187500003</v>
      </c>
    </row>
    <row r="46" spans="1:20" ht="48" x14ac:dyDescent="0.2">
      <c r="A46">
        <v>2678</v>
      </c>
      <c r="B46" s="3" t="s">
        <v>2678</v>
      </c>
      <c r="C46" s="3" t="s">
        <v>6788</v>
      </c>
      <c r="D46">
        <v>8000000</v>
      </c>
      <c r="E46">
        <v>1100</v>
      </c>
      <c r="F46" t="s">
        <v>8221</v>
      </c>
      <c r="G46" t="s">
        <v>8227</v>
      </c>
      <c r="H46" t="s">
        <v>8249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8302</v>
      </c>
      <c r="O46" s="5">
        <f>E46/D46</f>
        <v>1.3750000000000001E-4</v>
      </c>
      <c r="P46" s="6">
        <f>IFERROR(E46/L46,0)</f>
        <v>550</v>
      </c>
      <c r="Q46" t="str">
        <f>LEFT(N46, FIND("/",N46) -1)</f>
        <v>technology</v>
      </c>
      <c r="R46" t="str">
        <f>RIGHT(N46, LEN(N46) - FIND("/",N46))</f>
        <v>makerspaces</v>
      </c>
      <c r="S46" s="10">
        <f>(((J46/60)/60)/24)+DATE(1970,1,1)</f>
        <v>42241.798206018517</v>
      </c>
      <c r="T46" s="10">
        <f>(((I46/60)/60)/24)+DATE(1970,1,1)</f>
        <v>42271.798206018517</v>
      </c>
    </row>
    <row r="47" spans="1:20" ht="48" x14ac:dyDescent="0.2">
      <c r="A47">
        <v>2078</v>
      </c>
      <c r="B47" s="3" t="s">
        <v>2079</v>
      </c>
      <c r="C47" s="3" t="s">
        <v>6188</v>
      </c>
      <c r="D47">
        <v>20000</v>
      </c>
      <c r="E47">
        <v>26241</v>
      </c>
      <c r="F47" t="s">
        <v>8219</v>
      </c>
      <c r="G47" t="s">
        <v>8227</v>
      </c>
      <c r="H47" t="s">
        <v>8249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8295</v>
      </c>
      <c r="O47" s="5">
        <f>E47/D47</f>
        <v>1.3120499999999999</v>
      </c>
      <c r="P47" s="6">
        <f>IFERROR(E47/L47,0)</f>
        <v>546.6875</v>
      </c>
      <c r="Q47" t="str">
        <f>LEFT(N47, FIND("/",N47) -1)</f>
        <v>technology</v>
      </c>
      <c r="R47" t="str">
        <f>RIGHT(N47, LEN(N47) - FIND("/",N47))</f>
        <v>hardware</v>
      </c>
      <c r="S47" s="10">
        <f>(((J47/60)/60)/24)+DATE(1970,1,1)</f>
        <v>42692.771493055552</v>
      </c>
      <c r="T47" s="10">
        <f>(((I47/60)/60)/24)+DATE(1970,1,1)</f>
        <v>42722.771493055552</v>
      </c>
    </row>
    <row r="48" spans="1:20" ht="48" x14ac:dyDescent="0.2">
      <c r="A48">
        <v>698</v>
      </c>
      <c r="B48" s="3" t="s">
        <v>699</v>
      </c>
      <c r="C48" s="3" t="s">
        <v>4808</v>
      </c>
      <c r="D48">
        <v>100000</v>
      </c>
      <c r="E48">
        <v>15390</v>
      </c>
      <c r="F48" t="s">
        <v>8221</v>
      </c>
      <c r="G48" t="s">
        <v>8224</v>
      </c>
      <c r="H48" t="s">
        <v>8246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8273</v>
      </c>
      <c r="O48" s="5">
        <f>E48/D48</f>
        <v>0.15390000000000001</v>
      </c>
      <c r="P48" s="6">
        <f>IFERROR(E48/L48,0)</f>
        <v>530.68965517241384</v>
      </c>
      <c r="Q48" t="str">
        <f>LEFT(N48, FIND("/",N48) -1)</f>
        <v>technology</v>
      </c>
      <c r="R48" t="str">
        <f>RIGHT(N48, LEN(N48) - FIND("/",N48))</f>
        <v>wearables</v>
      </c>
      <c r="S48" s="10">
        <f>(((J48/60)/60)/24)+DATE(1970,1,1)</f>
        <v>41866.931076388886</v>
      </c>
      <c r="T48" s="10">
        <f>(((I48/60)/60)/24)+DATE(1970,1,1)</f>
        <v>41900.083333333336</v>
      </c>
    </row>
    <row r="49" spans="1:20" ht="48" x14ac:dyDescent="0.2">
      <c r="A49">
        <v>2116</v>
      </c>
      <c r="B49" s="3" t="s">
        <v>2117</v>
      </c>
      <c r="C49" s="3" t="s">
        <v>6226</v>
      </c>
      <c r="D49">
        <v>48000</v>
      </c>
      <c r="E49">
        <v>48434</v>
      </c>
      <c r="F49" t="s">
        <v>8219</v>
      </c>
      <c r="G49" t="s">
        <v>8224</v>
      </c>
      <c r="H49" t="s">
        <v>8246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8279</v>
      </c>
      <c r="O49" s="5">
        <f>E49/D49</f>
        <v>1.0090416666666666</v>
      </c>
      <c r="P49" s="6">
        <f>IFERROR(E49/L49,0)</f>
        <v>526.45652173913038</v>
      </c>
      <c r="Q49" t="str">
        <f>LEFT(N49, FIND("/",N49) -1)</f>
        <v>music</v>
      </c>
      <c r="R49" t="str">
        <f>RIGHT(N49, LEN(N49) - FIND("/",N49))</f>
        <v>indie rock</v>
      </c>
      <c r="S49" s="10">
        <f>(((J49/60)/60)/24)+DATE(1970,1,1)</f>
        <v>41136.777812500004</v>
      </c>
      <c r="T49" s="10">
        <f>(((I49/60)/60)/24)+DATE(1970,1,1)</f>
        <v>41184.777812500004</v>
      </c>
    </row>
    <row r="50" spans="1:20" ht="48" x14ac:dyDescent="0.2">
      <c r="A50">
        <v>1711</v>
      </c>
      <c r="B50" s="3" t="s">
        <v>1712</v>
      </c>
      <c r="C50" s="3" t="s">
        <v>5821</v>
      </c>
      <c r="D50">
        <v>10000</v>
      </c>
      <c r="E50">
        <v>1050</v>
      </c>
      <c r="F50" t="s">
        <v>8221</v>
      </c>
      <c r="G50" t="s">
        <v>8224</v>
      </c>
      <c r="H50" t="s">
        <v>8246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8293</v>
      </c>
      <c r="O50" s="5">
        <f>E50/D50</f>
        <v>0.105</v>
      </c>
      <c r="P50" s="6">
        <f>IFERROR(E50/L50,0)</f>
        <v>525</v>
      </c>
      <c r="Q50" t="str">
        <f>LEFT(N50, FIND("/",N50) -1)</f>
        <v>music</v>
      </c>
      <c r="R50" t="str">
        <f>RIGHT(N50, LEN(N50) - FIND("/",N50))</f>
        <v>faith</v>
      </c>
      <c r="S50" s="10">
        <f>(((J50/60)/60)/24)+DATE(1970,1,1)</f>
        <v>41852.646226851852</v>
      </c>
      <c r="T50" s="10">
        <f>(((I50/60)/60)/24)+DATE(1970,1,1)</f>
        <v>41883.646226851852</v>
      </c>
    </row>
    <row r="51" spans="1:20" ht="48" x14ac:dyDescent="0.2">
      <c r="A51">
        <v>1945</v>
      </c>
      <c r="B51" s="3" t="s">
        <v>1946</v>
      </c>
      <c r="C51" s="3" t="s">
        <v>6055</v>
      </c>
      <c r="D51">
        <v>100000</v>
      </c>
      <c r="E51">
        <v>348018</v>
      </c>
      <c r="F51" t="s">
        <v>8219</v>
      </c>
      <c r="G51" t="s">
        <v>8227</v>
      </c>
      <c r="H51" t="s">
        <v>8249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8295</v>
      </c>
      <c r="O51" s="5">
        <f>E51/D51</f>
        <v>3.4801799999999998</v>
      </c>
      <c r="P51" s="6">
        <f>IFERROR(E51/L51,0)</f>
        <v>511.79117647058825</v>
      </c>
      <c r="Q51" t="str">
        <f>LEFT(N51, FIND("/",N51) -1)</f>
        <v>technology</v>
      </c>
      <c r="R51" t="str">
        <f>RIGHT(N51, LEN(N51) - FIND("/",N51))</f>
        <v>hardware</v>
      </c>
      <c r="S51" s="10">
        <f>(((J51/60)/60)/24)+DATE(1970,1,1)</f>
        <v>42157.251828703709</v>
      </c>
      <c r="T51" s="10">
        <f>(((I51/60)/60)/24)+DATE(1970,1,1)</f>
        <v>42197.251828703709</v>
      </c>
    </row>
    <row r="52" spans="1:20" ht="32" x14ac:dyDescent="0.2">
      <c r="A52">
        <v>2725</v>
      </c>
      <c r="B52" s="3" t="s">
        <v>2725</v>
      </c>
      <c r="C52" s="3" t="s">
        <v>6835</v>
      </c>
      <c r="D52">
        <v>40000</v>
      </c>
      <c r="E52">
        <v>57817</v>
      </c>
      <c r="F52" t="s">
        <v>8219</v>
      </c>
      <c r="G52" t="s">
        <v>8229</v>
      </c>
      <c r="H52" t="s">
        <v>8251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8295</v>
      </c>
      <c r="O52" s="5">
        <f>E52/D52</f>
        <v>1.445425</v>
      </c>
      <c r="P52" s="6">
        <f>IFERROR(E52/L52,0)</f>
        <v>511.65486725663715</v>
      </c>
      <c r="Q52" t="str">
        <f>LEFT(N52, FIND("/",N52) -1)</f>
        <v>technology</v>
      </c>
      <c r="R52" t="str">
        <f>RIGHT(N52, LEN(N52) - FIND("/",N52))</f>
        <v>hardware</v>
      </c>
      <c r="S52" s="10">
        <f>(((J52/60)/60)/24)+DATE(1970,1,1)</f>
        <v>42745.744618055556</v>
      </c>
      <c r="T52" s="10">
        <f>(((I52/60)/60)/24)+DATE(1970,1,1)</f>
        <v>42795.744618055556</v>
      </c>
    </row>
    <row r="53" spans="1:20" ht="16" x14ac:dyDescent="0.2">
      <c r="A53">
        <v>1590</v>
      </c>
      <c r="B53" s="3" t="s">
        <v>1591</v>
      </c>
      <c r="C53" s="3" t="s">
        <v>5700</v>
      </c>
      <c r="D53">
        <v>60000</v>
      </c>
      <c r="E53">
        <v>1020</v>
      </c>
      <c r="F53" t="s">
        <v>8221</v>
      </c>
      <c r="G53" t="s">
        <v>8237</v>
      </c>
      <c r="H53" t="s">
        <v>8249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8291</v>
      </c>
      <c r="O53" s="5">
        <f>E53/D53</f>
        <v>1.7000000000000001E-2</v>
      </c>
      <c r="P53" s="6">
        <f>IFERROR(E53/L53,0)</f>
        <v>510</v>
      </c>
      <c r="Q53" t="str">
        <f>LEFT(N53, FIND("/",N53) -1)</f>
        <v>photography</v>
      </c>
      <c r="R53" t="str">
        <f>RIGHT(N53, LEN(N53) - FIND("/",N53))</f>
        <v>places</v>
      </c>
      <c r="S53" s="10">
        <f>(((J53/60)/60)/24)+DATE(1970,1,1)</f>
        <v>42240.857222222221</v>
      </c>
      <c r="T53" s="10">
        <f>(((I53/60)/60)/24)+DATE(1970,1,1)</f>
        <v>42270.857222222221</v>
      </c>
    </row>
    <row r="54" spans="1:20" ht="48" x14ac:dyDescent="0.2">
      <c r="A54">
        <v>2429</v>
      </c>
      <c r="B54" s="3" t="s">
        <v>2430</v>
      </c>
      <c r="C54" s="3" t="s">
        <v>6539</v>
      </c>
      <c r="D54">
        <v>140000</v>
      </c>
      <c r="E54">
        <v>2005</v>
      </c>
      <c r="F54" t="s">
        <v>8221</v>
      </c>
      <c r="G54" t="s">
        <v>8234</v>
      </c>
      <c r="H54" t="s">
        <v>8254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8284</v>
      </c>
      <c r="O54" s="5">
        <f>E54/D54</f>
        <v>1.4321428571428572E-2</v>
      </c>
      <c r="P54" s="6">
        <f>IFERROR(E54/L54,0)</f>
        <v>501.25</v>
      </c>
      <c r="Q54" t="str">
        <f>LEFT(N54, FIND("/",N54) -1)</f>
        <v>food</v>
      </c>
      <c r="R54" t="str">
        <f>RIGHT(N54, LEN(N54) - FIND("/",N54))</f>
        <v>food trucks</v>
      </c>
      <c r="S54" s="10">
        <f>(((J54/60)/60)/24)+DATE(1970,1,1)</f>
        <v>42734.879236111112</v>
      </c>
      <c r="T54" s="10">
        <f>(((I54/60)/60)/24)+DATE(1970,1,1)</f>
        <v>42771.697222222225</v>
      </c>
    </row>
    <row r="55" spans="1:20" ht="32" x14ac:dyDescent="0.2">
      <c r="A55">
        <v>139</v>
      </c>
      <c r="B55" s="3" t="s">
        <v>141</v>
      </c>
      <c r="C55" s="3" t="s">
        <v>4249</v>
      </c>
      <c r="D55">
        <v>500</v>
      </c>
      <c r="E55">
        <v>500</v>
      </c>
      <c r="F55" t="s">
        <v>8220</v>
      </c>
      <c r="G55" t="s">
        <v>8224</v>
      </c>
      <c r="H55" t="s">
        <v>8246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8267</v>
      </c>
      <c r="O55" s="5">
        <f>E55/D55</f>
        <v>1</v>
      </c>
      <c r="P55" s="6">
        <f>IFERROR(E55/L55,0)</f>
        <v>500</v>
      </c>
      <c r="Q55" t="str">
        <f>LEFT(N55, FIND("/",N55) -1)</f>
        <v>film &amp; video</v>
      </c>
      <c r="R55" t="str">
        <f>RIGHT(N55, LEN(N55) - FIND("/",N55))</f>
        <v>science fiction</v>
      </c>
      <c r="S55" s="10">
        <f>(((J55/60)/60)/24)+DATE(1970,1,1)</f>
        <v>42187.920972222222</v>
      </c>
      <c r="T55" s="10">
        <f>(((I55/60)/60)/24)+DATE(1970,1,1)</f>
        <v>42197.920972222222</v>
      </c>
    </row>
    <row r="56" spans="1:20" ht="64" x14ac:dyDescent="0.2">
      <c r="A56">
        <v>2857</v>
      </c>
      <c r="B56" s="3" t="s">
        <v>2857</v>
      </c>
      <c r="C56" s="3" t="s">
        <v>6967</v>
      </c>
      <c r="D56">
        <v>38000</v>
      </c>
      <c r="E56">
        <v>7500</v>
      </c>
      <c r="F56" t="s">
        <v>8221</v>
      </c>
      <c r="G56" t="s">
        <v>8238</v>
      </c>
      <c r="H56" t="s">
        <v>8256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8271</v>
      </c>
      <c r="O56" s="5">
        <f>E56/D56</f>
        <v>0.19736842105263158</v>
      </c>
      <c r="P56" s="6">
        <f>IFERROR(E56/L56,0)</f>
        <v>500</v>
      </c>
      <c r="Q56" t="str">
        <f>LEFT(N56, FIND("/",N56) -1)</f>
        <v>theater</v>
      </c>
      <c r="R56" t="str">
        <f>RIGHT(N56, LEN(N56) - FIND("/",N56))</f>
        <v>plays</v>
      </c>
      <c r="S56" s="10">
        <f>(((J56/60)/60)/24)+DATE(1970,1,1)</f>
        <v>42726.920081018514</v>
      </c>
      <c r="T56" s="10">
        <f>(((I56/60)/60)/24)+DATE(1970,1,1)</f>
        <v>42786.75</v>
      </c>
    </row>
    <row r="57" spans="1:20" ht="80" x14ac:dyDescent="0.2">
      <c r="A57">
        <v>3788</v>
      </c>
      <c r="B57" s="3" t="s">
        <v>3785</v>
      </c>
      <c r="C57" s="3" t="s">
        <v>7898</v>
      </c>
      <c r="D57">
        <v>75000</v>
      </c>
      <c r="E57">
        <v>500</v>
      </c>
      <c r="F57" t="s">
        <v>8221</v>
      </c>
      <c r="G57" t="s">
        <v>8224</v>
      </c>
      <c r="H57" t="s">
        <v>8246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8305</v>
      </c>
      <c r="O57" s="5">
        <f>E57/D57</f>
        <v>6.6666666666666671E-3</v>
      </c>
      <c r="P57" s="6">
        <f>IFERROR(E57/L57,0)</f>
        <v>500</v>
      </c>
      <c r="Q57" t="str">
        <f>LEFT(N57, FIND("/",N57) -1)</f>
        <v>theater</v>
      </c>
      <c r="R57" t="str">
        <f>RIGHT(N57, LEN(N57) - FIND("/",N57))</f>
        <v>musical</v>
      </c>
      <c r="S57" s="10">
        <f>(((J57/60)/60)/24)+DATE(1970,1,1)</f>
        <v>42333.695821759262</v>
      </c>
      <c r="T57" s="10">
        <f>(((I57/60)/60)/24)+DATE(1970,1,1)</f>
        <v>42361.679166666669</v>
      </c>
    </row>
    <row r="58" spans="1:20" ht="32" x14ac:dyDescent="0.2">
      <c r="A58">
        <v>1210</v>
      </c>
      <c r="B58" s="3" t="s">
        <v>1211</v>
      </c>
      <c r="C58" s="3" t="s">
        <v>5320</v>
      </c>
      <c r="D58">
        <v>20000</v>
      </c>
      <c r="E58">
        <v>50863</v>
      </c>
      <c r="F58" t="s">
        <v>8219</v>
      </c>
      <c r="G58" t="s">
        <v>8235</v>
      </c>
      <c r="H58" t="s">
        <v>8255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8285</v>
      </c>
      <c r="O58" s="5">
        <f>E58/D58</f>
        <v>2.5431499999999998</v>
      </c>
      <c r="P58" s="6">
        <f>IFERROR(E58/L58,0)</f>
        <v>493.81553398058253</v>
      </c>
      <c r="Q58" t="str">
        <f>LEFT(N58, FIND("/",N58) -1)</f>
        <v>photography</v>
      </c>
      <c r="R58" t="str">
        <f>RIGHT(N58, LEN(N58) - FIND("/",N58))</f>
        <v>photobooks</v>
      </c>
      <c r="S58" s="10">
        <f>(((J58/60)/60)/24)+DATE(1970,1,1)</f>
        <v>42132.941805555558</v>
      </c>
      <c r="T58" s="10">
        <f>(((I58/60)/60)/24)+DATE(1970,1,1)</f>
        <v>42155.875</v>
      </c>
    </row>
    <row r="59" spans="1:20" ht="48" x14ac:dyDescent="0.2">
      <c r="A59">
        <v>2738</v>
      </c>
      <c r="B59" s="3" t="s">
        <v>2738</v>
      </c>
      <c r="C59" s="3" t="s">
        <v>6848</v>
      </c>
      <c r="D59">
        <v>5000</v>
      </c>
      <c r="E59">
        <v>7397</v>
      </c>
      <c r="F59" t="s">
        <v>8219</v>
      </c>
      <c r="G59" t="s">
        <v>8224</v>
      </c>
      <c r="H59" t="s">
        <v>8246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8295</v>
      </c>
      <c r="O59" s="5">
        <f>E59/D59</f>
        <v>1.4794</v>
      </c>
      <c r="P59" s="6">
        <f>IFERROR(E59/L59,0)</f>
        <v>493.13333333333333</v>
      </c>
      <c r="Q59" t="str">
        <f>LEFT(N59, FIND("/",N59) -1)</f>
        <v>technology</v>
      </c>
      <c r="R59" t="str">
        <f>RIGHT(N59, LEN(N59) - FIND("/",N59))</f>
        <v>hardware</v>
      </c>
      <c r="S59" s="10">
        <f>(((J59/60)/60)/24)+DATE(1970,1,1)</f>
        <v>42620.143564814818</v>
      </c>
      <c r="T59" s="10">
        <f>(((I59/60)/60)/24)+DATE(1970,1,1)</f>
        <v>42680.143564814818</v>
      </c>
    </row>
    <row r="60" spans="1:20" ht="48" x14ac:dyDescent="0.2">
      <c r="A60">
        <v>753</v>
      </c>
      <c r="B60" s="3" t="s">
        <v>754</v>
      </c>
      <c r="C60" s="3" t="s">
        <v>4863</v>
      </c>
      <c r="D60">
        <v>10000</v>
      </c>
      <c r="E60">
        <v>12800</v>
      </c>
      <c r="F60" t="s">
        <v>8219</v>
      </c>
      <c r="G60" t="s">
        <v>8224</v>
      </c>
      <c r="H60" t="s">
        <v>8246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8274</v>
      </c>
      <c r="O60" s="5">
        <f>E60/D60</f>
        <v>1.28</v>
      </c>
      <c r="P60" s="6">
        <f>IFERROR(E60/L60,0)</f>
        <v>492.30769230769232</v>
      </c>
      <c r="Q60" t="str">
        <f>LEFT(N60, FIND("/",N60) -1)</f>
        <v>publishing</v>
      </c>
      <c r="R60" t="str">
        <f>RIGHT(N60, LEN(N60) - FIND("/",N60))</f>
        <v>nonfiction</v>
      </c>
      <c r="S60" s="10">
        <f>(((J60/60)/60)/24)+DATE(1970,1,1)</f>
        <v>42019.590173611112</v>
      </c>
      <c r="T60" s="10">
        <f>(((I60/60)/60)/24)+DATE(1970,1,1)</f>
        <v>42049.590173611112</v>
      </c>
    </row>
    <row r="61" spans="1:20" ht="48" x14ac:dyDescent="0.2">
      <c r="A61">
        <v>2900</v>
      </c>
      <c r="B61" s="3" t="s">
        <v>2900</v>
      </c>
      <c r="C61" s="3" t="s">
        <v>7010</v>
      </c>
      <c r="D61">
        <v>5500</v>
      </c>
      <c r="E61">
        <v>3405</v>
      </c>
      <c r="F61" t="s">
        <v>8221</v>
      </c>
      <c r="G61" t="s">
        <v>8224</v>
      </c>
      <c r="H61" t="s">
        <v>8246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8271</v>
      </c>
      <c r="O61" s="5">
        <f>E61/D61</f>
        <v>0.61909090909090914</v>
      </c>
      <c r="P61" s="6">
        <f>IFERROR(E61/L61,0)</f>
        <v>486.42857142857144</v>
      </c>
      <c r="Q61" t="str">
        <f>LEFT(N61, FIND("/",N61) -1)</f>
        <v>theater</v>
      </c>
      <c r="R61" t="str">
        <f>RIGHT(N61, LEN(N61) - FIND("/",N61))</f>
        <v>plays</v>
      </c>
      <c r="S61" s="10">
        <f>(((J61/60)/60)/24)+DATE(1970,1,1)</f>
        <v>41830.234166666669</v>
      </c>
      <c r="T61" s="10">
        <f>(((I61/60)/60)/24)+DATE(1970,1,1)</f>
        <v>41860.234166666669</v>
      </c>
    </row>
    <row r="62" spans="1:20" ht="48" x14ac:dyDescent="0.2">
      <c r="A62">
        <v>1956</v>
      </c>
      <c r="B62" s="3" t="s">
        <v>1957</v>
      </c>
      <c r="C62" s="3" t="s">
        <v>6066</v>
      </c>
      <c r="D62">
        <v>60000</v>
      </c>
      <c r="E62">
        <v>176420</v>
      </c>
      <c r="F62" t="s">
        <v>8219</v>
      </c>
      <c r="G62" t="s">
        <v>8224</v>
      </c>
      <c r="H62" t="s">
        <v>8246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8295</v>
      </c>
      <c r="O62" s="5">
        <f>E62/D62</f>
        <v>2.9403333333333332</v>
      </c>
      <c r="P62" s="6">
        <f>IFERROR(E62/L62,0)</f>
        <v>483.34246575342468</v>
      </c>
      <c r="Q62" t="str">
        <f>LEFT(N62, FIND("/",N62) -1)</f>
        <v>technology</v>
      </c>
      <c r="R62" t="str">
        <f>RIGHT(N62, LEN(N62) - FIND("/",N62))</f>
        <v>hardware</v>
      </c>
      <c r="S62" s="10">
        <f>(((J62/60)/60)/24)+DATE(1970,1,1)</f>
        <v>42067.923668981486</v>
      </c>
      <c r="T62" s="10">
        <f>(((I62/60)/60)/24)+DATE(1970,1,1)</f>
        <v>42112.882002314815</v>
      </c>
    </row>
    <row r="63" spans="1:20" ht="48" x14ac:dyDescent="0.2">
      <c r="A63">
        <v>1753</v>
      </c>
      <c r="B63" s="3" t="s">
        <v>1754</v>
      </c>
      <c r="C63" s="3" t="s">
        <v>5863</v>
      </c>
      <c r="D63">
        <v>15000</v>
      </c>
      <c r="E63">
        <v>16200</v>
      </c>
      <c r="F63" t="s">
        <v>8219</v>
      </c>
      <c r="G63" t="s">
        <v>8232</v>
      </c>
      <c r="H63" t="s">
        <v>8253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8285</v>
      </c>
      <c r="O63" s="5">
        <f>E63/D63</f>
        <v>1.08</v>
      </c>
      <c r="P63" s="6">
        <f>IFERROR(E63/L63,0)</f>
        <v>462.85714285714283</v>
      </c>
      <c r="Q63" t="str">
        <f>LEFT(N63, FIND("/",N63) -1)</f>
        <v>photography</v>
      </c>
      <c r="R63" t="str">
        <f>RIGHT(N63, LEN(N63) - FIND("/",N63))</f>
        <v>photobooks</v>
      </c>
      <c r="S63" s="10">
        <f>(((J63/60)/60)/24)+DATE(1970,1,1)</f>
        <v>42420.74962962963</v>
      </c>
      <c r="T63" s="10">
        <f>(((I63/60)/60)/24)+DATE(1970,1,1)</f>
        <v>42450.707962962959</v>
      </c>
    </row>
    <row r="64" spans="1:20" ht="48" x14ac:dyDescent="0.2">
      <c r="A64">
        <v>2023</v>
      </c>
      <c r="B64" s="3" t="s">
        <v>2024</v>
      </c>
      <c r="C64" s="3" t="s">
        <v>6133</v>
      </c>
      <c r="D64">
        <v>100000</v>
      </c>
      <c r="E64">
        <v>161459</v>
      </c>
      <c r="F64" t="s">
        <v>8219</v>
      </c>
      <c r="G64" t="s">
        <v>8224</v>
      </c>
      <c r="H64" t="s">
        <v>8246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8295</v>
      </c>
      <c r="O64" s="5">
        <f>E64/D64</f>
        <v>1.61459</v>
      </c>
      <c r="P64" s="6">
        <f>IFERROR(E64/L64,0)</f>
        <v>457.39093484419266</v>
      </c>
      <c r="Q64" t="str">
        <f>LEFT(N64, FIND("/",N64) -1)</f>
        <v>technology</v>
      </c>
      <c r="R64" t="str">
        <f>RIGHT(N64, LEN(N64) - FIND("/",N64))</f>
        <v>hardware</v>
      </c>
      <c r="S64" s="10">
        <f>(((J64/60)/60)/24)+DATE(1970,1,1)</f>
        <v>42136.420752314814</v>
      </c>
      <c r="T64" s="10">
        <f>(((I64/60)/60)/24)+DATE(1970,1,1)</f>
        <v>42166.420752314814</v>
      </c>
    </row>
    <row r="65" spans="1:20" ht="64" x14ac:dyDescent="0.2">
      <c r="A65">
        <v>1984</v>
      </c>
      <c r="B65" s="3" t="s">
        <v>1985</v>
      </c>
      <c r="C65" s="3" t="s">
        <v>6094</v>
      </c>
      <c r="D65">
        <v>15000</v>
      </c>
      <c r="E65">
        <v>3172</v>
      </c>
      <c r="F65" t="s">
        <v>8221</v>
      </c>
      <c r="G65" t="s">
        <v>8224</v>
      </c>
      <c r="H65" t="s">
        <v>8246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8296</v>
      </c>
      <c r="O65" s="5">
        <f>E65/D65</f>
        <v>0.21146666666666666</v>
      </c>
      <c r="P65" s="6">
        <f>IFERROR(E65/L65,0)</f>
        <v>453.14285714285717</v>
      </c>
      <c r="Q65" t="str">
        <f>LEFT(N65, FIND("/",N65) -1)</f>
        <v>photography</v>
      </c>
      <c r="R65" t="str">
        <f>RIGHT(N65, LEN(N65) - FIND("/",N65))</f>
        <v>people</v>
      </c>
      <c r="S65" s="10">
        <f>(((J65/60)/60)/24)+DATE(1970,1,1)</f>
        <v>41913.790289351848</v>
      </c>
      <c r="T65" s="10">
        <f>(((I65/60)/60)/24)+DATE(1970,1,1)</f>
        <v>41973.831956018519</v>
      </c>
    </row>
    <row r="66" spans="1:20" ht="48" x14ac:dyDescent="0.2">
      <c r="A66">
        <v>2733</v>
      </c>
      <c r="B66" s="3" t="s">
        <v>2733</v>
      </c>
      <c r="C66" s="3" t="s">
        <v>6843</v>
      </c>
      <c r="D66">
        <v>50000</v>
      </c>
      <c r="E66">
        <v>53769</v>
      </c>
      <c r="F66" t="s">
        <v>8219</v>
      </c>
      <c r="G66" t="s">
        <v>8224</v>
      </c>
      <c r="H66" t="s">
        <v>8246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8295</v>
      </c>
      <c r="O66" s="5">
        <f>E66/D66</f>
        <v>1.07538</v>
      </c>
      <c r="P66" s="6">
        <f>IFERROR(E66/L66,0)</f>
        <v>451.84033613445376</v>
      </c>
      <c r="Q66" t="str">
        <f>LEFT(N66, FIND("/",N66) -1)</f>
        <v>technology</v>
      </c>
      <c r="R66" t="str">
        <f>RIGHT(N66, LEN(N66) - FIND("/",N66))</f>
        <v>hardware</v>
      </c>
      <c r="S66" s="10">
        <f>(((J66/60)/60)/24)+DATE(1970,1,1)</f>
        <v>42044.272847222222</v>
      </c>
      <c r="T66" s="10">
        <f>(((I66/60)/60)/24)+DATE(1970,1,1)</f>
        <v>42104.231180555551</v>
      </c>
    </row>
    <row r="67" spans="1:20" ht="48" x14ac:dyDescent="0.2">
      <c r="A67">
        <v>3139</v>
      </c>
      <c r="B67" s="3" t="s">
        <v>3139</v>
      </c>
      <c r="C67" s="3" t="s">
        <v>7249</v>
      </c>
      <c r="D67">
        <v>50000</v>
      </c>
      <c r="E67">
        <v>2700</v>
      </c>
      <c r="F67" t="s">
        <v>8222</v>
      </c>
      <c r="G67" t="s">
        <v>8238</v>
      </c>
      <c r="H67" t="s">
        <v>8256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8271</v>
      </c>
      <c r="O67" s="5">
        <f>E67/D67</f>
        <v>5.3999999999999999E-2</v>
      </c>
      <c r="P67" s="6">
        <f>IFERROR(E67/L67,0)</f>
        <v>450</v>
      </c>
      <c r="Q67" t="str">
        <f>LEFT(N67, FIND("/",N67) -1)</f>
        <v>theater</v>
      </c>
      <c r="R67" t="str">
        <f>RIGHT(N67, LEN(N67) - FIND("/",N67))</f>
        <v>plays</v>
      </c>
      <c r="S67" s="10">
        <f>(((J67/60)/60)/24)+DATE(1970,1,1)</f>
        <v>42785.270370370374</v>
      </c>
      <c r="T67" s="10">
        <f>(((I67/60)/60)/24)+DATE(1970,1,1)</f>
        <v>42819.189583333333</v>
      </c>
    </row>
    <row r="68" spans="1:20" ht="48" x14ac:dyDescent="0.2">
      <c r="A68">
        <v>150</v>
      </c>
      <c r="B68" s="3" t="s">
        <v>152</v>
      </c>
      <c r="C68" s="3" t="s">
        <v>4260</v>
      </c>
      <c r="D68">
        <v>130000</v>
      </c>
      <c r="E68">
        <v>30112</v>
      </c>
      <c r="F68" t="s">
        <v>8220</v>
      </c>
      <c r="G68" t="s">
        <v>8224</v>
      </c>
      <c r="H68" t="s">
        <v>8246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8267</v>
      </c>
      <c r="O68" s="5">
        <f>E68/D68</f>
        <v>0.23163076923076922</v>
      </c>
      <c r="P68" s="6">
        <f>IFERROR(E68/L68,0)</f>
        <v>449.43283582089555</v>
      </c>
      <c r="Q68" t="str">
        <f>LEFT(N68, FIND("/",N68) -1)</f>
        <v>film &amp; video</v>
      </c>
      <c r="R68" t="str">
        <f>RIGHT(N68, LEN(N68) - FIND("/",N68))</f>
        <v>science fiction</v>
      </c>
      <c r="S68" s="10">
        <f>(((J68/60)/60)/24)+DATE(1970,1,1)</f>
        <v>42090.161828703705</v>
      </c>
      <c r="T68" s="10">
        <f>(((I68/60)/60)/24)+DATE(1970,1,1)</f>
        <v>42150.161828703705</v>
      </c>
    </row>
    <row r="69" spans="1:20" ht="32" x14ac:dyDescent="0.2">
      <c r="A69">
        <v>2039</v>
      </c>
      <c r="B69" s="3" t="s">
        <v>2040</v>
      </c>
      <c r="C69" s="3" t="s">
        <v>6149</v>
      </c>
      <c r="D69">
        <v>125000</v>
      </c>
      <c r="E69">
        <v>170271</v>
      </c>
      <c r="F69" t="s">
        <v>8219</v>
      </c>
      <c r="G69" t="s">
        <v>8224</v>
      </c>
      <c r="H69" t="s">
        <v>8246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8295</v>
      </c>
      <c r="O69" s="5">
        <f>E69/D69</f>
        <v>1.362168</v>
      </c>
      <c r="P69" s="6">
        <f>IFERROR(E69/L69,0)</f>
        <v>449.26385224274406</v>
      </c>
      <c r="Q69" t="str">
        <f>LEFT(N69, FIND("/",N69) -1)</f>
        <v>technology</v>
      </c>
      <c r="R69" t="str">
        <f>RIGHT(N69, LEN(N69) - FIND("/",N69))</f>
        <v>hardware</v>
      </c>
      <c r="S69" s="10">
        <f>(((J69/60)/60)/24)+DATE(1970,1,1)</f>
        <v>42675.438946759255</v>
      </c>
      <c r="T69" s="10">
        <f>(((I69/60)/60)/24)+DATE(1970,1,1)</f>
        <v>42705.207638888889</v>
      </c>
    </row>
    <row r="70" spans="1:20" ht="48" x14ac:dyDescent="0.2">
      <c r="A70">
        <v>1609</v>
      </c>
      <c r="B70" s="3" t="s">
        <v>1610</v>
      </c>
      <c r="C70" s="3" t="s">
        <v>5719</v>
      </c>
      <c r="D70">
        <v>1500</v>
      </c>
      <c r="E70">
        <v>1775</v>
      </c>
      <c r="F70" t="s">
        <v>8219</v>
      </c>
      <c r="G70" t="s">
        <v>8224</v>
      </c>
      <c r="H70" t="s">
        <v>8246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8276</v>
      </c>
      <c r="O70" s="5">
        <f>E70/D70</f>
        <v>1.1833333333333333</v>
      </c>
      <c r="P70" s="6">
        <f>IFERROR(E70/L70,0)</f>
        <v>443.75</v>
      </c>
      <c r="Q70" t="str">
        <f>LEFT(N70, FIND("/",N70) -1)</f>
        <v>music</v>
      </c>
      <c r="R70" t="str">
        <f>RIGHT(N70, LEN(N70) - FIND("/",N70))</f>
        <v>rock</v>
      </c>
      <c r="S70" s="10">
        <f>(((J70/60)/60)/24)+DATE(1970,1,1)</f>
        <v>40796.001261574071</v>
      </c>
      <c r="T70" s="10">
        <f>(((I70/60)/60)/24)+DATE(1970,1,1)</f>
        <v>40849.333333333336</v>
      </c>
    </row>
    <row r="71" spans="1:20" ht="32" x14ac:dyDescent="0.2">
      <c r="A71">
        <v>3146</v>
      </c>
      <c r="B71" s="3" t="s">
        <v>3146</v>
      </c>
      <c r="C71" s="3" t="s">
        <v>7256</v>
      </c>
      <c r="D71">
        <v>50000</v>
      </c>
      <c r="E71">
        <v>5250</v>
      </c>
      <c r="F71" t="s">
        <v>8222</v>
      </c>
      <c r="G71" t="s">
        <v>8238</v>
      </c>
      <c r="H71" t="s">
        <v>8256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8271</v>
      </c>
      <c r="O71" s="5">
        <f>E71/D71</f>
        <v>0.105</v>
      </c>
      <c r="P71" s="6">
        <f>IFERROR(E71/L71,0)</f>
        <v>437.5</v>
      </c>
      <c r="Q71" t="str">
        <f>LEFT(N71, FIND("/",N71) -1)</f>
        <v>theater</v>
      </c>
      <c r="R71" t="str">
        <f>RIGHT(N71, LEN(N71) - FIND("/",N71))</f>
        <v>plays</v>
      </c>
      <c r="S71" s="10">
        <f>(((J71/60)/60)/24)+DATE(1970,1,1)</f>
        <v>42796.682476851856</v>
      </c>
      <c r="T71" s="10">
        <f>(((I71/60)/60)/24)+DATE(1970,1,1)</f>
        <v>42841.640810185185</v>
      </c>
    </row>
    <row r="72" spans="1:20" ht="48" x14ac:dyDescent="0.2">
      <c r="A72">
        <v>2250</v>
      </c>
      <c r="B72" s="3" t="s">
        <v>2251</v>
      </c>
      <c r="C72" s="3" t="s">
        <v>6360</v>
      </c>
      <c r="D72">
        <v>25000</v>
      </c>
      <c r="E72">
        <v>243778</v>
      </c>
      <c r="F72" t="s">
        <v>8219</v>
      </c>
      <c r="G72" t="s">
        <v>8224</v>
      </c>
      <c r="H72" t="s">
        <v>8246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8297</v>
      </c>
      <c r="O72" s="5">
        <f>E72/D72</f>
        <v>9.7511200000000002</v>
      </c>
      <c r="P72" s="6">
        <f>IFERROR(E72/L72,0)</f>
        <v>426.93169877408059</v>
      </c>
      <c r="Q72" t="str">
        <f>LEFT(N72, FIND("/",N72) -1)</f>
        <v>games</v>
      </c>
      <c r="R72" t="str">
        <f>RIGHT(N72, LEN(N72) - FIND("/",N72))</f>
        <v>tabletop games</v>
      </c>
      <c r="S72" s="10">
        <f>(((J72/60)/60)/24)+DATE(1970,1,1)</f>
        <v>42677.005474537036</v>
      </c>
      <c r="T72" s="10">
        <f>(((I72/60)/60)/24)+DATE(1970,1,1)</f>
        <v>42707.0471412037</v>
      </c>
    </row>
    <row r="73" spans="1:20" ht="64" x14ac:dyDescent="0.2">
      <c r="A73">
        <v>994</v>
      </c>
      <c r="B73" s="3" t="s">
        <v>995</v>
      </c>
      <c r="C73" s="3" t="s">
        <v>5104</v>
      </c>
      <c r="D73">
        <v>200000</v>
      </c>
      <c r="E73">
        <v>4669</v>
      </c>
      <c r="F73" t="s">
        <v>8221</v>
      </c>
      <c r="G73" t="s">
        <v>8224</v>
      </c>
      <c r="H73" t="s">
        <v>8246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8273</v>
      </c>
      <c r="O73" s="5">
        <f>E73/D73</f>
        <v>2.3345000000000001E-2</v>
      </c>
      <c r="P73" s="6">
        <f>IFERROR(E73/L73,0)</f>
        <v>424.45454545454544</v>
      </c>
      <c r="Q73" t="str">
        <f>LEFT(N73, FIND("/",N73) -1)</f>
        <v>technology</v>
      </c>
      <c r="R73" t="str">
        <f>RIGHT(N73, LEN(N73) - FIND("/",N73))</f>
        <v>wearables</v>
      </c>
      <c r="S73" s="10">
        <f>(((J73/60)/60)/24)+DATE(1970,1,1)</f>
        <v>41921.263078703705</v>
      </c>
      <c r="T73" s="10">
        <f>(((I73/60)/60)/24)+DATE(1970,1,1)</f>
        <v>41973.957638888889</v>
      </c>
    </row>
    <row r="74" spans="1:20" ht="48" x14ac:dyDescent="0.2">
      <c r="A74">
        <v>2011</v>
      </c>
      <c r="B74" s="3" t="s">
        <v>2012</v>
      </c>
      <c r="C74" s="3" t="s">
        <v>6121</v>
      </c>
      <c r="D74">
        <v>50000</v>
      </c>
      <c r="E74">
        <v>409782</v>
      </c>
      <c r="F74" t="s">
        <v>8219</v>
      </c>
      <c r="G74" t="s">
        <v>8239</v>
      </c>
      <c r="H74" t="s">
        <v>8249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8295</v>
      </c>
      <c r="O74" s="5">
        <f>E74/D74</f>
        <v>8.1956399999999991</v>
      </c>
      <c r="P74" s="6">
        <f>IFERROR(E74/L74,0)</f>
        <v>422.02059732234807</v>
      </c>
      <c r="Q74" t="str">
        <f>LEFT(N74, FIND("/",N74) -1)</f>
        <v>technology</v>
      </c>
      <c r="R74" t="str">
        <f>RIGHT(N74, LEN(N74) - FIND("/",N74))</f>
        <v>hardware</v>
      </c>
      <c r="S74" s="10">
        <f>(((J74/60)/60)/24)+DATE(1970,1,1)</f>
        <v>42347.358483796299</v>
      </c>
      <c r="T74" s="10">
        <f>(((I74/60)/60)/24)+DATE(1970,1,1)</f>
        <v>42380.958333333328</v>
      </c>
    </row>
    <row r="75" spans="1:20" ht="48" x14ac:dyDescent="0.2">
      <c r="A75">
        <v>3376</v>
      </c>
      <c r="B75" s="3" t="s">
        <v>3375</v>
      </c>
      <c r="C75" s="3" t="s">
        <v>7486</v>
      </c>
      <c r="D75">
        <v>8000</v>
      </c>
      <c r="E75">
        <v>8001</v>
      </c>
      <c r="F75" t="s">
        <v>8219</v>
      </c>
      <c r="G75" t="s">
        <v>8224</v>
      </c>
      <c r="H75" t="s">
        <v>8246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8271</v>
      </c>
      <c r="O75" s="5">
        <f>E75/D75</f>
        <v>1.0001249999999999</v>
      </c>
      <c r="P75" s="6">
        <f>IFERROR(E75/L75,0)</f>
        <v>421.10526315789474</v>
      </c>
      <c r="Q75" t="str">
        <f>LEFT(N75, FIND("/",N75) -1)</f>
        <v>theater</v>
      </c>
      <c r="R75" t="str">
        <f>RIGHT(N75, LEN(N75) - FIND("/",N75))</f>
        <v>plays</v>
      </c>
      <c r="S75" s="10">
        <f>(((J75/60)/60)/24)+DATE(1970,1,1)</f>
        <v>42059.701319444444</v>
      </c>
      <c r="T75" s="10">
        <f>(((I75/60)/60)/24)+DATE(1970,1,1)</f>
        <v>42119.659652777773</v>
      </c>
    </row>
    <row r="76" spans="1:20" ht="48" x14ac:dyDescent="0.2">
      <c r="A76">
        <v>3081</v>
      </c>
      <c r="B76" s="3" t="s">
        <v>3081</v>
      </c>
      <c r="C76" s="3" t="s">
        <v>7191</v>
      </c>
      <c r="D76">
        <v>1000000</v>
      </c>
      <c r="E76">
        <v>2103</v>
      </c>
      <c r="F76" t="s">
        <v>8221</v>
      </c>
      <c r="G76" t="s">
        <v>8224</v>
      </c>
      <c r="H76" t="s">
        <v>8246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8303</v>
      </c>
      <c r="O76" s="5">
        <f>E76/D76</f>
        <v>2.1029999999999998E-3</v>
      </c>
      <c r="P76" s="6">
        <f>IFERROR(E76/L76,0)</f>
        <v>420.6</v>
      </c>
      <c r="Q76" t="str">
        <f>LEFT(N76, FIND("/",N76) -1)</f>
        <v>theater</v>
      </c>
      <c r="R76" t="str">
        <f>RIGHT(N76, LEN(N76) - FIND("/",N76))</f>
        <v>spaces</v>
      </c>
      <c r="S76" s="10">
        <f>(((J76/60)/60)/24)+DATE(1970,1,1)</f>
        <v>42237.181608796294</v>
      </c>
      <c r="T76" s="10">
        <f>(((I76/60)/60)/24)+DATE(1970,1,1)</f>
        <v>42267.181608796294</v>
      </c>
    </row>
    <row r="77" spans="1:20" ht="48" x14ac:dyDescent="0.2">
      <c r="A77">
        <v>1828</v>
      </c>
      <c r="B77" s="3" t="s">
        <v>1829</v>
      </c>
      <c r="C77" s="3" t="s">
        <v>5938</v>
      </c>
      <c r="D77">
        <v>20000</v>
      </c>
      <c r="E77">
        <v>20032</v>
      </c>
      <c r="F77" t="s">
        <v>8219</v>
      </c>
      <c r="G77" t="s">
        <v>8224</v>
      </c>
      <c r="H77" t="s">
        <v>8246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8276</v>
      </c>
      <c r="O77" s="5">
        <f>E77/D77</f>
        <v>1.0016</v>
      </c>
      <c r="P77" s="6">
        <f>IFERROR(E77/L77,0)</f>
        <v>417.33333333333331</v>
      </c>
      <c r="Q77" t="str">
        <f>LEFT(N77, FIND("/",N77) -1)</f>
        <v>music</v>
      </c>
      <c r="R77" t="str">
        <f>RIGHT(N77, LEN(N77) - FIND("/",N77))</f>
        <v>rock</v>
      </c>
      <c r="S77" s="10">
        <f>(((J77/60)/60)/24)+DATE(1970,1,1)</f>
        <v>41736.899652777778</v>
      </c>
      <c r="T77" s="10">
        <f>(((I77/60)/60)/24)+DATE(1970,1,1)</f>
        <v>41768.916666666664</v>
      </c>
    </row>
    <row r="78" spans="1:20" ht="48" x14ac:dyDescent="0.2">
      <c r="A78">
        <v>1887</v>
      </c>
      <c r="B78" s="3" t="s">
        <v>1888</v>
      </c>
      <c r="C78" s="3" t="s">
        <v>5997</v>
      </c>
      <c r="D78">
        <v>3000</v>
      </c>
      <c r="E78">
        <v>3335</v>
      </c>
      <c r="F78" t="s">
        <v>8219</v>
      </c>
      <c r="G78" t="s">
        <v>8227</v>
      </c>
      <c r="H78" t="s">
        <v>8249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8279</v>
      </c>
      <c r="O78" s="5">
        <f>E78/D78</f>
        <v>1.1116666666666666</v>
      </c>
      <c r="P78" s="6">
        <f>IFERROR(E78/L78,0)</f>
        <v>416.875</v>
      </c>
      <c r="Q78" t="str">
        <f>LEFT(N78, FIND("/",N78) -1)</f>
        <v>music</v>
      </c>
      <c r="R78" t="str">
        <f>RIGHT(N78, LEN(N78) - FIND("/",N78))</f>
        <v>indie rock</v>
      </c>
      <c r="S78" s="10">
        <f>(((J78/60)/60)/24)+DATE(1970,1,1)</f>
        <v>42323.800138888888</v>
      </c>
      <c r="T78" s="10">
        <f>(((I78/60)/60)/24)+DATE(1970,1,1)</f>
        <v>42341.895833333328</v>
      </c>
    </row>
    <row r="79" spans="1:20" ht="48" x14ac:dyDescent="0.2">
      <c r="A79">
        <v>3079</v>
      </c>
      <c r="B79" s="3" t="s">
        <v>3079</v>
      </c>
      <c r="C79" s="3" t="s">
        <v>7189</v>
      </c>
      <c r="D79">
        <v>1333666</v>
      </c>
      <c r="E79">
        <v>11226</v>
      </c>
      <c r="F79" t="s">
        <v>8221</v>
      </c>
      <c r="G79" t="s">
        <v>8224</v>
      </c>
      <c r="H79" t="s">
        <v>8246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8303</v>
      </c>
      <c r="O79" s="5">
        <f>E79/D79</f>
        <v>8.4173998587352451E-3</v>
      </c>
      <c r="P79" s="6">
        <f>IFERROR(E79/L79,0)</f>
        <v>415.77777777777777</v>
      </c>
      <c r="Q79" t="str">
        <f>LEFT(N79, FIND("/",N79) -1)</f>
        <v>theater</v>
      </c>
      <c r="R79" t="str">
        <f>RIGHT(N79, LEN(N79) - FIND("/",N79))</f>
        <v>spaces</v>
      </c>
      <c r="S79" s="10">
        <f>(((J79/60)/60)/24)+DATE(1970,1,1)</f>
        <v>42055.713368055556</v>
      </c>
      <c r="T79" s="10">
        <f>(((I79/60)/60)/24)+DATE(1970,1,1)</f>
        <v>42085.671701388885</v>
      </c>
    </row>
    <row r="80" spans="1:20" ht="32" x14ac:dyDescent="0.2">
      <c r="A80">
        <v>1757</v>
      </c>
      <c r="B80" s="3" t="s">
        <v>1758</v>
      </c>
      <c r="C80" s="3" t="s">
        <v>5867</v>
      </c>
      <c r="D80">
        <v>5000</v>
      </c>
      <c r="E80">
        <v>5800</v>
      </c>
      <c r="F80" t="s">
        <v>8219</v>
      </c>
      <c r="G80" t="s">
        <v>8224</v>
      </c>
      <c r="H80" t="s">
        <v>8246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8285</v>
      </c>
      <c r="O80" s="5">
        <f>E80/D80</f>
        <v>1.1599999999999999</v>
      </c>
      <c r="P80" s="6">
        <f>IFERROR(E80/L80,0)</f>
        <v>414.28571428571428</v>
      </c>
      <c r="Q80" t="str">
        <f>LEFT(N80, FIND("/",N80) -1)</f>
        <v>photography</v>
      </c>
      <c r="R80" t="str">
        <f>RIGHT(N80, LEN(N80) - FIND("/",N80))</f>
        <v>photobooks</v>
      </c>
      <c r="S80" s="10">
        <f>(((J80/60)/60)/24)+DATE(1970,1,1)</f>
        <v>42733.827349537038</v>
      </c>
      <c r="T80" s="10">
        <f>(((I80/60)/60)/24)+DATE(1970,1,1)</f>
        <v>42763.811805555553</v>
      </c>
    </row>
    <row r="81" spans="1:20" ht="48" x14ac:dyDescent="0.2">
      <c r="A81">
        <v>1083</v>
      </c>
      <c r="B81" s="3" t="s">
        <v>1084</v>
      </c>
      <c r="C81" s="3" t="s">
        <v>5193</v>
      </c>
      <c r="D81">
        <v>50000</v>
      </c>
      <c r="E81">
        <v>410</v>
      </c>
      <c r="F81" t="s">
        <v>8221</v>
      </c>
      <c r="G81" t="s">
        <v>8229</v>
      </c>
      <c r="H81" t="s">
        <v>8251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8282</v>
      </c>
      <c r="O81" s="5">
        <f>E81/D81</f>
        <v>8.2000000000000007E-3</v>
      </c>
      <c r="P81" s="6">
        <f>IFERROR(E81/L81,0)</f>
        <v>410</v>
      </c>
      <c r="Q81" t="str">
        <f>LEFT(N81, FIND("/",N81) -1)</f>
        <v>games</v>
      </c>
      <c r="R81" t="str">
        <f>RIGHT(N81, LEN(N81) - FIND("/",N81))</f>
        <v>video games</v>
      </c>
      <c r="S81" s="10">
        <f>(((J81/60)/60)/24)+DATE(1970,1,1)</f>
        <v>41793.659525462965</v>
      </c>
      <c r="T81" s="10">
        <f>(((I81/60)/60)/24)+DATE(1970,1,1)</f>
        <v>41853.659525462965</v>
      </c>
    </row>
    <row r="82" spans="1:20" ht="48" x14ac:dyDescent="0.2">
      <c r="A82">
        <v>2006</v>
      </c>
      <c r="B82" s="3" t="s">
        <v>2007</v>
      </c>
      <c r="C82" s="3" t="s">
        <v>6116</v>
      </c>
      <c r="D82">
        <v>50000</v>
      </c>
      <c r="E82">
        <v>123920</v>
      </c>
      <c r="F82" t="s">
        <v>8219</v>
      </c>
      <c r="G82" t="s">
        <v>8224</v>
      </c>
      <c r="H82" t="s">
        <v>8246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8295</v>
      </c>
      <c r="O82" s="5">
        <f>E82/D82</f>
        <v>2.4784000000000002</v>
      </c>
      <c r="P82" s="6">
        <f>IFERROR(E82/L82,0)</f>
        <v>408.97689768976898</v>
      </c>
      <c r="Q82" t="str">
        <f>LEFT(N82, FIND("/",N82) -1)</f>
        <v>technology</v>
      </c>
      <c r="R82" t="str">
        <f>RIGHT(N82, LEN(N82) - FIND("/",N82))</f>
        <v>hardware</v>
      </c>
      <c r="S82" s="10">
        <f>(((J82/60)/60)/24)+DATE(1970,1,1)</f>
        <v>41941.500520833331</v>
      </c>
      <c r="T82" s="10">
        <f>(((I82/60)/60)/24)+DATE(1970,1,1)</f>
        <v>41976.542187500003</v>
      </c>
    </row>
    <row r="83" spans="1:20" ht="48" x14ac:dyDescent="0.2">
      <c r="A83">
        <v>688</v>
      </c>
      <c r="B83" s="3" t="s">
        <v>689</v>
      </c>
      <c r="C83" s="3" t="s">
        <v>4798</v>
      </c>
      <c r="D83">
        <v>20000</v>
      </c>
      <c r="E83">
        <v>14598</v>
      </c>
      <c r="F83" t="s">
        <v>8221</v>
      </c>
      <c r="G83" t="s">
        <v>8224</v>
      </c>
      <c r="H83" t="s">
        <v>8246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8273</v>
      </c>
      <c r="O83" s="5">
        <f>E83/D83</f>
        <v>0.72989999999999999</v>
      </c>
      <c r="P83" s="6">
        <f>IFERROR(E83/L83,0)</f>
        <v>405.5</v>
      </c>
      <c r="Q83" t="str">
        <f>LEFT(N83, FIND("/",N83) -1)</f>
        <v>technology</v>
      </c>
      <c r="R83" t="str">
        <f>RIGHT(N83, LEN(N83) - FIND("/",N83))</f>
        <v>wearables</v>
      </c>
      <c r="S83" s="10">
        <f>(((J83/60)/60)/24)+DATE(1970,1,1)</f>
        <v>42262.104780092588</v>
      </c>
      <c r="T83" s="10">
        <f>(((I83/60)/60)/24)+DATE(1970,1,1)</f>
        <v>42292.104780092588</v>
      </c>
    </row>
    <row r="84" spans="1:20" ht="48" x14ac:dyDescent="0.2">
      <c r="A84">
        <v>545</v>
      </c>
      <c r="B84" s="3" t="s">
        <v>546</v>
      </c>
      <c r="C84" s="3" t="s">
        <v>4655</v>
      </c>
      <c r="D84">
        <v>50000</v>
      </c>
      <c r="E84">
        <v>13692</v>
      </c>
      <c r="F84" t="s">
        <v>8221</v>
      </c>
      <c r="G84" t="s">
        <v>8230</v>
      </c>
      <c r="H84" t="s">
        <v>8249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8272</v>
      </c>
      <c r="O84" s="5">
        <f>E84/D84</f>
        <v>0.27383999999999997</v>
      </c>
      <c r="P84" s="6">
        <f>IFERROR(E84/L84,0)</f>
        <v>402.70588235294116</v>
      </c>
      <c r="Q84" t="str">
        <f>LEFT(N84, FIND("/",N84) -1)</f>
        <v>technology</v>
      </c>
      <c r="R84" t="str">
        <f>RIGHT(N84, LEN(N84) - FIND("/",N84))</f>
        <v>web</v>
      </c>
      <c r="S84" s="10">
        <f>(((J84/60)/60)/24)+DATE(1970,1,1)</f>
        <v>42283.592465277776</v>
      </c>
      <c r="T84" s="10">
        <f>(((I84/60)/60)/24)+DATE(1970,1,1)</f>
        <v>42323.634131944447</v>
      </c>
    </row>
    <row r="85" spans="1:20" ht="16" x14ac:dyDescent="0.2">
      <c r="A85">
        <v>442</v>
      </c>
      <c r="B85" s="3" t="s">
        <v>443</v>
      </c>
      <c r="C85" s="3" t="s">
        <v>4552</v>
      </c>
      <c r="D85">
        <v>17000</v>
      </c>
      <c r="E85">
        <v>6691</v>
      </c>
      <c r="F85" t="s">
        <v>8221</v>
      </c>
      <c r="G85" t="s">
        <v>8224</v>
      </c>
      <c r="H85" t="s">
        <v>8246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8270</v>
      </c>
      <c r="O85" s="5">
        <f>E85/D85</f>
        <v>0.39358823529411763</v>
      </c>
      <c r="P85" s="6">
        <f>IFERROR(E85/L85,0)</f>
        <v>393.58823529411762</v>
      </c>
      <c r="Q85" t="str">
        <f>LEFT(N85, FIND("/",N85) -1)</f>
        <v>film &amp; video</v>
      </c>
      <c r="R85" t="str">
        <f>RIGHT(N85, LEN(N85) - FIND("/",N85))</f>
        <v>animation</v>
      </c>
      <c r="S85" s="10">
        <f>(((J85/60)/60)/24)+DATE(1970,1,1)</f>
        <v>42024.888692129629</v>
      </c>
      <c r="T85" s="10">
        <f>(((I85/60)/60)/24)+DATE(1970,1,1)</f>
        <v>42054.888692129629</v>
      </c>
    </row>
    <row r="86" spans="1:20" ht="80" x14ac:dyDescent="0.2">
      <c r="A86">
        <v>587</v>
      </c>
      <c r="B86" s="3" t="s">
        <v>588</v>
      </c>
      <c r="C86" s="3" t="s">
        <v>4697</v>
      </c>
      <c r="D86">
        <v>30000</v>
      </c>
      <c r="E86">
        <v>2725</v>
      </c>
      <c r="F86" t="s">
        <v>8221</v>
      </c>
      <c r="G86" t="s">
        <v>8229</v>
      </c>
      <c r="H86" t="s">
        <v>8251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8272</v>
      </c>
      <c r="O86" s="5">
        <f>E86/D86</f>
        <v>9.0833333333333335E-2</v>
      </c>
      <c r="P86" s="6">
        <f>IFERROR(E86/L86,0)</f>
        <v>389.28571428571428</v>
      </c>
      <c r="Q86" t="str">
        <f>LEFT(N86, FIND("/",N86) -1)</f>
        <v>technology</v>
      </c>
      <c r="R86" t="str">
        <f>RIGHT(N86, LEN(N86) - FIND("/",N86))</f>
        <v>web</v>
      </c>
      <c r="S86" s="10">
        <f>(((J86/60)/60)/24)+DATE(1970,1,1)</f>
        <v>42080.757326388892</v>
      </c>
      <c r="T86" s="10">
        <f>(((I86/60)/60)/24)+DATE(1970,1,1)</f>
        <v>42110.757326388892</v>
      </c>
    </row>
    <row r="87" spans="1:20" ht="48" x14ac:dyDescent="0.2">
      <c r="A87">
        <v>1024</v>
      </c>
      <c r="B87" s="3" t="s">
        <v>1025</v>
      </c>
      <c r="C87" s="3" t="s">
        <v>5134</v>
      </c>
      <c r="D87">
        <v>20000</v>
      </c>
      <c r="E87">
        <v>23727.55</v>
      </c>
      <c r="F87" t="s">
        <v>8219</v>
      </c>
      <c r="G87" t="s">
        <v>8235</v>
      </c>
      <c r="H87" t="s">
        <v>8255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8280</v>
      </c>
      <c r="O87" s="5">
        <f>E87/D87</f>
        <v>1.1863774999999999</v>
      </c>
      <c r="P87" s="6">
        <f>IFERROR(E87/L87,0)</f>
        <v>388.9762295081967</v>
      </c>
      <c r="Q87" t="str">
        <f>LEFT(N87, FIND("/",N87) -1)</f>
        <v>music</v>
      </c>
      <c r="R87" t="str">
        <f>RIGHT(N87, LEN(N87) - FIND("/",N87))</f>
        <v>electronic music</v>
      </c>
      <c r="S87" s="10">
        <f>(((J87/60)/60)/24)+DATE(1970,1,1)</f>
        <v>42370.580590277779</v>
      </c>
      <c r="T87" s="10">
        <f>(((I87/60)/60)/24)+DATE(1970,1,1)</f>
        <v>42400.580590277779</v>
      </c>
    </row>
    <row r="88" spans="1:20" ht="48" x14ac:dyDescent="0.2">
      <c r="A88">
        <v>2022</v>
      </c>
      <c r="B88" s="3" t="s">
        <v>2023</v>
      </c>
      <c r="C88" s="3" t="s">
        <v>6132</v>
      </c>
      <c r="D88">
        <v>100000</v>
      </c>
      <c r="E88">
        <v>125137</v>
      </c>
      <c r="F88" t="s">
        <v>8219</v>
      </c>
      <c r="G88" t="s">
        <v>8224</v>
      </c>
      <c r="H88" t="s">
        <v>8246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8295</v>
      </c>
      <c r="O88" s="5">
        <f>E88/D88</f>
        <v>1.2513700000000001</v>
      </c>
      <c r="P88" s="6">
        <f>IFERROR(E88/L88,0)</f>
        <v>385.03692307692307</v>
      </c>
      <c r="Q88" t="str">
        <f>LEFT(N88, FIND("/",N88) -1)</f>
        <v>technology</v>
      </c>
      <c r="R88" t="str">
        <f>RIGHT(N88, LEN(N88) - FIND("/",N88))</f>
        <v>hardware</v>
      </c>
      <c r="S88" s="10">
        <f>(((J88/60)/60)/24)+DATE(1970,1,1)</f>
        <v>42502.569120370375</v>
      </c>
      <c r="T88" s="10">
        <f>(((I88/60)/60)/24)+DATE(1970,1,1)</f>
        <v>42532.569120370375</v>
      </c>
    </row>
    <row r="89" spans="1:20" ht="48" x14ac:dyDescent="0.2">
      <c r="A89">
        <v>2009</v>
      </c>
      <c r="B89" s="3" t="s">
        <v>2010</v>
      </c>
      <c r="C89" s="3" t="s">
        <v>6119</v>
      </c>
      <c r="D89">
        <v>50000</v>
      </c>
      <c r="E89">
        <v>152579</v>
      </c>
      <c r="F89" t="s">
        <v>8219</v>
      </c>
      <c r="G89" t="s">
        <v>8236</v>
      </c>
      <c r="H89" t="s">
        <v>8249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8295</v>
      </c>
      <c r="O89" s="5">
        <f>E89/D89</f>
        <v>3.05158</v>
      </c>
      <c r="P89" s="6">
        <f>IFERROR(E89/L89,0)</f>
        <v>383.3643216080402</v>
      </c>
      <c r="Q89" t="str">
        <f>LEFT(N89, FIND("/",N89) -1)</f>
        <v>technology</v>
      </c>
      <c r="R89" t="str">
        <f>RIGHT(N89, LEN(N89) - FIND("/",N89))</f>
        <v>hardware</v>
      </c>
      <c r="S89" s="10">
        <f>(((J89/60)/60)/24)+DATE(1970,1,1)</f>
        <v>42661.323414351849</v>
      </c>
      <c r="T89" s="10">
        <f>(((I89/60)/60)/24)+DATE(1970,1,1)</f>
        <v>42697.365081018521</v>
      </c>
    </row>
    <row r="90" spans="1:20" ht="48" x14ac:dyDescent="0.2">
      <c r="A90">
        <v>4105</v>
      </c>
      <c r="B90" s="3" t="s">
        <v>4101</v>
      </c>
      <c r="C90" s="3" t="s">
        <v>8208</v>
      </c>
      <c r="D90">
        <v>33000</v>
      </c>
      <c r="E90">
        <v>2300</v>
      </c>
      <c r="F90" t="s">
        <v>8221</v>
      </c>
      <c r="G90" t="s">
        <v>8238</v>
      </c>
      <c r="H90" t="s">
        <v>8256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8271</v>
      </c>
      <c r="O90" s="5">
        <f>E90/D90</f>
        <v>6.9696969696969702E-2</v>
      </c>
      <c r="P90" s="6">
        <f>IFERROR(E90/L90,0)</f>
        <v>383.33333333333331</v>
      </c>
      <c r="Q90" t="str">
        <f>LEFT(N90, FIND("/",N90) -1)</f>
        <v>theater</v>
      </c>
      <c r="R90" t="str">
        <f>RIGHT(N90, LEN(N90) - FIND("/",N90))</f>
        <v>plays</v>
      </c>
      <c r="S90" s="10">
        <f>(((J90/60)/60)/24)+DATE(1970,1,1)</f>
        <v>42697.010520833333</v>
      </c>
      <c r="T90" s="10">
        <f>(((I90/60)/60)/24)+DATE(1970,1,1)</f>
        <v>42730.010520833333</v>
      </c>
    </row>
    <row r="91" spans="1:20" ht="48" x14ac:dyDescent="0.2">
      <c r="A91">
        <v>1341</v>
      </c>
      <c r="B91" s="3" t="s">
        <v>1342</v>
      </c>
      <c r="C91" s="3" t="s">
        <v>5451</v>
      </c>
      <c r="D91">
        <v>25000</v>
      </c>
      <c r="E91">
        <v>17590</v>
      </c>
      <c r="F91" t="s">
        <v>8220</v>
      </c>
      <c r="G91" t="s">
        <v>8225</v>
      </c>
      <c r="H91" t="s">
        <v>8247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8273</v>
      </c>
      <c r="O91" s="5">
        <f>E91/D91</f>
        <v>0.7036</v>
      </c>
      <c r="P91" s="6">
        <f>IFERROR(E91/L91,0)</f>
        <v>382.39130434782606</v>
      </c>
      <c r="Q91" t="str">
        <f>LEFT(N91, FIND("/",N91) -1)</f>
        <v>technology</v>
      </c>
      <c r="R91" t="str">
        <f>RIGHT(N91, LEN(N91) - FIND("/",N91))</f>
        <v>wearables</v>
      </c>
      <c r="S91" s="10">
        <f>(((J91/60)/60)/24)+DATE(1970,1,1)</f>
        <v>42612.624039351853</v>
      </c>
      <c r="T91" s="10">
        <f>(((I91/60)/60)/24)+DATE(1970,1,1)</f>
        <v>42644.624039351853</v>
      </c>
    </row>
    <row r="92" spans="1:20" ht="48" x14ac:dyDescent="0.2">
      <c r="A92">
        <v>2883</v>
      </c>
      <c r="B92" s="3" t="s">
        <v>2883</v>
      </c>
      <c r="C92" s="3" t="s">
        <v>6993</v>
      </c>
      <c r="D92">
        <v>10000</v>
      </c>
      <c r="E92">
        <v>1908</v>
      </c>
      <c r="F92" t="s">
        <v>8221</v>
      </c>
      <c r="G92" t="s">
        <v>8224</v>
      </c>
      <c r="H92" t="s">
        <v>8246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8271</v>
      </c>
      <c r="O92" s="5">
        <f>E92/D92</f>
        <v>0.1908</v>
      </c>
      <c r="P92" s="6">
        <f>IFERROR(E92/L92,0)</f>
        <v>381.6</v>
      </c>
      <c r="Q92" t="str">
        <f>LEFT(N92, FIND("/",N92) -1)</f>
        <v>theater</v>
      </c>
      <c r="R92" t="str">
        <f>RIGHT(N92, LEN(N92) - FIND("/",N92))</f>
        <v>plays</v>
      </c>
      <c r="S92" s="10">
        <f>(((J92/60)/60)/24)+DATE(1970,1,1)</f>
        <v>42370.90320601852</v>
      </c>
      <c r="T92" s="10">
        <f>(((I92/60)/60)/24)+DATE(1970,1,1)</f>
        <v>42406.207638888889</v>
      </c>
    </row>
    <row r="93" spans="1:20" ht="48" x14ac:dyDescent="0.2">
      <c r="A93">
        <v>1336</v>
      </c>
      <c r="B93" s="3" t="s">
        <v>1337</v>
      </c>
      <c r="C93" s="3" t="s">
        <v>5446</v>
      </c>
      <c r="D93">
        <v>100000</v>
      </c>
      <c r="E93">
        <v>84947</v>
      </c>
      <c r="F93" t="s">
        <v>8220</v>
      </c>
      <c r="G93" t="s">
        <v>8224</v>
      </c>
      <c r="H93" t="s">
        <v>8246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8273</v>
      </c>
      <c r="O93" s="5">
        <f>E93/D93</f>
        <v>0.84946999999999995</v>
      </c>
      <c r="P93" s="6">
        <f>IFERROR(E93/L93,0)</f>
        <v>379.22767857142856</v>
      </c>
      <c r="Q93" t="str">
        <f>LEFT(N93, FIND("/",N93) -1)</f>
        <v>technology</v>
      </c>
      <c r="R93" t="str">
        <f>RIGHT(N93, LEN(N93) - FIND("/",N93))</f>
        <v>wearables</v>
      </c>
      <c r="S93" s="10">
        <f>(((J93/60)/60)/24)+DATE(1970,1,1)</f>
        <v>41955.863750000004</v>
      </c>
      <c r="T93" s="10">
        <f>(((I93/60)/60)/24)+DATE(1970,1,1)</f>
        <v>41990.863750000004</v>
      </c>
    </row>
    <row r="94" spans="1:20" ht="48" x14ac:dyDescent="0.2">
      <c r="A94">
        <v>86</v>
      </c>
      <c r="B94" s="3" t="s">
        <v>88</v>
      </c>
      <c r="C94" s="3" t="s">
        <v>4197</v>
      </c>
      <c r="D94">
        <v>6000</v>
      </c>
      <c r="E94">
        <v>6388</v>
      </c>
      <c r="F94" t="s">
        <v>8219</v>
      </c>
      <c r="G94" t="s">
        <v>8230</v>
      </c>
      <c r="H94" t="s">
        <v>8249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8266</v>
      </c>
      <c r="O94" s="5">
        <f>E94/D94</f>
        <v>1.0646666666666667</v>
      </c>
      <c r="P94" s="6">
        <f>IFERROR(E94/L94,0)</f>
        <v>375.76470588235293</v>
      </c>
      <c r="Q94" t="str">
        <f>LEFT(N94, FIND("/",N94) -1)</f>
        <v>film &amp; video</v>
      </c>
      <c r="R94" t="str">
        <f>RIGHT(N94, LEN(N94) - FIND("/",N94))</f>
        <v>shorts</v>
      </c>
      <c r="S94" s="10">
        <f>(((J94/60)/60)/24)+DATE(1970,1,1)</f>
        <v>42291.556076388893</v>
      </c>
      <c r="T94" s="10">
        <f>(((I94/60)/60)/24)+DATE(1970,1,1)</f>
        <v>42365.59774305555</v>
      </c>
    </row>
    <row r="95" spans="1:20" ht="48" x14ac:dyDescent="0.2">
      <c r="A95">
        <v>2663</v>
      </c>
      <c r="B95" s="3" t="s">
        <v>2663</v>
      </c>
      <c r="C95" s="3" t="s">
        <v>6773</v>
      </c>
      <c r="D95">
        <v>20000</v>
      </c>
      <c r="E95">
        <v>20919.25</v>
      </c>
      <c r="F95" t="s">
        <v>8219</v>
      </c>
      <c r="G95" t="s">
        <v>8229</v>
      </c>
      <c r="H95" t="s">
        <v>8251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8302</v>
      </c>
      <c r="O95" s="5">
        <f>E95/D95</f>
        <v>1.0459624999999999</v>
      </c>
      <c r="P95" s="6">
        <f>IFERROR(E95/L95,0)</f>
        <v>373.55803571428572</v>
      </c>
      <c r="Q95" t="str">
        <f>LEFT(N95, FIND("/",N95) -1)</f>
        <v>technology</v>
      </c>
      <c r="R95" t="str">
        <f>RIGHT(N95, LEN(N95) - FIND("/",N95))</f>
        <v>makerspaces</v>
      </c>
      <c r="S95" s="10">
        <f>(((J95/60)/60)/24)+DATE(1970,1,1)</f>
        <v>42222.622766203705</v>
      </c>
      <c r="T95" s="10">
        <f>(((I95/60)/60)/24)+DATE(1970,1,1)</f>
        <v>42251.625</v>
      </c>
    </row>
    <row r="96" spans="1:20" ht="16" x14ac:dyDescent="0.2">
      <c r="A96">
        <v>183</v>
      </c>
      <c r="B96" s="3" t="s">
        <v>185</v>
      </c>
      <c r="C96" s="3" t="s">
        <v>4293</v>
      </c>
      <c r="D96">
        <v>12500</v>
      </c>
      <c r="E96">
        <v>4482</v>
      </c>
      <c r="F96" t="s">
        <v>8221</v>
      </c>
      <c r="G96" t="s">
        <v>8225</v>
      </c>
      <c r="H96" t="s">
        <v>8247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8268</v>
      </c>
      <c r="O96" s="5">
        <f>E96/D96</f>
        <v>0.35855999999999999</v>
      </c>
      <c r="P96" s="6">
        <f>IFERROR(E96/L96,0)</f>
        <v>373.5</v>
      </c>
      <c r="Q96" t="str">
        <f>LEFT(N96, FIND("/",N96) -1)</f>
        <v>film &amp; video</v>
      </c>
      <c r="R96" t="str">
        <f>RIGHT(N96, LEN(N96) - FIND("/",N96))</f>
        <v>drama</v>
      </c>
      <c r="S96" s="10">
        <f>(((J96/60)/60)/24)+DATE(1970,1,1)</f>
        <v>41939.810300925928</v>
      </c>
      <c r="T96" s="10">
        <f>(((I96/60)/60)/24)+DATE(1970,1,1)</f>
        <v>41969.851967592593</v>
      </c>
    </row>
    <row r="97" spans="1:20" ht="32" x14ac:dyDescent="0.2">
      <c r="A97">
        <v>2157</v>
      </c>
      <c r="B97" s="3" t="s">
        <v>2158</v>
      </c>
      <c r="C97" s="3" t="s">
        <v>6267</v>
      </c>
      <c r="D97">
        <v>75000</v>
      </c>
      <c r="E97">
        <v>21144</v>
      </c>
      <c r="F97" t="s">
        <v>8221</v>
      </c>
      <c r="G97" t="s">
        <v>8224</v>
      </c>
      <c r="H97" t="s">
        <v>8246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8282</v>
      </c>
      <c r="O97" s="5">
        <f>E97/D97</f>
        <v>0.28192</v>
      </c>
      <c r="P97" s="6">
        <f>IFERROR(E97/L97,0)</f>
        <v>370.94736842105266</v>
      </c>
      <c r="Q97" t="str">
        <f>LEFT(N97, FIND("/",N97) -1)</f>
        <v>games</v>
      </c>
      <c r="R97" t="str">
        <f>RIGHT(N97, LEN(N97) - FIND("/",N97))</f>
        <v>video games</v>
      </c>
      <c r="S97" s="10">
        <f>(((J97/60)/60)/24)+DATE(1970,1,1)</f>
        <v>42694.98128472222</v>
      </c>
      <c r="T97" s="10">
        <f>(((I97/60)/60)/24)+DATE(1970,1,1)</f>
        <v>42727.332638888889</v>
      </c>
    </row>
    <row r="98" spans="1:20" ht="48" x14ac:dyDescent="0.2">
      <c r="A98">
        <v>2990</v>
      </c>
      <c r="B98" s="3" t="s">
        <v>2990</v>
      </c>
      <c r="C98" s="3" t="s">
        <v>7100</v>
      </c>
      <c r="D98">
        <v>10000</v>
      </c>
      <c r="E98">
        <v>10000</v>
      </c>
      <c r="F98" t="s">
        <v>8219</v>
      </c>
      <c r="G98" t="s">
        <v>8224</v>
      </c>
      <c r="H98" t="s">
        <v>8246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8303</v>
      </c>
      <c r="O98" s="5">
        <f>E98/D98</f>
        <v>1</v>
      </c>
      <c r="P98" s="6">
        <f>IFERROR(E98/L98,0)</f>
        <v>370.37037037037038</v>
      </c>
      <c r="Q98" t="str">
        <f>LEFT(N98, FIND("/",N98) -1)</f>
        <v>theater</v>
      </c>
      <c r="R98" t="str">
        <f>RIGHT(N98, LEN(N98) - FIND("/",N98))</f>
        <v>spaces</v>
      </c>
      <c r="S98" s="10">
        <f>(((J98/60)/60)/24)+DATE(1970,1,1)</f>
        <v>42341.57430555555</v>
      </c>
      <c r="T98" s="10">
        <f>(((I98/60)/60)/24)+DATE(1970,1,1)</f>
        <v>42376.57430555555</v>
      </c>
    </row>
    <row r="99" spans="1:20" ht="32" x14ac:dyDescent="0.2">
      <c r="A99">
        <v>1309</v>
      </c>
      <c r="B99" s="3" t="s">
        <v>1310</v>
      </c>
      <c r="C99" s="3" t="s">
        <v>5419</v>
      </c>
      <c r="D99">
        <v>11500</v>
      </c>
      <c r="E99">
        <v>12879</v>
      </c>
      <c r="F99" t="s">
        <v>8220</v>
      </c>
      <c r="G99" t="s">
        <v>8224</v>
      </c>
      <c r="H99" t="s">
        <v>8246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8273</v>
      </c>
      <c r="O99" s="5">
        <f>E99/D99</f>
        <v>1.1199130434782609</v>
      </c>
      <c r="P99" s="6">
        <f>IFERROR(E99/L99,0)</f>
        <v>367.97142857142859</v>
      </c>
      <c r="Q99" t="str">
        <f>LEFT(N99, FIND("/",N99) -1)</f>
        <v>technology</v>
      </c>
      <c r="R99" t="str">
        <f>RIGHT(N99, LEN(N99) - FIND("/",N99))</f>
        <v>wearables</v>
      </c>
      <c r="S99" s="10">
        <f>(((J99/60)/60)/24)+DATE(1970,1,1)</f>
        <v>42257.882731481484</v>
      </c>
      <c r="T99" s="10">
        <f>(((I99/60)/60)/24)+DATE(1970,1,1)</f>
        <v>42292.882731481484</v>
      </c>
    </row>
    <row r="100" spans="1:20" ht="48" x14ac:dyDescent="0.2">
      <c r="A100">
        <v>2359</v>
      </c>
      <c r="B100" s="3" t="s">
        <v>2360</v>
      </c>
      <c r="C100" s="3" t="s">
        <v>6469</v>
      </c>
      <c r="D100">
        <v>7500</v>
      </c>
      <c r="E100">
        <v>1101</v>
      </c>
      <c r="F100" t="s">
        <v>8220</v>
      </c>
      <c r="G100" t="s">
        <v>8224</v>
      </c>
      <c r="H100" t="s">
        <v>8246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8272</v>
      </c>
      <c r="O100" s="5">
        <f>E100/D100</f>
        <v>0.14680000000000001</v>
      </c>
      <c r="P100" s="6">
        <f>IFERROR(E100/L100,0)</f>
        <v>367</v>
      </c>
      <c r="Q100" t="str">
        <f>LEFT(N100, FIND("/",N100) -1)</f>
        <v>technology</v>
      </c>
      <c r="R100" t="str">
        <f>RIGHT(N100, LEN(N100) - FIND("/",N100))</f>
        <v>web</v>
      </c>
      <c r="S100" s="10">
        <f>(((J100/60)/60)/24)+DATE(1970,1,1)</f>
        <v>42159.649583333332</v>
      </c>
      <c r="T100" s="10">
        <f>(((I100/60)/60)/24)+DATE(1970,1,1)</f>
        <v>42219.649583333332</v>
      </c>
    </row>
    <row r="101" spans="1:20" ht="48" x14ac:dyDescent="0.2">
      <c r="A101">
        <v>961</v>
      </c>
      <c r="B101" s="3" t="s">
        <v>962</v>
      </c>
      <c r="C101" s="3" t="s">
        <v>5071</v>
      </c>
      <c r="D101">
        <v>95000</v>
      </c>
      <c r="E101">
        <v>40079</v>
      </c>
      <c r="F101" t="s">
        <v>8221</v>
      </c>
      <c r="G101" t="s">
        <v>8224</v>
      </c>
      <c r="H101" t="s">
        <v>8246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8273</v>
      </c>
      <c r="O101" s="5">
        <f>E101/D101</f>
        <v>0.42188421052631581</v>
      </c>
      <c r="P101" s="6">
        <f>IFERROR(E101/L101,0)</f>
        <v>364.35454545454547</v>
      </c>
      <c r="Q101" t="str">
        <f>LEFT(N101, FIND("/",N101) -1)</f>
        <v>technology</v>
      </c>
      <c r="R101" t="str">
        <f>RIGHT(N101, LEN(N101) - FIND("/",N101))</f>
        <v>wearables</v>
      </c>
      <c r="S101" s="10">
        <f>(((J101/60)/60)/24)+DATE(1970,1,1)</f>
        <v>42740.693692129629</v>
      </c>
      <c r="T101" s="10">
        <f>(((I101/60)/60)/24)+DATE(1970,1,1)</f>
        <v>42786.791666666672</v>
      </c>
    </row>
    <row r="102" spans="1:20" ht="32" x14ac:dyDescent="0.2">
      <c r="A102">
        <v>1748</v>
      </c>
      <c r="B102" s="3" t="s">
        <v>1749</v>
      </c>
      <c r="C102" s="3" t="s">
        <v>5858</v>
      </c>
      <c r="D102">
        <v>50000</v>
      </c>
      <c r="E102">
        <v>64974</v>
      </c>
      <c r="F102" t="s">
        <v>8219</v>
      </c>
      <c r="G102" t="s">
        <v>8229</v>
      </c>
      <c r="H102" t="s">
        <v>8251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8285</v>
      </c>
      <c r="O102" s="5">
        <f>E102/D102</f>
        <v>1.29948</v>
      </c>
      <c r="P102" s="6">
        <f>IFERROR(E102/L102,0)</f>
        <v>358.97237569060775</v>
      </c>
      <c r="Q102" t="str">
        <f>LEFT(N102, FIND("/",N102) -1)</f>
        <v>photography</v>
      </c>
      <c r="R102" t="str">
        <f>RIGHT(N102, LEN(N102) - FIND("/",N102))</f>
        <v>photobooks</v>
      </c>
      <c r="S102" s="10">
        <f>(((J102/60)/60)/24)+DATE(1970,1,1)</f>
        <v>42219.950729166667</v>
      </c>
      <c r="T102" s="10">
        <f>(((I102/60)/60)/24)+DATE(1970,1,1)</f>
        <v>42249.950729166667</v>
      </c>
    </row>
    <row r="103" spans="1:20" ht="48" x14ac:dyDescent="0.2">
      <c r="A103">
        <v>1166</v>
      </c>
      <c r="B103" s="3" t="s">
        <v>1167</v>
      </c>
      <c r="C103" s="3" t="s">
        <v>5276</v>
      </c>
      <c r="D103">
        <v>15000</v>
      </c>
      <c r="E103">
        <v>2871</v>
      </c>
      <c r="F103" t="s">
        <v>8221</v>
      </c>
      <c r="G103" t="s">
        <v>8224</v>
      </c>
      <c r="H103" t="s">
        <v>8246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8284</v>
      </c>
      <c r="O103" s="5">
        <f>E103/D103</f>
        <v>0.19139999999999999</v>
      </c>
      <c r="P103" s="6">
        <f>IFERROR(E103/L103,0)</f>
        <v>358.875</v>
      </c>
      <c r="Q103" t="str">
        <f>LEFT(N103, FIND("/",N103) -1)</f>
        <v>food</v>
      </c>
      <c r="R103" t="str">
        <f>RIGHT(N103, LEN(N103) - FIND("/",N103))</f>
        <v>food trucks</v>
      </c>
      <c r="S103" s="10">
        <f>(((J103/60)/60)/24)+DATE(1970,1,1)</f>
        <v>42150.485439814816</v>
      </c>
      <c r="T103" s="10">
        <f>(((I103/60)/60)/24)+DATE(1970,1,1)</f>
        <v>42181.166666666672</v>
      </c>
    </row>
    <row r="104" spans="1:20" ht="48" x14ac:dyDescent="0.2">
      <c r="A104">
        <v>3456</v>
      </c>
      <c r="B104" s="3" t="s">
        <v>3455</v>
      </c>
      <c r="C104" s="3" t="s">
        <v>7566</v>
      </c>
      <c r="D104">
        <v>3000</v>
      </c>
      <c r="E104">
        <v>5739</v>
      </c>
      <c r="F104" t="s">
        <v>8219</v>
      </c>
      <c r="G104" t="s">
        <v>8224</v>
      </c>
      <c r="H104" t="s">
        <v>8246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8271</v>
      </c>
      <c r="O104" s="5">
        <f>E104/D104</f>
        <v>1.913</v>
      </c>
      <c r="P104" s="6">
        <f>IFERROR(E104/L104,0)</f>
        <v>358.6875</v>
      </c>
      <c r="Q104" t="str">
        <f>LEFT(N104, FIND("/",N104) -1)</f>
        <v>theater</v>
      </c>
      <c r="R104" t="str">
        <f>RIGHT(N104, LEN(N104) - FIND("/",N104))</f>
        <v>plays</v>
      </c>
      <c r="S104" s="10">
        <f>(((J104/60)/60)/24)+DATE(1970,1,1)</f>
        <v>41821.205636574072</v>
      </c>
      <c r="T104" s="10">
        <f>(((I104/60)/60)/24)+DATE(1970,1,1)</f>
        <v>41852.290972222225</v>
      </c>
    </row>
    <row r="105" spans="1:20" ht="48" x14ac:dyDescent="0.2">
      <c r="A105">
        <v>3189</v>
      </c>
      <c r="B105" s="3" t="s">
        <v>3189</v>
      </c>
      <c r="C105" s="3" t="s">
        <v>7299</v>
      </c>
      <c r="D105">
        <v>55000</v>
      </c>
      <c r="E105">
        <v>6780</v>
      </c>
      <c r="F105" t="s">
        <v>8221</v>
      </c>
      <c r="G105" t="s">
        <v>8235</v>
      </c>
      <c r="H105" t="s">
        <v>8255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8305</v>
      </c>
      <c r="O105" s="5">
        <f>E105/D105</f>
        <v>0.12327272727272727</v>
      </c>
      <c r="P105" s="6">
        <f>IFERROR(E105/L105,0)</f>
        <v>356.84210526315792</v>
      </c>
      <c r="Q105" t="str">
        <f>LEFT(N105, FIND("/",N105) -1)</f>
        <v>theater</v>
      </c>
      <c r="R105" t="str">
        <f>RIGHT(N105, LEN(N105) - FIND("/",N105))</f>
        <v>musical</v>
      </c>
      <c r="S105" s="10">
        <f>(((J105/60)/60)/24)+DATE(1970,1,1)</f>
        <v>42118.346435185187</v>
      </c>
      <c r="T105" s="10">
        <f>(((I105/60)/60)/24)+DATE(1970,1,1)</f>
        <v>42148.346435185187</v>
      </c>
    </row>
    <row r="106" spans="1:20" ht="48" x14ac:dyDescent="0.2">
      <c r="A106">
        <v>363</v>
      </c>
      <c r="B106" s="3" t="s">
        <v>364</v>
      </c>
      <c r="C106" s="3" t="s">
        <v>4473</v>
      </c>
      <c r="D106">
        <v>8925</v>
      </c>
      <c r="E106">
        <v>9044</v>
      </c>
      <c r="F106" t="s">
        <v>8219</v>
      </c>
      <c r="G106" t="s">
        <v>8224</v>
      </c>
      <c r="H106" t="s">
        <v>8246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8269</v>
      </c>
      <c r="O106" s="5">
        <f>E106/D106</f>
        <v>1.0133333333333334</v>
      </c>
      <c r="P106" s="6">
        <f>IFERROR(E106/L106,0)</f>
        <v>347.84615384615387</v>
      </c>
      <c r="Q106" t="str">
        <f>LEFT(N106, FIND("/",N106) -1)</f>
        <v>film &amp; video</v>
      </c>
      <c r="R106" t="str">
        <f>RIGHT(N106, LEN(N106) - FIND("/",N106))</f>
        <v>documentary</v>
      </c>
      <c r="S106" s="10">
        <f>(((J106/60)/60)/24)+DATE(1970,1,1)</f>
        <v>40255.744629629626</v>
      </c>
      <c r="T106" s="10">
        <f>(((I106/60)/60)/24)+DATE(1970,1,1)</f>
        <v>40300.806944444441</v>
      </c>
    </row>
    <row r="107" spans="1:20" ht="48" x14ac:dyDescent="0.2">
      <c r="A107">
        <v>869</v>
      </c>
      <c r="B107" s="3" t="s">
        <v>870</v>
      </c>
      <c r="C107" s="3" t="s">
        <v>4979</v>
      </c>
      <c r="D107">
        <v>8800</v>
      </c>
      <c r="E107">
        <v>1040</v>
      </c>
      <c r="F107" t="s">
        <v>8221</v>
      </c>
      <c r="G107" t="s">
        <v>8224</v>
      </c>
      <c r="H107" t="s">
        <v>8246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8278</v>
      </c>
      <c r="O107" s="5">
        <f>E107/D107</f>
        <v>0.11818181818181818</v>
      </c>
      <c r="P107" s="6">
        <f>IFERROR(E107/L107,0)</f>
        <v>346.66666666666669</v>
      </c>
      <c r="Q107" t="str">
        <f>LEFT(N107, FIND("/",N107) -1)</f>
        <v>music</v>
      </c>
      <c r="R107" t="str">
        <f>RIGHT(N107, LEN(N107) - FIND("/",N107))</f>
        <v>jazz</v>
      </c>
      <c r="S107" s="10">
        <f>(((J107/60)/60)/24)+DATE(1970,1,1)</f>
        <v>41342.845567129632</v>
      </c>
      <c r="T107" s="10">
        <f>(((I107/60)/60)/24)+DATE(1970,1,1)</f>
        <v>41372.803900462961</v>
      </c>
    </row>
    <row r="108" spans="1:20" ht="48" x14ac:dyDescent="0.2">
      <c r="A108">
        <v>2068</v>
      </c>
      <c r="B108" s="3" t="s">
        <v>2069</v>
      </c>
      <c r="C108" s="3" t="s">
        <v>6178</v>
      </c>
      <c r="D108">
        <v>25000</v>
      </c>
      <c r="E108">
        <v>26305.97</v>
      </c>
      <c r="F108" t="s">
        <v>8219</v>
      </c>
      <c r="G108" t="s">
        <v>8224</v>
      </c>
      <c r="H108" t="s">
        <v>8246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8295</v>
      </c>
      <c r="O108" s="5">
        <f>E108/D108</f>
        <v>1.0522388</v>
      </c>
      <c r="P108" s="6">
        <f>IFERROR(E108/L108,0)</f>
        <v>346.13118421052633</v>
      </c>
      <c r="Q108" t="str">
        <f>LEFT(N108, FIND("/",N108) -1)</f>
        <v>technology</v>
      </c>
      <c r="R108" t="str">
        <f>RIGHT(N108, LEN(N108) - FIND("/",N108))</f>
        <v>hardware</v>
      </c>
      <c r="S108" s="10">
        <f>(((J108/60)/60)/24)+DATE(1970,1,1)</f>
        <v>42633.841608796298</v>
      </c>
      <c r="T108" s="10">
        <f>(((I108/60)/60)/24)+DATE(1970,1,1)</f>
        <v>42663.841608796298</v>
      </c>
    </row>
    <row r="109" spans="1:20" ht="48" x14ac:dyDescent="0.2">
      <c r="A109">
        <v>1364</v>
      </c>
      <c r="B109" s="3" t="s">
        <v>1365</v>
      </c>
      <c r="C109" s="3" t="s">
        <v>5474</v>
      </c>
      <c r="D109">
        <v>42000</v>
      </c>
      <c r="E109">
        <v>49830</v>
      </c>
      <c r="F109" t="s">
        <v>8219</v>
      </c>
      <c r="G109" t="s">
        <v>8232</v>
      </c>
      <c r="H109" t="s">
        <v>8253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8276</v>
      </c>
      <c r="O109" s="5">
        <f>E109/D109</f>
        <v>1.1864285714285714</v>
      </c>
      <c r="P109" s="6">
        <f>IFERROR(E109/L109,0)</f>
        <v>346.04166666666669</v>
      </c>
      <c r="Q109" t="str">
        <f>LEFT(N109, FIND("/",N109) -1)</f>
        <v>music</v>
      </c>
      <c r="R109" t="str">
        <f>RIGHT(N109, LEN(N109) - FIND("/",N109))</f>
        <v>rock</v>
      </c>
      <c r="S109" s="10">
        <f>(((J109/60)/60)/24)+DATE(1970,1,1)</f>
        <v>41951.695671296293</v>
      </c>
      <c r="T109" s="10">
        <f>(((I109/60)/60)/24)+DATE(1970,1,1)</f>
        <v>42011.6956712963</v>
      </c>
    </row>
    <row r="110" spans="1:20" ht="48" x14ac:dyDescent="0.2">
      <c r="A110">
        <v>689</v>
      </c>
      <c r="B110" s="3" t="s">
        <v>690</v>
      </c>
      <c r="C110" s="3" t="s">
        <v>4799</v>
      </c>
      <c r="D110">
        <v>200000</v>
      </c>
      <c r="E110">
        <v>115297.5</v>
      </c>
      <c r="F110" t="s">
        <v>8221</v>
      </c>
      <c r="G110" t="s">
        <v>8224</v>
      </c>
      <c r="H110" t="s">
        <v>8246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8273</v>
      </c>
      <c r="O110" s="5">
        <f>E110/D110</f>
        <v>0.57648750000000004</v>
      </c>
      <c r="P110" s="6">
        <f>IFERROR(E110/L110,0)</f>
        <v>343.14732142857144</v>
      </c>
      <c r="Q110" t="str">
        <f>LEFT(N110, FIND("/",N110) -1)</f>
        <v>technology</v>
      </c>
      <c r="R110" t="str">
        <f>RIGHT(N110, LEN(N110) - FIND("/",N110))</f>
        <v>wearables</v>
      </c>
      <c r="S110" s="10">
        <f>(((J110/60)/60)/24)+DATE(1970,1,1)</f>
        <v>42675.66778935185</v>
      </c>
      <c r="T110" s="10">
        <f>(((I110/60)/60)/24)+DATE(1970,1,1)</f>
        <v>42712.207638888889</v>
      </c>
    </row>
    <row r="111" spans="1:20" ht="48" x14ac:dyDescent="0.2">
      <c r="A111">
        <v>2387</v>
      </c>
      <c r="B111" s="3" t="s">
        <v>2388</v>
      </c>
      <c r="C111" s="3" t="s">
        <v>6497</v>
      </c>
      <c r="D111">
        <v>150000</v>
      </c>
      <c r="E111">
        <v>1026</v>
      </c>
      <c r="F111" t="s">
        <v>8220</v>
      </c>
      <c r="G111" t="s">
        <v>8224</v>
      </c>
      <c r="H111" t="s">
        <v>8246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8272</v>
      </c>
      <c r="O111" s="5">
        <f>E111/D111</f>
        <v>6.8399999999999997E-3</v>
      </c>
      <c r="P111" s="6">
        <f>IFERROR(E111/L111,0)</f>
        <v>342</v>
      </c>
      <c r="Q111" t="str">
        <f>LEFT(N111, FIND("/",N111) -1)</f>
        <v>technology</v>
      </c>
      <c r="R111" t="str">
        <f>RIGHT(N111, LEN(N111) - FIND("/",N111))</f>
        <v>web</v>
      </c>
      <c r="S111" s="10">
        <f>(((J111/60)/60)/24)+DATE(1970,1,1)</f>
        <v>42528.626620370371</v>
      </c>
      <c r="T111" s="10">
        <f>(((I111/60)/60)/24)+DATE(1970,1,1)</f>
        <v>42573.626620370371</v>
      </c>
    </row>
    <row r="112" spans="1:20" ht="32" x14ac:dyDescent="0.2">
      <c r="A112">
        <v>2729</v>
      </c>
      <c r="B112" s="3" t="s">
        <v>2729</v>
      </c>
      <c r="C112" s="3" t="s">
        <v>6839</v>
      </c>
      <c r="D112">
        <v>7500</v>
      </c>
      <c r="E112">
        <v>7833</v>
      </c>
      <c r="F112" t="s">
        <v>8219</v>
      </c>
      <c r="G112" t="s">
        <v>8224</v>
      </c>
      <c r="H112" t="s">
        <v>8246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8295</v>
      </c>
      <c r="O112" s="5">
        <f>E112/D112</f>
        <v>1.0444</v>
      </c>
      <c r="P112" s="6">
        <f>IFERROR(E112/L112,0)</f>
        <v>340.56521739130437</v>
      </c>
      <c r="Q112" t="str">
        <f>LEFT(N112, FIND("/",N112) -1)</f>
        <v>technology</v>
      </c>
      <c r="R112" t="str">
        <f>RIGHT(N112, LEN(N112) - FIND("/",N112))</f>
        <v>hardware</v>
      </c>
      <c r="S112" s="10">
        <f>(((J112/60)/60)/24)+DATE(1970,1,1)</f>
        <v>42095.240706018521</v>
      </c>
      <c r="T112" s="10">
        <f>(((I112/60)/60)/24)+DATE(1970,1,1)</f>
        <v>42125.240706018521</v>
      </c>
    </row>
    <row r="113" spans="1:20" ht="48" x14ac:dyDescent="0.2">
      <c r="A113">
        <v>1168</v>
      </c>
      <c r="B113" s="3" t="s">
        <v>1169</v>
      </c>
      <c r="C113" s="3" t="s">
        <v>5278</v>
      </c>
      <c r="D113">
        <v>18000</v>
      </c>
      <c r="E113">
        <v>1020</v>
      </c>
      <c r="F113" t="s">
        <v>8221</v>
      </c>
      <c r="G113" t="s">
        <v>8224</v>
      </c>
      <c r="H113" t="s">
        <v>8246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8284</v>
      </c>
      <c r="O113" s="5">
        <f>E113/D113</f>
        <v>5.6666666666666664E-2</v>
      </c>
      <c r="P113" s="6">
        <f>IFERROR(E113/L113,0)</f>
        <v>340</v>
      </c>
      <c r="Q113" t="str">
        <f>LEFT(N113, FIND("/",N113) -1)</f>
        <v>food</v>
      </c>
      <c r="R113" t="str">
        <f>RIGHT(N113, LEN(N113) - FIND("/",N113))</f>
        <v>food trucks</v>
      </c>
      <c r="S113" s="10">
        <f>(((J113/60)/60)/24)+DATE(1970,1,1)</f>
        <v>42605.053993055553</v>
      </c>
      <c r="T113" s="10">
        <f>(((I113/60)/60)/24)+DATE(1970,1,1)</f>
        <v>42635.053993055553</v>
      </c>
    </row>
    <row r="114" spans="1:20" ht="48" x14ac:dyDescent="0.2">
      <c r="A114">
        <v>216</v>
      </c>
      <c r="B114" s="3" t="s">
        <v>218</v>
      </c>
      <c r="C114" s="3" t="s">
        <v>4326</v>
      </c>
      <c r="D114">
        <v>50000</v>
      </c>
      <c r="E114">
        <v>27849.22</v>
      </c>
      <c r="F114" t="s">
        <v>8221</v>
      </c>
      <c r="G114" t="s">
        <v>8224</v>
      </c>
      <c r="H114" t="s">
        <v>8246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8268</v>
      </c>
      <c r="O114" s="5">
        <f>E114/D114</f>
        <v>0.55698440000000005</v>
      </c>
      <c r="P114" s="6">
        <f>IFERROR(E114/L114,0)</f>
        <v>331.53833333333336</v>
      </c>
      <c r="Q114" t="str">
        <f>LEFT(N114, FIND("/",N114) -1)</f>
        <v>film &amp; video</v>
      </c>
      <c r="R114" t="str">
        <f>RIGHT(N114, LEN(N114) - FIND("/",N114))</f>
        <v>drama</v>
      </c>
      <c r="S114" s="10">
        <f>(((J114/60)/60)/24)+DATE(1970,1,1)</f>
        <v>42066.958761574075</v>
      </c>
      <c r="T114" s="10">
        <f>(((I114/60)/60)/24)+DATE(1970,1,1)</f>
        <v>42116.917094907403</v>
      </c>
    </row>
    <row r="115" spans="1:20" ht="48" x14ac:dyDescent="0.2">
      <c r="A115">
        <v>2004</v>
      </c>
      <c r="B115" s="3" t="s">
        <v>2005</v>
      </c>
      <c r="C115" s="3" t="s">
        <v>6114</v>
      </c>
      <c r="D115">
        <v>50000</v>
      </c>
      <c r="E115">
        <v>117210.24000000001</v>
      </c>
      <c r="F115" t="s">
        <v>8219</v>
      </c>
      <c r="G115" t="s">
        <v>8224</v>
      </c>
      <c r="H115" t="s">
        <v>8246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8295</v>
      </c>
      <c r="O115" s="5">
        <f>E115/D115</f>
        <v>2.3442048</v>
      </c>
      <c r="P115" s="6">
        <f>IFERROR(E115/L115,0)</f>
        <v>331.10237288135596</v>
      </c>
      <c r="Q115" t="str">
        <f>LEFT(N115, FIND("/",N115) -1)</f>
        <v>technology</v>
      </c>
      <c r="R115" t="str">
        <f>RIGHT(N115, LEN(N115) - FIND("/",N115))</f>
        <v>hardware</v>
      </c>
      <c r="S115" s="10">
        <f>(((J115/60)/60)/24)+DATE(1970,1,1)</f>
        <v>41800.604895833334</v>
      </c>
      <c r="T115" s="10">
        <f>(((I115/60)/60)/24)+DATE(1970,1,1)</f>
        <v>41830.604895833334</v>
      </c>
    </row>
    <row r="116" spans="1:20" ht="48" x14ac:dyDescent="0.2">
      <c r="A116">
        <v>2939</v>
      </c>
      <c r="B116" s="3" t="s">
        <v>2939</v>
      </c>
      <c r="C116" s="3" t="s">
        <v>7049</v>
      </c>
      <c r="D116">
        <v>8000</v>
      </c>
      <c r="E116">
        <v>8230</v>
      </c>
      <c r="F116" t="s">
        <v>8219</v>
      </c>
      <c r="G116" t="s">
        <v>8224</v>
      </c>
      <c r="H116" t="s">
        <v>8246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8305</v>
      </c>
      <c r="O116" s="5">
        <f>E116/D116</f>
        <v>1.0287500000000001</v>
      </c>
      <c r="P116" s="6">
        <f>IFERROR(E116/L116,0)</f>
        <v>329.2</v>
      </c>
      <c r="Q116" t="str">
        <f>LEFT(N116, FIND("/",N116) -1)</f>
        <v>theater</v>
      </c>
      <c r="R116" t="str">
        <f>RIGHT(N116, LEN(N116) - FIND("/",N116))</f>
        <v>musical</v>
      </c>
      <c r="S116" s="10">
        <f>(((J116/60)/60)/24)+DATE(1970,1,1)</f>
        <v>41845.809166666666</v>
      </c>
      <c r="T116" s="10">
        <f>(((I116/60)/60)/24)+DATE(1970,1,1)</f>
        <v>41879.041666666664</v>
      </c>
    </row>
    <row r="117" spans="1:20" ht="48" x14ac:dyDescent="0.2">
      <c r="A117">
        <v>534</v>
      </c>
      <c r="B117" s="3" t="s">
        <v>535</v>
      </c>
      <c r="C117" s="3" t="s">
        <v>4644</v>
      </c>
      <c r="D117">
        <v>15000</v>
      </c>
      <c r="E117">
        <v>15700</v>
      </c>
      <c r="F117" t="s">
        <v>8219</v>
      </c>
      <c r="G117" t="s">
        <v>8234</v>
      </c>
      <c r="H117" t="s">
        <v>8254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8271</v>
      </c>
      <c r="O117" s="5">
        <f>E117/D117</f>
        <v>1.0466666666666666</v>
      </c>
      <c r="P117" s="6">
        <f>IFERROR(E117/L117,0)</f>
        <v>327.08333333333331</v>
      </c>
      <c r="Q117" t="str">
        <f>LEFT(N117, FIND("/",N117) -1)</f>
        <v>theater</v>
      </c>
      <c r="R117" t="str">
        <f>RIGHT(N117, LEN(N117) - FIND("/",N117))</f>
        <v>plays</v>
      </c>
      <c r="S117" s="10">
        <f>(((J117/60)/60)/24)+DATE(1970,1,1)</f>
        <v>42270.810995370368</v>
      </c>
      <c r="T117" s="10">
        <f>(((I117/60)/60)/24)+DATE(1970,1,1)</f>
        <v>42309.958333333328</v>
      </c>
    </row>
    <row r="118" spans="1:20" ht="48" x14ac:dyDescent="0.2">
      <c r="A118">
        <v>2052</v>
      </c>
      <c r="B118" s="3" t="s">
        <v>2053</v>
      </c>
      <c r="C118" s="3" t="s">
        <v>6162</v>
      </c>
      <c r="D118">
        <v>50000</v>
      </c>
      <c r="E118">
        <v>176524</v>
      </c>
      <c r="F118" t="s">
        <v>8219</v>
      </c>
      <c r="G118" t="s">
        <v>8224</v>
      </c>
      <c r="H118" t="s">
        <v>8246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8295</v>
      </c>
      <c r="O118" s="5">
        <f>E118/D118</f>
        <v>3.5304799999999998</v>
      </c>
      <c r="P118" s="6">
        <f>IFERROR(E118/L118,0)</f>
        <v>326.29205175600737</v>
      </c>
      <c r="Q118" t="str">
        <f>LEFT(N118, FIND("/",N118) -1)</f>
        <v>technology</v>
      </c>
      <c r="R118" t="str">
        <f>RIGHT(N118, LEN(N118) - FIND("/",N118))</f>
        <v>hardware</v>
      </c>
      <c r="S118" s="10">
        <f>(((J118/60)/60)/24)+DATE(1970,1,1)</f>
        <v>42375.08394675926</v>
      </c>
      <c r="T118" s="10">
        <f>(((I118/60)/60)/24)+DATE(1970,1,1)</f>
        <v>42420.08394675926</v>
      </c>
    </row>
    <row r="119" spans="1:20" ht="48" x14ac:dyDescent="0.2">
      <c r="A119">
        <v>2073</v>
      </c>
      <c r="B119" s="3" t="s">
        <v>2074</v>
      </c>
      <c r="C119" s="3" t="s">
        <v>6183</v>
      </c>
      <c r="D119">
        <v>100000</v>
      </c>
      <c r="E119">
        <v>152604.29999999999</v>
      </c>
      <c r="F119" t="s">
        <v>8219</v>
      </c>
      <c r="G119" t="s">
        <v>8224</v>
      </c>
      <c r="H119" t="s">
        <v>8246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8295</v>
      </c>
      <c r="O119" s="5">
        <f>E119/D119</f>
        <v>1.5260429999999998</v>
      </c>
      <c r="P119" s="6">
        <f>IFERROR(E119/L119,0)</f>
        <v>324.69</v>
      </c>
      <c r="Q119" t="str">
        <f>LEFT(N119, FIND("/",N119) -1)</f>
        <v>technology</v>
      </c>
      <c r="R119" t="str">
        <f>RIGHT(N119, LEN(N119) - FIND("/",N119))</f>
        <v>hardware</v>
      </c>
      <c r="S119" s="10">
        <f>(((J119/60)/60)/24)+DATE(1970,1,1)</f>
        <v>42087.668032407411</v>
      </c>
      <c r="T119" s="10">
        <f>(((I119/60)/60)/24)+DATE(1970,1,1)</f>
        <v>42132.668032407411</v>
      </c>
    </row>
    <row r="120" spans="1:20" ht="48" x14ac:dyDescent="0.2">
      <c r="A120">
        <v>61</v>
      </c>
      <c r="B120" s="3" t="s">
        <v>63</v>
      </c>
      <c r="C120" s="3" t="s">
        <v>4172</v>
      </c>
      <c r="D120">
        <v>5000</v>
      </c>
      <c r="E120">
        <v>7415</v>
      </c>
      <c r="F120" t="s">
        <v>8219</v>
      </c>
      <c r="G120" t="s">
        <v>8224</v>
      </c>
      <c r="H120" t="s">
        <v>8246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8266</v>
      </c>
      <c r="O120" s="5">
        <f>E120/D120</f>
        <v>1.4830000000000001</v>
      </c>
      <c r="P120" s="6">
        <f>IFERROR(E120/L120,0)</f>
        <v>322.39130434782606</v>
      </c>
      <c r="Q120" t="str">
        <f>LEFT(N120, FIND("/",N120) -1)</f>
        <v>film &amp; video</v>
      </c>
      <c r="R120" t="str">
        <f>RIGHT(N120, LEN(N120) - FIND("/",N120))</f>
        <v>shorts</v>
      </c>
      <c r="S120" s="10">
        <f>(((J120/60)/60)/24)+DATE(1970,1,1)</f>
        <v>41409.814317129632</v>
      </c>
      <c r="T120" s="10">
        <f>(((I120/60)/60)/24)+DATE(1970,1,1)</f>
        <v>41431.814317129632</v>
      </c>
    </row>
    <row r="121" spans="1:20" ht="48" x14ac:dyDescent="0.2">
      <c r="A121">
        <v>32</v>
      </c>
      <c r="B121" s="3" t="s">
        <v>34</v>
      </c>
      <c r="C121" s="3" t="s">
        <v>4143</v>
      </c>
      <c r="D121">
        <v>28450</v>
      </c>
      <c r="E121">
        <v>28520</v>
      </c>
      <c r="F121" t="s">
        <v>8219</v>
      </c>
      <c r="G121" t="s">
        <v>8224</v>
      </c>
      <c r="H121" t="s">
        <v>8246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8265</v>
      </c>
      <c r="O121" s="5">
        <f>E121/D121</f>
        <v>1.0024604569420035</v>
      </c>
      <c r="P121" s="6">
        <f>IFERROR(E121/L121,0)</f>
        <v>320.44943820224717</v>
      </c>
      <c r="Q121" t="str">
        <f>LEFT(N121, FIND("/",N121) -1)</f>
        <v>film &amp; video</v>
      </c>
      <c r="R121" t="str">
        <f>RIGHT(N121, LEN(N121) - FIND("/",N121))</f>
        <v>television</v>
      </c>
      <c r="S121" s="10">
        <f>(((J121/60)/60)/24)+DATE(1970,1,1)</f>
        <v>42461.627511574072</v>
      </c>
      <c r="T121" s="10">
        <f>(((I121/60)/60)/24)+DATE(1970,1,1)</f>
        <v>42503.165972222225</v>
      </c>
    </row>
    <row r="122" spans="1:20" ht="48" x14ac:dyDescent="0.2">
      <c r="A122">
        <v>3890</v>
      </c>
      <c r="B122" s="3" t="s">
        <v>3887</v>
      </c>
      <c r="C122" s="3" t="s">
        <v>7998</v>
      </c>
      <c r="D122">
        <v>15000</v>
      </c>
      <c r="E122">
        <v>2524</v>
      </c>
      <c r="F122" t="s">
        <v>8221</v>
      </c>
      <c r="G122" t="s">
        <v>8224</v>
      </c>
      <c r="H122" t="s">
        <v>8246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8271</v>
      </c>
      <c r="O122" s="5">
        <f>E122/D122</f>
        <v>0.16826666666666668</v>
      </c>
      <c r="P122" s="6">
        <f>IFERROR(E122/L122,0)</f>
        <v>315.5</v>
      </c>
      <c r="Q122" t="str">
        <f>LEFT(N122, FIND("/",N122) -1)</f>
        <v>theater</v>
      </c>
      <c r="R122" t="str">
        <f>RIGHT(N122, LEN(N122) - FIND("/",N122))</f>
        <v>plays</v>
      </c>
      <c r="S122" s="10">
        <f>(((J122/60)/60)/24)+DATE(1970,1,1)</f>
        <v>42171.758611111116</v>
      </c>
      <c r="T122" s="10">
        <f>(((I122/60)/60)/24)+DATE(1970,1,1)</f>
        <v>42231.758611111116</v>
      </c>
    </row>
    <row r="123" spans="1:20" ht="16" x14ac:dyDescent="0.2">
      <c r="A123">
        <v>217</v>
      </c>
      <c r="B123" s="3" t="s">
        <v>219</v>
      </c>
      <c r="C123" s="3" t="s">
        <v>4327</v>
      </c>
      <c r="D123">
        <v>100000</v>
      </c>
      <c r="E123">
        <v>11943</v>
      </c>
      <c r="F123" t="s">
        <v>8221</v>
      </c>
      <c r="G123" t="s">
        <v>8235</v>
      </c>
      <c r="H123" t="s">
        <v>8255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8268</v>
      </c>
      <c r="O123" s="5">
        <f>E123/D123</f>
        <v>0.11942999999999999</v>
      </c>
      <c r="P123" s="6">
        <f>IFERROR(E123/L123,0)</f>
        <v>314.28947368421052</v>
      </c>
      <c r="Q123" t="str">
        <f>LEFT(N123, FIND("/",N123) -1)</f>
        <v>film &amp; video</v>
      </c>
      <c r="R123" t="str">
        <f>RIGHT(N123, LEN(N123) - FIND("/",N123))</f>
        <v>drama</v>
      </c>
      <c r="S123" s="10">
        <f>(((J123/60)/60)/24)+DATE(1970,1,1)</f>
        <v>41970.64061342593</v>
      </c>
      <c r="T123" s="10">
        <f>(((I123/60)/60)/24)+DATE(1970,1,1)</f>
        <v>42001.64061342593</v>
      </c>
    </row>
    <row r="124" spans="1:20" ht="32" x14ac:dyDescent="0.2">
      <c r="A124">
        <v>128</v>
      </c>
      <c r="B124" s="3" t="s">
        <v>130</v>
      </c>
      <c r="C124" s="3" t="s">
        <v>4239</v>
      </c>
      <c r="D124">
        <v>100000</v>
      </c>
      <c r="E124">
        <v>1867</v>
      </c>
      <c r="F124" t="s">
        <v>8220</v>
      </c>
      <c r="G124" t="s">
        <v>8224</v>
      </c>
      <c r="H124" t="s">
        <v>8246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8267</v>
      </c>
      <c r="O124" s="5">
        <f>E124/D124</f>
        <v>1.8669999999999999E-2</v>
      </c>
      <c r="P124" s="6">
        <f>IFERROR(E124/L124,0)</f>
        <v>311.16666666666669</v>
      </c>
      <c r="Q124" t="str">
        <f>LEFT(N124, FIND("/",N124) -1)</f>
        <v>film &amp; video</v>
      </c>
      <c r="R124" t="str">
        <f>RIGHT(N124, LEN(N124) - FIND("/",N124))</f>
        <v>science fiction</v>
      </c>
      <c r="S124" s="10">
        <f>(((J124/60)/60)/24)+DATE(1970,1,1)</f>
        <v>42628.22792824074</v>
      </c>
      <c r="T124" s="10">
        <f>(((I124/60)/60)/24)+DATE(1970,1,1)</f>
        <v>42663.22792824074</v>
      </c>
    </row>
    <row r="125" spans="1:20" ht="48" x14ac:dyDescent="0.2">
      <c r="A125">
        <v>3717</v>
      </c>
      <c r="B125" s="3" t="s">
        <v>3714</v>
      </c>
      <c r="C125" s="3" t="s">
        <v>7827</v>
      </c>
      <c r="D125">
        <v>4000</v>
      </c>
      <c r="E125">
        <v>4030</v>
      </c>
      <c r="F125" t="s">
        <v>8219</v>
      </c>
      <c r="G125" t="s">
        <v>8225</v>
      </c>
      <c r="H125" t="s">
        <v>8247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8271</v>
      </c>
      <c r="O125" s="5">
        <f>E125/D125</f>
        <v>1.0075000000000001</v>
      </c>
      <c r="P125" s="6">
        <f>IFERROR(E125/L125,0)</f>
        <v>310</v>
      </c>
      <c r="Q125" t="str">
        <f>LEFT(N125, FIND("/",N125) -1)</f>
        <v>theater</v>
      </c>
      <c r="R125" t="str">
        <f>RIGHT(N125, LEN(N125) - FIND("/",N125))</f>
        <v>plays</v>
      </c>
      <c r="S125" s="10">
        <f>(((J125/60)/60)/24)+DATE(1970,1,1)</f>
        <v>42102.866307870368</v>
      </c>
      <c r="T125" s="10">
        <f>(((I125/60)/60)/24)+DATE(1970,1,1)</f>
        <v>42133.866307870368</v>
      </c>
    </row>
    <row r="126" spans="1:20" ht="48" x14ac:dyDescent="0.2">
      <c r="A126">
        <v>1335</v>
      </c>
      <c r="B126" s="3" t="s">
        <v>1336</v>
      </c>
      <c r="C126" s="3" t="s">
        <v>5445</v>
      </c>
      <c r="D126">
        <v>25000</v>
      </c>
      <c r="E126">
        <v>4940</v>
      </c>
      <c r="F126" t="s">
        <v>8220</v>
      </c>
      <c r="G126" t="s">
        <v>8224</v>
      </c>
      <c r="H126" t="s">
        <v>8246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8273</v>
      </c>
      <c r="O126" s="5">
        <f>E126/D126</f>
        <v>0.1976</v>
      </c>
      <c r="P126" s="6">
        <f>IFERROR(E126/L126,0)</f>
        <v>308.75</v>
      </c>
      <c r="Q126" t="str">
        <f>LEFT(N126, FIND("/",N126) -1)</f>
        <v>technology</v>
      </c>
      <c r="R126" t="str">
        <f>RIGHT(N126, LEN(N126) - FIND("/",N126))</f>
        <v>wearables</v>
      </c>
      <c r="S126" s="10">
        <f>(((J126/60)/60)/24)+DATE(1970,1,1)</f>
        <v>42313.936365740738</v>
      </c>
      <c r="T126" s="10">
        <f>(((I126/60)/60)/24)+DATE(1970,1,1)</f>
        <v>42343.936365740738</v>
      </c>
    </row>
    <row r="127" spans="1:20" ht="48" x14ac:dyDescent="0.2">
      <c r="A127">
        <v>2651</v>
      </c>
      <c r="B127" s="3" t="s">
        <v>2651</v>
      </c>
      <c r="C127" s="3" t="s">
        <v>6761</v>
      </c>
      <c r="D127">
        <v>280000</v>
      </c>
      <c r="E127">
        <v>5233</v>
      </c>
      <c r="F127" t="s">
        <v>8220</v>
      </c>
      <c r="G127" t="s">
        <v>8224</v>
      </c>
      <c r="H127" t="s">
        <v>8246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8301</v>
      </c>
      <c r="O127" s="5">
        <f>E127/D127</f>
        <v>1.8689285714285714E-2</v>
      </c>
      <c r="P127" s="6">
        <f>IFERROR(E127/L127,0)</f>
        <v>307.8235294117647</v>
      </c>
      <c r="Q127" t="str">
        <f>LEFT(N127, FIND("/",N127) -1)</f>
        <v>technology</v>
      </c>
      <c r="R127" t="str">
        <f>RIGHT(N127, LEN(N127) - FIND("/",N127))</f>
        <v>space exploration</v>
      </c>
      <c r="S127" s="10">
        <f>(((J127/60)/60)/24)+DATE(1970,1,1)</f>
        <v>42327.805659722217</v>
      </c>
      <c r="T127" s="10">
        <f>(((I127/60)/60)/24)+DATE(1970,1,1)</f>
        <v>42355.805659722217</v>
      </c>
    </row>
    <row r="128" spans="1:20" ht="48" x14ac:dyDescent="0.2">
      <c r="A128">
        <v>3517</v>
      </c>
      <c r="B128" s="3" t="s">
        <v>3516</v>
      </c>
      <c r="C128" s="3" t="s">
        <v>7627</v>
      </c>
      <c r="D128">
        <v>4000</v>
      </c>
      <c r="E128">
        <v>4000</v>
      </c>
      <c r="F128" t="s">
        <v>8219</v>
      </c>
      <c r="G128" t="s">
        <v>8225</v>
      </c>
      <c r="H128" t="s">
        <v>8247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8271</v>
      </c>
      <c r="O128" s="5">
        <f>E128/D128</f>
        <v>1</v>
      </c>
      <c r="P128" s="6">
        <f>IFERROR(E128/L128,0)</f>
        <v>307.69230769230768</v>
      </c>
      <c r="Q128" t="str">
        <f>LEFT(N128, FIND("/",N128) -1)</f>
        <v>theater</v>
      </c>
      <c r="R128" t="str">
        <f>RIGHT(N128, LEN(N128) - FIND("/",N128))</f>
        <v>plays</v>
      </c>
      <c r="S128" s="10">
        <f>(((J128/60)/60)/24)+DATE(1970,1,1)</f>
        <v>41794.817523148151</v>
      </c>
      <c r="T128" s="10">
        <f>(((I128/60)/60)/24)+DATE(1970,1,1)</f>
        <v>41824.458333333336</v>
      </c>
    </row>
    <row r="129" spans="1:20" ht="48" x14ac:dyDescent="0.2">
      <c r="A129">
        <v>2077</v>
      </c>
      <c r="B129" s="3" t="s">
        <v>2078</v>
      </c>
      <c r="C129" s="3" t="s">
        <v>6187</v>
      </c>
      <c r="D129">
        <v>50000</v>
      </c>
      <c r="E129">
        <v>57754</v>
      </c>
      <c r="F129" t="s">
        <v>8219</v>
      </c>
      <c r="G129" t="s">
        <v>8224</v>
      </c>
      <c r="H129" t="s">
        <v>8246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8295</v>
      </c>
      <c r="O129" s="5">
        <f>E129/D129</f>
        <v>1.1550800000000001</v>
      </c>
      <c r="P129" s="6">
        <f>IFERROR(E129/L129,0)</f>
        <v>307.20212765957444</v>
      </c>
      <c r="Q129" t="str">
        <f>LEFT(N129, FIND("/",N129) -1)</f>
        <v>technology</v>
      </c>
      <c r="R129" t="str">
        <f>RIGHT(N129, LEN(N129) - FIND("/",N129))</f>
        <v>hardware</v>
      </c>
      <c r="S129" s="10">
        <f>(((J129/60)/60)/24)+DATE(1970,1,1)</f>
        <v>42103.042546296296</v>
      </c>
      <c r="T129" s="10">
        <f>(((I129/60)/60)/24)+DATE(1970,1,1)</f>
        <v>42160.875</v>
      </c>
    </row>
    <row r="130" spans="1:20" ht="48" x14ac:dyDescent="0.2">
      <c r="A130">
        <v>2435</v>
      </c>
      <c r="B130" s="3" t="s">
        <v>2436</v>
      </c>
      <c r="C130" s="3" t="s">
        <v>6545</v>
      </c>
      <c r="D130">
        <v>250000</v>
      </c>
      <c r="E130">
        <v>1224</v>
      </c>
      <c r="F130" t="s">
        <v>8221</v>
      </c>
      <c r="G130" t="s">
        <v>8235</v>
      </c>
      <c r="H130" t="s">
        <v>8255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8284</v>
      </c>
      <c r="O130" s="5">
        <f>E130/D130</f>
        <v>4.8960000000000002E-3</v>
      </c>
      <c r="P130" s="6">
        <f>IFERROR(E130/L130,0)</f>
        <v>306</v>
      </c>
      <c r="Q130" t="str">
        <f>LEFT(N130, FIND("/",N130) -1)</f>
        <v>food</v>
      </c>
      <c r="R130" t="str">
        <f>RIGHT(N130, LEN(N130) - FIND("/",N130))</f>
        <v>food trucks</v>
      </c>
      <c r="S130" s="10">
        <f>(((J130/60)/60)/24)+DATE(1970,1,1)</f>
        <v>42252.277615740735</v>
      </c>
      <c r="T130" s="10">
        <f>(((I130/60)/60)/24)+DATE(1970,1,1)</f>
        <v>42282.277615740735</v>
      </c>
    </row>
    <row r="131" spans="1:20" ht="48" x14ac:dyDescent="0.2">
      <c r="A131">
        <v>2596</v>
      </c>
      <c r="B131" s="3" t="s">
        <v>2596</v>
      </c>
      <c r="C131" s="3" t="s">
        <v>6706</v>
      </c>
      <c r="D131">
        <v>35000</v>
      </c>
      <c r="E131">
        <v>8256</v>
      </c>
      <c r="F131" t="s">
        <v>8221</v>
      </c>
      <c r="G131" t="s">
        <v>8229</v>
      </c>
      <c r="H131" t="s">
        <v>8251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8284</v>
      </c>
      <c r="O131" s="5">
        <f>E131/D131</f>
        <v>0.23588571428571428</v>
      </c>
      <c r="P131" s="6">
        <f>IFERROR(E131/L131,0)</f>
        <v>305.77777777777777</v>
      </c>
      <c r="Q131" t="str">
        <f>LEFT(N131, FIND("/",N131) -1)</f>
        <v>food</v>
      </c>
      <c r="R131" t="str">
        <f>RIGHT(N131, LEN(N131) - FIND("/",N131))</f>
        <v>food trucks</v>
      </c>
      <c r="S131" s="10">
        <f>(((J131/60)/60)/24)+DATE(1970,1,1)</f>
        <v>41828.664456018516</v>
      </c>
      <c r="T131" s="10">
        <f>(((I131/60)/60)/24)+DATE(1970,1,1)</f>
        <v>41858.664456018516</v>
      </c>
    </row>
    <row r="132" spans="1:20" ht="48" x14ac:dyDescent="0.2">
      <c r="A132">
        <v>804</v>
      </c>
      <c r="B132" s="3" t="s">
        <v>805</v>
      </c>
      <c r="C132" s="3" t="s">
        <v>4914</v>
      </c>
      <c r="D132">
        <v>5500</v>
      </c>
      <c r="E132">
        <v>5500</v>
      </c>
      <c r="F132" t="s">
        <v>8219</v>
      </c>
      <c r="G132" t="s">
        <v>8224</v>
      </c>
      <c r="H132" t="s">
        <v>8246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8276</v>
      </c>
      <c r="O132" s="5">
        <f>E132/D132</f>
        <v>1</v>
      </c>
      <c r="P132" s="6">
        <f>IFERROR(E132/L132,0)</f>
        <v>305.55555555555554</v>
      </c>
      <c r="Q132" t="str">
        <f>LEFT(N132, FIND("/",N132) -1)</f>
        <v>music</v>
      </c>
      <c r="R132" t="str">
        <f>RIGHT(N132, LEN(N132) - FIND("/",N132))</f>
        <v>rock</v>
      </c>
      <c r="S132" s="10">
        <f>(((J132/60)/60)/24)+DATE(1970,1,1)</f>
        <v>40730.105625000004</v>
      </c>
      <c r="T132" s="10">
        <f>(((I132/60)/60)/24)+DATE(1970,1,1)</f>
        <v>40747.165972222225</v>
      </c>
    </row>
    <row r="133" spans="1:20" ht="48" x14ac:dyDescent="0.2">
      <c r="A133">
        <v>3363</v>
      </c>
      <c r="B133" s="3" t="s">
        <v>3362</v>
      </c>
      <c r="C133" s="3" t="s">
        <v>7473</v>
      </c>
      <c r="D133">
        <v>7750</v>
      </c>
      <c r="E133">
        <v>7860</v>
      </c>
      <c r="F133" t="s">
        <v>8219</v>
      </c>
      <c r="G133" t="s">
        <v>8224</v>
      </c>
      <c r="H133" t="s">
        <v>8246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8271</v>
      </c>
      <c r="O133" s="5">
        <f>E133/D133</f>
        <v>1.0141935483870967</v>
      </c>
      <c r="P133" s="6">
        <f>IFERROR(E133/L133,0)</f>
        <v>302.30769230769232</v>
      </c>
      <c r="Q133" t="str">
        <f>LEFT(N133, FIND("/",N133) -1)</f>
        <v>theater</v>
      </c>
      <c r="R133" t="str">
        <f>RIGHT(N133, LEN(N133) - FIND("/",N133))</f>
        <v>plays</v>
      </c>
      <c r="S133" s="10">
        <f>(((J133/60)/60)/24)+DATE(1970,1,1)</f>
        <v>41851.771354166667</v>
      </c>
      <c r="T133" s="10">
        <f>(((I133/60)/60)/24)+DATE(1970,1,1)</f>
        <v>41870.666666666664</v>
      </c>
    </row>
    <row r="134" spans="1:20" ht="48" x14ac:dyDescent="0.2">
      <c r="A134">
        <v>979</v>
      </c>
      <c r="B134" s="3" t="s">
        <v>980</v>
      </c>
      <c r="C134" s="3" t="s">
        <v>5089</v>
      </c>
      <c r="D134">
        <v>35000</v>
      </c>
      <c r="E134">
        <v>28986.16</v>
      </c>
      <c r="F134" t="s">
        <v>8221</v>
      </c>
      <c r="G134" t="s">
        <v>8224</v>
      </c>
      <c r="H134" t="s">
        <v>8246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8273</v>
      </c>
      <c r="O134" s="5">
        <f>E134/D134</f>
        <v>0.82817600000000002</v>
      </c>
      <c r="P134" s="6">
        <f>IFERROR(E134/L134,0)</f>
        <v>301.93916666666667</v>
      </c>
      <c r="Q134" t="str">
        <f>LEFT(N134, FIND("/",N134) -1)</f>
        <v>technology</v>
      </c>
      <c r="R134" t="str">
        <f>RIGHT(N134, LEN(N134) - FIND("/",N134))</f>
        <v>wearables</v>
      </c>
      <c r="S134" s="10">
        <f>(((J134/60)/60)/24)+DATE(1970,1,1)</f>
        <v>42506.416990740734</v>
      </c>
      <c r="T134" s="10">
        <f>(((I134/60)/60)/24)+DATE(1970,1,1)</f>
        <v>42541.790972222225</v>
      </c>
    </row>
    <row r="135" spans="1:20" ht="48" x14ac:dyDescent="0.2">
      <c r="A135">
        <v>620</v>
      </c>
      <c r="B135" s="3" t="s">
        <v>621</v>
      </c>
      <c r="C135" s="3" t="s">
        <v>4730</v>
      </c>
      <c r="D135">
        <v>30000</v>
      </c>
      <c r="E135">
        <v>300</v>
      </c>
      <c r="F135" t="s">
        <v>8220</v>
      </c>
      <c r="G135" t="s">
        <v>8229</v>
      </c>
      <c r="H135" t="s">
        <v>8251</v>
      </c>
      <c r="I135">
        <v>1408986738</v>
      </c>
      <c r="J135">
        <v>1405098738</v>
      </c>
      <c r="K135" t="b">
        <v>0</v>
      </c>
      <c r="L135">
        <v>1</v>
      </c>
      <c r="M135" t="b">
        <v>0</v>
      </c>
      <c r="N135" t="s">
        <v>8272</v>
      </c>
      <c r="O135" s="5">
        <f>E135/D135</f>
        <v>0.01</v>
      </c>
      <c r="P135" s="6">
        <f>IFERROR(E135/L135,0)</f>
        <v>300</v>
      </c>
      <c r="Q135" t="str">
        <f>LEFT(N135, FIND("/",N135) -1)</f>
        <v>technology</v>
      </c>
      <c r="R135" t="str">
        <f>RIGHT(N135, LEN(N135) - FIND("/",N135))</f>
        <v>web</v>
      </c>
      <c r="S135" s="10">
        <f>(((J135/60)/60)/24)+DATE(1970,1,1)</f>
        <v>41831.716874999998</v>
      </c>
      <c r="T135" s="10">
        <f>(((I135/60)/60)/24)+DATE(1970,1,1)</f>
        <v>41876.716874999998</v>
      </c>
    </row>
    <row r="136" spans="1:20" ht="48" x14ac:dyDescent="0.2">
      <c r="A136">
        <v>2343</v>
      </c>
      <c r="B136" s="3" t="s">
        <v>2344</v>
      </c>
      <c r="C136" s="3" t="s">
        <v>6453</v>
      </c>
      <c r="D136">
        <v>10000</v>
      </c>
      <c r="E136">
        <v>300</v>
      </c>
      <c r="F136" t="s">
        <v>8220</v>
      </c>
      <c r="G136" t="s">
        <v>8224</v>
      </c>
      <c r="H136" t="s">
        <v>8246</v>
      </c>
      <c r="I136">
        <v>1452282420</v>
      </c>
      <c r="J136">
        <v>1447962505</v>
      </c>
      <c r="K136" t="b">
        <v>0</v>
      </c>
      <c r="L136">
        <v>1</v>
      </c>
      <c r="M136" t="b">
        <v>0</v>
      </c>
      <c r="N136" t="s">
        <v>8272</v>
      </c>
      <c r="O136" s="5">
        <f>E136/D136</f>
        <v>0.03</v>
      </c>
      <c r="P136" s="6">
        <f>IFERROR(E136/L136,0)</f>
        <v>300</v>
      </c>
      <c r="Q136" t="str">
        <f>LEFT(N136, FIND("/",N136) -1)</f>
        <v>technology</v>
      </c>
      <c r="R136" t="str">
        <f>RIGHT(N136, LEN(N136) - FIND("/",N136))</f>
        <v>web</v>
      </c>
      <c r="S136" s="10">
        <f>(((J136/60)/60)/24)+DATE(1970,1,1)</f>
        <v>42327.825289351851</v>
      </c>
      <c r="T136" s="10">
        <f>(((I136/60)/60)/24)+DATE(1970,1,1)</f>
        <v>42377.82430555555</v>
      </c>
    </row>
    <row r="137" spans="1:20" ht="48" x14ac:dyDescent="0.2">
      <c r="A137">
        <v>3115</v>
      </c>
      <c r="B137" s="3" t="s">
        <v>3115</v>
      </c>
      <c r="C137" s="3" t="s">
        <v>7225</v>
      </c>
      <c r="D137">
        <v>10000</v>
      </c>
      <c r="E137">
        <v>300</v>
      </c>
      <c r="F137" t="s">
        <v>8221</v>
      </c>
      <c r="G137" t="s">
        <v>8235</v>
      </c>
      <c r="H137" t="s">
        <v>8255</v>
      </c>
      <c r="I137">
        <v>1465123427</v>
      </c>
      <c r="J137">
        <v>1462531427</v>
      </c>
      <c r="K137" t="b">
        <v>0</v>
      </c>
      <c r="L137">
        <v>1</v>
      </c>
      <c r="M137" t="b">
        <v>0</v>
      </c>
      <c r="N137" t="s">
        <v>8303</v>
      </c>
      <c r="O137" s="5">
        <f>E137/D137</f>
        <v>0.03</v>
      </c>
      <c r="P137" s="6">
        <f>IFERROR(E137/L137,0)</f>
        <v>300</v>
      </c>
      <c r="Q137" t="str">
        <f>LEFT(N137, FIND("/",N137) -1)</f>
        <v>theater</v>
      </c>
      <c r="R137" t="str">
        <f>RIGHT(N137, LEN(N137) - FIND("/",N137))</f>
        <v>spaces</v>
      </c>
      <c r="S137" s="10">
        <f>(((J137/60)/60)/24)+DATE(1970,1,1)</f>
        <v>42496.447071759263</v>
      </c>
      <c r="T137" s="10">
        <f>(((I137/60)/60)/24)+DATE(1970,1,1)</f>
        <v>42526.447071759263</v>
      </c>
    </row>
    <row r="138" spans="1:20" ht="48" x14ac:dyDescent="0.2">
      <c r="A138">
        <v>3196</v>
      </c>
      <c r="B138" s="3" t="s">
        <v>3196</v>
      </c>
      <c r="C138" s="3" t="s">
        <v>7306</v>
      </c>
      <c r="D138">
        <v>3000000</v>
      </c>
      <c r="E138">
        <v>1800</v>
      </c>
      <c r="F138" t="s">
        <v>8221</v>
      </c>
      <c r="G138" t="s">
        <v>8224</v>
      </c>
      <c r="H138" t="s">
        <v>8246</v>
      </c>
      <c r="I138">
        <v>1438437600</v>
      </c>
      <c r="J138">
        <v>1433254875</v>
      </c>
      <c r="K138" t="b">
        <v>0</v>
      </c>
      <c r="L138">
        <v>6</v>
      </c>
      <c r="M138" t="b">
        <v>0</v>
      </c>
      <c r="N138" t="s">
        <v>8305</v>
      </c>
      <c r="O138" s="5">
        <f>E138/D138</f>
        <v>5.9999999999999995E-4</v>
      </c>
      <c r="P138" s="6">
        <f>IFERROR(E138/L138,0)</f>
        <v>300</v>
      </c>
      <c r="Q138" t="str">
        <f>LEFT(N138, FIND("/",N138) -1)</f>
        <v>theater</v>
      </c>
      <c r="R138" t="str">
        <f>RIGHT(N138, LEN(N138) - FIND("/",N138))</f>
        <v>musical</v>
      </c>
      <c r="S138" s="10">
        <f>(((J138/60)/60)/24)+DATE(1970,1,1)</f>
        <v>42157.598090277781</v>
      </c>
      <c r="T138" s="10">
        <f>(((I138/60)/60)/24)+DATE(1970,1,1)</f>
        <v>42217.583333333328</v>
      </c>
    </row>
    <row r="139" spans="1:20" ht="48" x14ac:dyDescent="0.2">
      <c r="A139">
        <v>1199</v>
      </c>
      <c r="B139" s="3" t="s">
        <v>1200</v>
      </c>
      <c r="C139" s="3" t="s">
        <v>5309</v>
      </c>
      <c r="D139">
        <v>2658</v>
      </c>
      <c r="E139">
        <v>2693</v>
      </c>
      <c r="F139" t="s">
        <v>8219</v>
      </c>
      <c r="G139" t="s">
        <v>8225</v>
      </c>
      <c r="H139" t="s">
        <v>8247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8285</v>
      </c>
      <c r="O139" s="5">
        <f>E139/D139</f>
        <v>1.0131677953348381</v>
      </c>
      <c r="P139" s="6">
        <f>IFERROR(E139/L139,0)</f>
        <v>299.22222222222223</v>
      </c>
      <c r="Q139" t="str">
        <f>LEFT(N139, FIND("/",N139) -1)</f>
        <v>photography</v>
      </c>
      <c r="R139" t="str">
        <f>RIGHT(N139, LEN(N139) - FIND("/",N139))</f>
        <v>photobooks</v>
      </c>
      <c r="S139" s="10">
        <f>(((J139/60)/60)/24)+DATE(1970,1,1)</f>
        <v>42161.770833333328</v>
      </c>
      <c r="T139" s="10">
        <f>(((I139/60)/60)/24)+DATE(1970,1,1)</f>
        <v>42193.770833333328</v>
      </c>
    </row>
    <row r="140" spans="1:20" ht="48" x14ac:dyDescent="0.2">
      <c r="A140">
        <v>3425</v>
      </c>
      <c r="B140" s="3" t="s">
        <v>3424</v>
      </c>
      <c r="C140" s="3" t="s">
        <v>7535</v>
      </c>
      <c r="D140">
        <v>30000</v>
      </c>
      <c r="E140">
        <v>30891.1</v>
      </c>
      <c r="F140" t="s">
        <v>8219</v>
      </c>
      <c r="G140" t="s">
        <v>8224</v>
      </c>
      <c r="H140" t="s">
        <v>8246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8271</v>
      </c>
      <c r="O140" s="5">
        <f>E140/D140</f>
        <v>1.0297033333333332</v>
      </c>
      <c r="P140" s="6">
        <f>IFERROR(E140/L140,0)</f>
        <v>297.02980769230766</v>
      </c>
      <c r="Q140" t="str">
        <f>LEFT(N140, FIND("/",N140) -1)</f>
        <v>theater</v>
      </c>
      <c r="R140" t="str">
        <f>RIGHT(N140, LEN(N140) - FIND("/",N140))</f>
        <v>plays</v>
      </c>
      <c r="S140" s="10">
        <f>(((J140/60)/60)/24)+DATE(1970,1,1)</f>
        <v>41884.617314814815</v>
      </c>
      <c r="T140" s="10">
        <f>(((I140/60)/60)/24)+DATE(1970,1,1)</f>
        <v>41916.617314814815</v>
      </c>
    </row>
    <row r="141" spans="1:20" ht="48" x14ac:dyDescent="0.2">
      <c r="A141">
        <v>3328</v>
      </c>
      <c r="B141" s="3" t="s">
        <v>3328</v>
      </c>
      <c r="C141" s="3" t="s">
        <v>7438</v>
      </c>
      <c r="D141">
        <v>1800</v>
      </c>
      <c r="E141">
        <v>2635</v>
      </c>
      <c r="F141" t="s">
        <v>8219</v>
      </c>
      <c r="G141" t="s">
        <v>8224</v>
      </c>
      <c r="H141" t="s">
        <v>8246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8271</v>
      </c>
      <c r="O141" s="5">
        <f>E141/D141</f>
        <v>1.4638888888888888</v>
      </c>
      <c r="P141" s="6">
        <f>IFERROR(E141/L141,0)</f>
        <v>292.77777777777777</v>
      </c>
      <c r="Q141" t="str">
        <f>LEFT(N141, FIND("/",N141) -1)</f>
        <v>theater</v>
      </c>
      <c r="R141" t="str">
        <f>RIGHT(N141, LEN(N141) - FIND("/",N141))</f>
        <v>plays</v>
      </c>
      <c r="S141" s="10">
        <f>(((J141/60)/60)/24)+DATE(1970,1,1)</f>
        <v>41822.57503472222</v>
      </c>
      <c r="T141" s="10">
        <f>(((I141/60)/60)/24)+DATE(1970,1,1)</f>
        <v>41825.041666666664</v>
      </c>
    </row>
    <row r="142" spans="1:20" ht="48" x14ac:dyDescent="0.2">
      <c r="A142">
        <v>608</v>
      </c>
      <c r="B142" s="3" t="s">
        <v>609</v>
      </c>
      <c r="C142" s="3" t="s">
        <v>4718</v>
      </c>
      <c r="D142">
        <v>150000</v>
      </c>
      <c r="E142">
        <v>1461</v>
      </c>
      <c r="F142" t="s">
        <v>8220</v>
      </c>
      <c r="G142" t="s">
        <v>8224</v>
      </c>
      <c r="H142" t="s">
        <v>8246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8272</v>
      </c>
      <c r="O142" s="5">
        <f>E142/D142</f>
        <v>9.7400000000000004E-3</v>
      </c>
      <c r="P142" s="6">
        <f>IFERROR(E142/L142,0)</f>
        <v>292.2</v>
      </c>
      <c r="Q142" t="str">
        <f>LEFT(N142, FIND("/",N142) -1)</f>
        <v>technology</v>
      </c>
      <c r="R142" t="str">
        <f>RIGHT(N142, LEN(N142) - FIND("/",N142))</f>
        <v>web</v>
      </c>
      <c r="S142" s="10">
        <f>(((J142/60)/60)/24)+DATE(1970,1,1)</f>
        <v>42140.921064814815</v>
      </c>
      <c r="T142" s="10">
        <f>(((I142/60)/60)/24)+DATE(1970,1,1)</f>
        <v>42170.921064814815</v>
      </c>
    </row>
    <row r="143" spans="1:20" ht="48" x14ac:dyDescent="0.2">
      <c r="A143">
        <v>999</v>
      </c>
      <c r="B143" s="3" t="s">
        <v>1000</v>
      </c>
      <c r="C143" s="3" t="s">
        <v>5109</v>
      </c>
      <c r="D143">
        <v>150000</v>
      </c>
      <c r="E143">
        <v>11683</v>
      </c>
      <c r="F143" t="s">
        <v>8221</v>
      </c>
      <c r="G143" t="s">
        <v>8229</v>
      </c>
      <c r="H143" t="s">
        <v>8251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8273</v>
      </c>
      <c r="O143" s="5">
        <f>E143/D143</f>
        <v>7.7886666666666673E-2</v>
      </c>
      <c r="P143" s="6">
        <f>IFERROR(E143/L143,0)</f>
        <v>292.07499999999999</v>
      </c>
      <c r="Q143" t="str">
        <f>LEFT(N143, FIND("/",N143) -1)</f>
        <v>technology</v>
      </c>
      <c r="R143" t="str">
        <f>RIGHT(N143, LEN(N143) - FIND("/",N143))</f>
        <v>wearables</v>
      </c>
      <c r="S143" s="10">
        <f>(((J143/60)/60)/24)+DATE(1970,1,1)</f>
        <v>41926.29965277778</v>
      </c>
      <c r="T143" s="10">
        <f>(((I143/60)/60)/24)+DATE(1970,1,1)</f>
        <v>41956.334722222222</v>
      </c>
    </row>
    <row r="144" spans="1:20" ht="16" x14ac:dyDescent="0.2">
      <c r="A144">
        <v>8</v>
      </c>
      <c r="B144" s="3" t="s">
        <v>10</v>
      </c>
      <c r="C144" s="3" t="s">
        <v>4119</v>
      </c>
      <c r="D144">
        <v>3500</v>
      </c>
      <c r="E144">
        <v>3501.52</v>
      </c>
      <c r="F144" t="s">
        <v>8219</v>
      </c>
      <c r="G144" t="s">
        <v>8224</v>
      </c>
      <c r="H144" t="s">
        <v>8246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8265</v>
      </c>
      <c r="O144" s="5">
        <f>E144/D144</f>
        <v>1.0004342857142856</v>
      </c>
      <c r="P144" s="6">
        <f>IFERROR(E144/L144,0)</f>
        <v>291.79333333333335</v>
      </c>
      <c r="Q144" t="str">
        <f>LEFT(N144, FIND("/",N144) -1)</f>
        <v>film &amp; video</v>
      </c>
      <c r="R144" t="str">
        <f>RIGHT(N144, LEN(N144) - FIND("/",N144))</f>
        <v>television</v>
      </c>
      <c r="S144" s="10">
        <f>(((J144/60)/60)/24)+DATE(1970,1,1)</f>
        <v>42468.94458333333</v>
      </c>
      <c r="T144" s="10">
        <f>(((I144/60)/60)/24)+DATE(1970,1,1)</f>
        <v>42475.875</v>
      </c>
    </row>
    <row r="145" spans="1:20" ht="48" x14ac:dyDescent="0.2">
      <c r="A145">
        <v>701</v>
      </c>
      <c r="B145" s="3" t="s">
        <v>702</v>
      </c>
      <c r="C145" s="3" t="s">
        <v>4811</v>
      </c>
      <c r="D145">
        <v>23000</v>
      </c>
      <c r="E145">
        <v>6118</v>
      </c>
      <c r="F145" t="s">
        <v>8221</v>
      </c>
      <c r="G145" t="s">
        <v>8225</v>
      </c>
      <c r="H145" t="s">
        <v>8247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8273</v>
      </c>
      <c r="O145" s="5">
        <f>E145/D145</f>
        <v>0.26600000000000001</v>
      </c>
      <c r="P145" s="6">
        <f>IFERROR(E145/L145,0)</f>
        <v>291.33333333333331</v>
      </c>
      <c r="Q145" t="str">
        <f>LEFT(N145, FIND("/",N145) -1)</f>
        <v>technology</v>
      </c>
      <c r="R145" t="str">
        <f>RIGHT(N145, LEN(N145) - FIND("/",N145))</f>
        <v>wearables</v>
      </c>
      <c r="S145" s="10">
        <f>(((J145/60)/60)/24)+DATE(1970,1,1)</f>
        <v>41813.662962962961</v>
      </c>
      <c r="T145" s="10">
        <f>(((I145/60)/60)/24)+DATE(1970,1,1)</f>
        <v>41843.662962962961</v>
      </c>
    </row>
    <row r="146" spans="1:20" ht="48" x14ac:dyDescent="0.2">
      <c r="A146">
        <v>366</v>
      </c>
      <c r="B146" s="3" t="s">
        <v>367</v>
      </c>
      <c r="C146" s="3" t="s">
        <v>4476</v>
      </c>
      <c r="D146">
        <v>38000</v>
      </c>
      <c r="E146">
        <v>38500</v>
      </c>
      <c r="F146" t="s">
        <v>8219</v>
      </c>
      <c r="G146" t="s">
        <v>8224</v>
      </c>
      <c r="H146" t="s">
        <v>8246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8269</v>
      </c>
      <c r="O146" s="5">
        <f>E146/D146</f>
        <v>1.013157894736842</v>
      </c>
      <c r="P146" s="6">
        <f>IFERROR(E146/L146,0)</f>
        <v>287.31343283582089</v>
      </c>
      <c r="Q146" t="str">
        <f>LEFT(N146, FIND("/",N146) -1)</f>
        <v>film &amp; video</v>
      </c>
      <c r="R146" t="str">
        <f>RIGHT(N146, LEN(N146) - FIND("/",N146))</f>
        <v>documentary</v>
      </c>
      <c r="S146" s="10">
        <f>(((J146/60)/60)/24)+DATE(1970,1,1)</f>
        <v>41019.793032407404</v>
      </c>
      <c r="T146" s="10">
        <f>(((I146/60)/60)/24)+DATE(1970,1,1)</f>
        <v>41049.793032407404</v>
      </c>
    </row>
    <row r="147" spans="1:20" ht="32" x14ac:dyDescent="0.2">
      <c r="A147">
        <v>3197</v>
      </c>
      <c r="B147" s="3" t="s">
        <v>3197</v>
      </c>
      <c r="C147" s="3" t="s">
        <v>7307</v>
      </c>
      <c r="D147">
        <v>10000</v>
      </c>
      <c r="E147">
        <v>1145</v>
      </c>
      <c r="F147" t="s">
        <v>8221</v>
      </c>
      <c r="G147" t="s">
        <v>8234</v>
      </c>
      <c r="H147" t="s">
        <v>8254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8305</v>
      </c>
      <c r="O147" s="5">
        <f>E147/D147</f>
        <v>0.1145</v>
      </c>
      <c r="P147" s="6">
        <f>IFERROR(E147/L147,0)</f>
        <v>286.25</v>
      </c>
      <c r="Q147" t="str">
        <f>LEFT(N147, FIND("/",N147) -1)</f>
        <v>theater</v>
      </c>
      <c r="R147" t="str">
        <f>RIGHT(N147, LEN(N147) - FIND("/",N147))</f>
        <v>musical</v>
      </c>
      <c r="S147" s="10">
        <f>(((J147/60)/60)/24)+DATE(1970,1,1)</f>
        <v>42009.493263888886</v>
      </c>
      <c r="T147" s="10">
        <f>(((I147/60)/60)/24)+DATE(1970,1,1)</f>
        <v>42039.493263888886</v>
      </c>
    </row>
    <row r="148" spans="1:20" ht="48" x14ac:dyDescent="0.2">
      <c r="A148">
        <v>2207</v>
      </c>
      <c r="B148" s="3" t="s">
        <v>2208</v>
      </c>
      <c r="C148" s="3" t="s">
        <v>6317</v>
      </c>
      <c r="D148">
        <v>2000</v>
      </c>
      <c r="E148">
        <v>2000</v>
      </c>
      <c r="F148" t="s">
        <v>8219</v>
      </c>
      <c r="G148" t="s">
        <v>8224</v>
      </c>
      <c r="H148" t="s">
        <v>8246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8280</v>
      </c>
      <c r="O148" s="5">
        <f>E148/D148</f>
        <v>1</v>
      </c>
      <c r="P148" s="6">
        <f>IFERROR(E148/L148,0)</f>
        <v>285.71428571428572</v>
      </c>
      <c r="Q148" t="str">
        <f>LEFT(N148, FIND("/",N148) -1)</f>
        <v>music</v>
      </c>
      <c r="R148" t="str">
        <f>RIGHT(N148, LEN(N148) - FIND("/",N148))</f>
        <v>electronic music</v>
      </c>
      <c r="S148" s="10">
        <f>(((J148/60)/60)/24)+DATE(1970,1,1)</f>
        <v>41564.194131944445</v>
      </c>
      <c r="T148" s="10">
        <f>(((I148/60)/60)/24)+DATE(1970,1,1)</f>
        <v>41594.235798611109</v>
      </c>
    </row>
    <row r="149" spans="1:20" ht="48" x14ac:dyDescent="0.2">
      <c r="A149">
        <v>2033</v>
      </c>
      <c r="B149" s="3" t="s">
        <v>2034</v>
      </c>
      <c r="C149" s="3" t="s">
        <v>6143</v>
      </c>
      <c r="D149">
        <v>25000</v>
      </c>
      <c r="E149">
        <v>44669</v>
      </c>
      <c r="F149" t="s">
        <v>8219</v>
      </c>
      <c r="G149" t="s">
        <v>8224</v>
      </c>
      <c r="H149" t="s">
        <v>8246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8295</v>
      </c>
      <c r="O149" s="5">
        <f>E149/D149</f>
        <v>1.7867599999999999</v>
      </c>
      <c r="P149" s="6">
        <f>IFERROR(E149/L149,0)</f>
        <v>282.71518987341773</v>
      </c>
      <c r="Q149" t="str">
        <f>LEFT(N149, FIND("/",N149) -1)</f>
        <v>technology</v>
      </c>
      <c r="R149" t="str">
        <f>RIGHT(N149, LEN(N149) - FIND("/",N149))</f>
        <v>hardware</v>
      </c>
      <c r="S149" s="10">
        <f>(((J149/60)/60)/24)+DATE(1970,1,1)</f>
        <v>41725.082384259258</v>
      </c>
      <c r="T149" s="10">
        <f>(((I149/60)/60)/24)+DATE(1970,1,1)</f>
        <v>41755.082384259258</v>
      </c>
    </row>
    <row r="150" spans="1:20" ht="32" x14ac:dyDescent="0.2">
      <c r="A150">
        <v>1979</v>
      </c>
      <c r="B150" s="3" t="s">
        <v>1980</v>
      </c>
      <c r="C150" s="3" t="s">
        <v>6089</v>
      </c>
      <c r="D150">
        <v>200000</v>
      </c>
      <c r="E150">
        <v>229802.31</v>
      </c>
      <c r="F150" t="s">
        <v>8219</v>
      </c>
      <c r="G150" t="s">
        <v>8224</v>
      </c>
      <c r="H150" t="s">
        <v>8246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8295</v>
      </c>
      <c r="O150" s="5">
        <f>E150/D150</f>
        <v>1.14901155</v>
      </c>
      <c r="P150" s="6">
        <f>IFERROR(E150/L150,0)</f>
        <v>282.65966789667897</v>
      </c>
      <c r="Q150" t="str">
        <f>LEFT(N150, FIND("/",N150) -1)</f>
        <v>technology</v>
      </c>
      <c r="R150" t="str">
        <f>RIGHT(N150, LEN(N150) - FIND("/",N150))</f>
        <v>hardware</v>
      </c>
      <c r="S150" s="10">
        <f>(((J150/60)/60)/24)+DATE(1970,1,1)</f>
        <v>42290.460023148145</v>
      </c>
      <c r="T150" s="10">
        <f>(((I150/60)/60)/24)+DATE(1970,1,1)</f>
        <v>42327.207638888889</v>
      </c>
    </row>
    <row r="151" spans="1:20" ht="32" x14ac:dyDescent="0.2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>E151/D151</f>
        <v>2.8496600000000001</v>
      </c>
      <c r="P151" s="6">
        <f>IFERROR(E151/L151,0)</f>
        <v>279.37843137254902</v>
      </c>
      <c r="Q151" t="str">
        <f>LEFT(N151, FIND("/",N151) -1)</f>
        <v>technology</v>
      </c>
      <c r="R151" t="str">
        <f>RIGHT(N151, LEN(N151) - FIND("/",N151))</f>
        <v>hardware</v>
      </c>
      <c r="S151" s="10">
        <f>(((J151/60)/60)/24)+DATE(1970,1,1)</f>
        <v>42676.586979166663</v>
      </c>
      <c r="T151" s="10">
        <f>(((I151/60)/60)/24)+DATE(1970,1,1)</f>
        <v>42707.628645833334</v>
      </c>
    </row>
    <row r="152" spans="1:20" ht="48" x14ac:dyDescent="0.2">
      <c r="A152">
        <v>2050</v>
      </c>
      <c r="B152" s="3" t="s">
        <v>2051</v>
      </c>
      <c r="C152" s="3" t="s">
        <v>6160</v>
      </c>
      <c r="D152">
        <v>10000</v>
      </c>
      <c r="E152">
        <v>47327</v>
      </c>
      <c r="F152" t="s">
        <v>8219</v>
      </c>
      <c r="G152" t="s">
        <v>8224</v>
      </c>
      <c r="H152" t="s">
        <v>8246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8295</v>
      </c>
      <c r="O152" s="5">
        <f>E152/D152</f>
        <v>4.7327000000000004</v>
      </c>
      <c r="P152" s="6">
        <f>IFERROR(E152/L152,0)</f>
        <v>278.39411764705881</v>
      </c>
      <c r="Q152" t="str">
        <f>LEFT(N152, FIND("/",N152) -1)</f>
        <v>technology</v>
      </c>
      <c r="R152" t="str">
        <f>RIGHT(N152, LEN(N152) - FIND("/",N152))</f>
        <v>hardware</v>
      </c>
      <c r="S152" s="10">
        <f>(((J152/60)/60)/24)+DATE(1970,1,1)</f>
        <v>42115.071504629625</v>
      </c>
      <c r="T152" s="10">
        <f>(((I152/60)/60)/24)+DATE(1970,1,1)</f>
        <v>42155.071504629625</v>
      </c>
    </row>
    <row r="153" spans="1:20" ht="48" x14ac:dyDescent="0.2">
      <c r="A153">
        <v>80</v>
      </c>
      <c r="B153" s="3" t="s">
        <v>82</v>
      </c>
      <c r="C153" s="3" t="s">
        <v>4191</v>
      </c>
      <c r="D153">
        <v>12000</v>
      </c>
      <c r="E153">
        <v>12870</v>
      </c>
      <c r="F153" t="s">
        <v>8219</v>
      </c>
      <c r="G153" t="s">
        <v>8224</v>
      </c>
      <c r="H153" t="s">
        <v>8246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8266</v>
      </c>
      <c r="O153" s="5">
        <f>E153/D153</f>
        <v>1.0725</v>
      </c>
      <c r="P153" s="6">
        <f>IFERROR(E153/L153,0)</f>
        <v>273.82978723404256</v>
      </c>
      <c r="Q153" t="str">
        <f>LEFT(N153, FIND("/",N153) -1)</f>
        <v>film &amp; video</v>
      </c>
      <c r="R153" t="str">
        <f>RIGHT(N153, LEN(N153) - FIND("/",N153))</f>
        <v>shorts</v>
      </c>
      <c r="S153" s="10">
        <f>(((J153/60)/60)/24)+DATE(1970,1,1)</f>
        <v>41583.083981481483</v>
      </c>
      <c r="T153" s="10">
        <f>(((I153/60)/60)/24)+DATE(1970,1,1)</f>
        <v>41618.083981481483</v>
      </c>
    </row>
    <row r="154" spans="1:20" ht="32" x14ac:dyDescent="0.2">
      <c r="A154">
        <v>2830</v>
      </c>
      <c r="B154" s="3" t="s">
        <v>2830</v>
      </c>
      <c r="C154" s="3" t="s">
        <v>6940</v>
      </c>
      <c r="D154">
        <v>3000</v>
      </c>
      <c r="E154">
        <v>3000</v>
      </c>
      <c r="F154" t="s">
        <v>8219</v>
      </c>
      <c r="G154" t="s">
        <v>8224</v>
      </c>
      <c r="H154" t="s">
        <v>8246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8271</v>
      </c>
      <c r="O154" s="5">
        <f>E154/D154</f>
        <v>1</v>
      </c>
      <c r="P154" s="6">
        <f>IFERROR(E154/L154,0)</f>
        <v>272.72727272727275</v>
      </c>
      <c r="Q154" t="str">
        <f>LEFT(N154, FIND("/",N154) -1)</f>
        <v>theater</v>
      </c>
      <c r="R154" t="str">
        <f>RIGHT(N154, LEN(N154) - FIND("/",N154))</f>
        <v>plays</v>
      </c>
      <c r="S154" s="10">
        <f>(((J154/60)/60)/24)+DATE(1970,1,1)</f>
        <v>41758.839675925927</v>
      </c>
      <c r="T154" s="10">
        <f>(((I154/60)/60)/24)+DATE(1970,1,1)</f>
        <v>41771.165972222225</v>
      </c>
    </row>
    <row r="155" spans="1:20" ht="48" x14ac:dyDescent="0.2">
      <c r="A155">
        <v>3107</v>
      </c>
      <c r="B155" s="3" t="s">
        <v>3107</v>
      </c>
      <c r="C155" s="3" t="s">
        <v>7217</v>
      </c>
      <c r="D155">
        <v>40000</v>
      </c>
      <c r="E155">
        <v>7905</v>
      </c>
      <c r="F155" t="s">
        <v>8221</v>
      </c>
      <c r="G155" t="s">
        <v>8224</v>
      </c>
      <c r="H155" t="s">
        <v>8246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8303</v>
      </c>
      <c r="O155" s="5">
        <f>E155/D155</f>
        <v>0.197625</v>
      </c>
      <c r="P155" s="6">
        <f>IFERROR(E155/L155,0)</f>
        <v>272.58620689655174</v>
      </c>
      <c r="Q155" t="str">
        <f>LEFT(N155, FIND("/",N155) -1)</f>
        <v>theater</v>
      </c>
      <c r="R155" t="str">
        <f>RIGHT(N155, LEN(N155) - FIND("/",N155))</f>
        <v>spaces</v>
      </c>
      <c r="S155" s="10">
        <f>(((J155/60)/60)/24)+DATE(1970,1,1)</f>
        <v>42128.814247685179</v>
      </c>
      <c r="T155" s="10">
        <f>(((I155/60)/60)/24)+DATE(1970,1,1)</f>
        <v>42135.814247685179</v>
      </c>
    </row>
    <row r="156" spans="1:20" ht="48" x14ac:dyDescent="0.2">
      <c r="A156">
        <v>1971</v>
      </c>
      <c r="B156" s="3" t="s">
        <v>1972</v>
      </c>
      <c r="C156" s="3" t="s">
        <v>6081</v>
      </c>
      <c r="D156">
        <v>400000</v>
      </c>
      <c r="E156">
        <v>1052110.8700000001</v>
      </c>
      <c r="F156" t="s">
        <v>8219</v>
      </c>
      <c r="G156" t="s">
        <v>8224</v>
      </c>
      <c r="H156" t="s">
        <v>8246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8295</v>
      </c>
      <c r="O156" s="5">
        <f>E156/D156</f>
        <v>2.6302771750000002</v>
      </c>
      <c r="P156" s="6">
        <f>IFERROR(E156/L156,0)</f>
        <v>272.35590732591254</v>
      </c>
      <c r="Q156" t="str">
        <f>LEFT(N156, FIND("/",N156) -1)</f>
        <v>technology</v>
      </c>
      <c r="R156" t="str">
        <f>RIGHT(N156, LEN(N156) - FIND("/",N156))</f>
        <v>hardware</v>
      </c>
      <c r="S156" s="10">
        <f>(((J156/60)/60)/24)+DATE(1970,1,1)</f>
        <v>41561.500706018516</v>
      </c>
      <c r="T156" s="10">
        <f>(((I156/60)/60)/24)+DATE(1970,1,1)</f>
        <v>41593.166666666664</v>
      </c>
    </row>
    <row r="157" spans="1:20" ht="48" x14ac:dyDescent="0.2">
      <c r="A157">
        <v>2454</v>
      </c>
      <c r="B157" s="3" t="s">
        <v>2455</v>
      </c>
      <c r="C157" s="3" t="s">
        <v>6564</v>
      </c>
      <c r="D157">
        <v>35000</v>
      </c>
      <c r="E157">
        <v>35296</v>
      </c>
      <c r="F157" t="s">
        <v>8219</v>
      </c>
      <c r="G157" t="s">
        <v>8224</v>
      </c>
      <c r="H157" t="s">
        <v>8246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8298</v>
      </c>
      <c r="O157" s="5">
        <f>E157/D157</f>
        <v>1.0084571428571429</v>
      </c>
      <c r="P157" s="6">
        <f>IFERROR(E157/L157,0)</f>
        <v>271.50769230769231</v>
      </c>
      <c r="Q157" t="str">
        <f>LEFT(N157, FIND("/",N157) -1)</f>
        <v>food</v>
      </c>
      <c r="R157" t="str">
        <f>RIGHT(N157, LEN(N157) - FIND("/",N157))</f>
        <v>small batch</v>
      </c>
      <c r="S157" s="10">
        <f>(((J157/60)/60)/24)+DATE(1970,1,1)</f>
        <v>42770.201481481476</v>
      </c>
      <c r="T157" s="10">
        <f>(((I157/60)/60)/24)+DATE(1970,1,1)</f>
        <v>42805.201481481476</v>
      </c>
    </row>
    <row r="158" spans="1:20" ht="48" x14ac:dyDescent="0.2">
      <c r="A158">
        <v>2613</v>
      </c>
      <c r="B158" s="3" t="s">
        <v>2613</v>
      </c>
      <c r="C158" s="3" t="s">
        <v>6723</v>
      </c>
      <c r="D158">
        <v>7500</v>
      </c>
      <c r="E158">
        <v>7576</v>
      </c>
      <c r="F158" t="s">
        <v>8219</v>
      </c>
      <c r="G158" t="s">
        <v>8224</v>
      </c>
      <c r="H158" t="s">
        <v>8246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8301</v>
      </c>
      <c r="O158" s="5">
        <f>E158/D158</f>
        <v>1.0101333333333333</v>
      </c>
      <c r="P158" s="6">
        <f>IFERROR(E158/L158,0)</f>
        <v>270.57142857142856</v>
      </c>
      <c r="Q158" t="str">
        <f>LEFT(N158, FIND("/",N158) -1)</f>
        <v>technology</v>
      </c>
      <c r="R158" t="str">
        <f>RIGHT(N158, LEN(N158) - FIND("/",N158))</f>
        <v>space exploration</v>
      </c>
      <c r="S158" s="10">
        <f>(((J158/60)/60)/24)+DATE(1970,1,1)</f>
        <v>41143.81821759259</v>
      </c>
      <c r="T158" s="10">
        <f>(((I158/60)/60)/24)+DATE(1970,1,1)</f>
        <v>41173.81821759259</v>
      </c>
    </row>
    <row r="159" spans="1:20" ht="48" x14ac:dyDescent="0.2">
      <c r="A159">
        <v>1095</v>
      </c>
      <c r="B159" s="3" t="s">
        <v>1096</v>
      </c>
      <c r="C159" s="3" t="s">
        <v>5205</v>
      </c>
      <c r="D159">
        <v>500000</v>
      </c>
      <c r="E159">
        <v>25174</v>
      </c>
      <c r="F159" t="s">
        <v>8221</v>
      </c>
      <c r="G159" t="s">
        <v>8224</v>
      </c>
      <c r="H159" t="s">
        <v>8246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8282</v>
      </c>
      <c r="O159" s="5">
        <f>E159/D159</f>
        <v>5.0347999999999997E-2</v>
      </c>
      <c r="P159" s="6">
        <f>IFERROR(E159/L159,0)</f>
        <v>267.80851063829789</v>
      </c>
      <c r="Q159" t="str">
        <f>LEFT(N159, FIND("/",N159) -1)</f>
        <v>games</v>
      </c>
      <c r="R159" t="str">
        <f>RIGHT(N159, LEN(N159) - FIND("/",N159))</f>
        <v>video games</v>
      </c>
      <c r="S159" s="10">
        <f>(((J159/60)/60)/24)+DATE(1970,1,1)</f>
        <v>41486.537268518521</v>
      </c>
      <c r="T159" s="10">
        <f>(((I159/60)/60)/24)+DATE(1970,1,1)</f>
        <v>41516.537268518521</v>
      </c>
    </row>
    <row r="160" spans="1:20" ht="48" x14ac:dyDescent="0.2">
      <c r="A160">
        <v>3756</v>
      </c>
      <c r="B160" s="3" t="s">
        <v>3753</v>
      </c>
      <c r="C160" s="3" t="s">
        <v>7866</v>
      </c>
      <c r="D160">
        <v>4500</v>
      </c>
      <c r="E160">
        <v>4550</v>
      </c>
      <c r="F160" t="s">
        <v>8219</v>
      </c>
      <c r="G160" t="s">
        <v>8224</v>
      </c>
      <c r="H160" t="s">
        <v>8246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8305</v>
      </c>
      <c r="O160" s="5">
        <f>E160/D160</f>
        <v>1.0111111111111111</v>
      </c>
      <c r="P160" s="6">
        <f>IFERROR(E160/L160,0)</f>
        <v>267.64705882352939</v>
      </c>
      <c r="Q160" t="str">
        <f>LEFT(N160, FIND("/",N160) -1)</f>
        <v>theater</v>
      </c>
      <c r="R160" t="str">
        <f>RIGHT(N160, LEN(N160) - FIND("/",N160))</f>
        <v>musical</v>
      </c>
      <c r="S160" s="10">
        <f>(((J160/60)/60)/24)+DATE(1970,1,1)</f>
        <v>41771.814791666664</v>
      </c>
      <c r="T160" s="10">
        <f>(((I160/60)/60)/24)+DATE(1970,1,1)</f>
        <v>41801.814791666664</v>
      </c>
    </row>
    <row r="161" spans="1:20" ht="48" x14ac:dyDescent="0.2">
      <c r="A161">
        <v>2662</v>
      </c>
      <c r="B161" s="3" t="s">
        <v>2662</v>
      </c>
      <c r="C161" s="3" t="s">
        <v>6772</v>
      </c>
      <c r="D161">
        <v>20000</v>
      </c>
      <c r="E161">
        <v>21360</v>
      </c>
      <c r="F161" t="s">
        <v>8219</v>
      </c>
      <c r="G161" t="s">
        <v>8224</v>
      </c>
      <c r="H161" t="s">
        <v>8246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8302</v>
      </c>
      <c r="O161" s="5">
        <f>E161/D161</f>
        <v>1.0680000000000001</v>
      </c>
      <c r="P161" s="6">
        <f>IFERROR(E161/L161,0)</f>
        <v>267</v>
      </c>
      <c r="Q161" t="str">
        <f>LEFT(N161, FIND("/",N161) -1)</f>
        <v>technology</v>
      </c>
      <c r="R161" t="str">
        <f>RIGHT(N161, LEN(N161) - FIND("/",N161))</f>
        <v>makerspaces</v>
      </c>
      <c r="S161" s="10">
        <f>(((J161/60)/60)/24)+DATE(1970,1,1)</f>
        <v>42207.746678240743</v>
      </c>
      <c r="T161" s="10">
        <f>(((I161/60)/60)/24)+DATE(1970,1,1)</f>
        <v>42237.746678240743</v>
      </c>
    </row>
    <row r="162" spans="1:20" ht="16" x14ac:dyDescent="0.2">
      <c r="A162">
        <v>2535</v>
      </c>
      <c r="B162" s="3" t="s">
        <v>2535</v>
      </c>
      <c r="C162" s="3" t="s">
        <v>6645</v>
      </c>
      <c r="D162">
        <v>20000</v>
      </c>
      <c r="E162">
        <v>20755</v>
      </c>
      <c r="F162" t="s">
        <v>8219</v>
      </c>
      <c r="G162" t="s">
        <v>8224</v>
      </c>
      <c r="H162" t="s">
        <v>8246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8300</v>
      </c>
      <c r="O162" s="5">
        <f>E162/D162</f>
        <v>1.03775</v>
      </c>
      <c r="P162" s="6">
        <f>IFERROR(E162/L162,0)</f>
        <v>266.08974358974359</v>
      </c>
      <c r="Q162" t="str">
        <f>LEFT(N162, FIND("/",N162) -1)</f>
        <v>music</v>
      </c>
      <c r="R162" t="str">
        <f>RIGHT(N162, LEN(N162) - FIND("/",N162))</f>
        <v>classical music</v>
      </c>
      <c r="S162" s="10">
        <f>(((J162/60)/60)/24)+DATE(1970,1,1)</f>
        <v>41943.791030092594</v>
      </c>
      <c r="T162" s="10">
        <f>(((I162/60)/60)/24)+DATE(1970,1,1)</f>
        <v>41974.832696759258</v>
      </c>
    </row>
    <row r="163" spans="1:20" ht="48" x14ac:dyDescent="0.2">
      <c r="A163">
        <v>2973</v>
      </c>
      <c r="B163" s="3" t="s">
        <v>2973</v>
      </c>
      <c r="C163" s="3" t="s">
        <v>7083</v>
      </c>
      <c r="D163">
        <v>5000</v>
      </c>
      <c r="E163">
        <v>8740</v>
      </c>
      <c r="F163" t="s">
        <v>8219</v>
      </c>
      <c r="G163" t="s">
        <v>8224</v>
      </c>
      <c r="H163" t="s">
        <v>8246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8271</v>
      </c>
      <c r="O163" s="5">
        <f>E163/D163</f>
        <v>1.748</v>
      </c>
      <c r="P163" s="6">
        <f>IFERROR(E163/L163,0)</f>
        <v>264.84848484848487</v>
      </c>
      <c r="Q163" t="str">
        <f>LEFT(N163, FIND("/",N163) -1)</f>
        <v>theater</v>
      </c>
      <c r="R163" t="str">
        <f>RIGHT(N163, LEN(N163) - FIND("/",N163))</f>
        <v>plays</v>
      </c>
      <c r="S163" s="10">
        <f>(((J163/60)/60)/24)+DATE(1970,1,1)</f>
        <v>42341.818379629629</v>
      </c>
      <c r="T163" s="10">
        <f>(((I163/60)/60)/24)+DATE(1970,1,1)</f>
        <v>42370.166666666672</v>
      </c>
    </row>
    <row r="164" spans="1:20" ht="48" x14ac:dyDescent="0.2">
      <c r="A164">
        <v>1691</v>
      </c>
      <c r="B164" s="3" t="s">
        <v>1692</v>
      </c>
      <c r="C164" s="3" t="s">
        <v>5801</v>
      </c>
      <c r="D164">
        <v>30000</v>
      </c>
      <c r="E164">
        <v>10042</v>
      </c>
      <c r="F164" t="s">
        <v>8222</v>
      </c>
      <c r="G164" t="s">
        <v>8224</v>
      </c>
      <c r="H164" t="s">
        <v>8246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8293</v>
      </c>
      <c r="O164" s="5">
        <f>E164/D164</f>
        <v>0.33473333333333333</v>
      </c>
      <c r="P164" s="6">
        <f>IFERROR(E164/L164,0)</f>
        <v>264.26315789473682</v>
      </c>
      <c r="Q164" t="str">
        <f>LEFT(N164, FIND("/",N164) -1)</f>
        <v>music</v>
      </c>
      <c r="R164" t="str">
        <f>RIGHT(N164, LEN(N164) - FIND("/",N164))</f>
        <v>faith</v>
      </c>
      <c r="S164" s="10">
        <f>(((J164/60)/60)/24)+DATE(1970,1,1)</f>
        <v>42795.701481481476</v>
      </c>
      <c r="T164" s="10">
        <f>(((I164/60)/60)/24)+DATE(1970,1,1)</f>
        <v>42828.041666666672</v>
      </c>
    </row>
    <row r="165" spans="1:20" ht="48" x14ac:dyDescent="0.2">
      <c r="A165">
        <v>2035</v>
      </c>
      <c r="B165" s="3" t="s">
        <v>2036</v>
      </c>
      <c r="C165" s="3" t="s">
        <v>6145</v>
      </c>
      <c r="D165">
        <v>80000</v>
      </c>
      <c r="E165">
        <v>168829.14</v>
      </c>
      <c r="F165" t="s">
        <v>8219</v>
      </c>
      <c r="G165" t="s">
        <v>8224</v>
      </c>
      <c r="H165" t="s">
        <v>8246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8295</v>
      </c>
      <c r="O165" s="5">
        <f>E165/D165</f>
        <v>2.1103642500000004</v>
      </c>
      <c r="P165" s="6">
        <f>IFERROR(E165/L165,0)</f>
        <v>262.15704968944101</v>
      </c>
      <c r="Q165" t="str">
        <f>LEFT(N165, FIND("/",N165) -1)</f>
        <v>technology</v>
      </c>
      <c r="R165" t="str">
        <f>RIGHT(N165, LEN(N165) - FIND("/",N165))</f>
        <v>hardware</v>
      </c>
      <c r="S165" s="10">
        <f>(((J165/60)/60)/24)+DATE(1970,1,1)</f>
        <v>42311.625081018516</v>
      </c>
      <c r="T165" s="10">
        <f>(((I165/60)/60)/24)+DATE(1970,1,1)</f>
        <v>42357.041666666672</v>
      </c>
    </row>
    <row r="166" spans="1:20" ht="64" x14ac:dyDescent="0.2">
      <c r="A166">
        <v>3215</v>
      </c>
      <c r="B166" s="3" t="s">
        <v>3215</v>
      </c>
      <c r="C166" s="3" t="s">
        <v>7325</v>
      </c>
      <c r="D166">
        <v>35000</v>
      </c>
      <c r="E166">
        <v>35123</v>
      </c>
      <c r="F166" t="s">
        <v>8219</v>
      </c>
      <c r="G166" t="s">
        <v>8224</v>
      </c>
      <c r="H166" t="s">
        <v>8246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8271</v>
      </c>
      <c r="O166" s="5">
        <f>E166/D166</f>
        <v>1.0035142857142858</v>
      </c>
      <c r="P166" s="6">
        <f>IFERROR(E166/L166,0)</f>
        <v>262.11194029850748</v>
      </c>
      <c r="Q166" t="str">
        <f>LEFT(N166, FIND("/",N166) -1)</f>
        <v>theater</v>
      </c>
      <c r="R166" t="str">
        <f>RIGHT(N166, LEN(N166) - FIND("/",N166))</f>
        <v>plays</v>
      </c>
      <c r="S166" s="10">
        <f>(((J166/60)/60)/24)+DATE(1970,1,1)</f>
        <v>42219.665173611109</v>
      </c>
      <c r="T166" s="10">
        <f>(((I166/60)/60)/24)+DATE(1970,1,1)</f>
        <v>42257.165972222225</v>
      </c>
    </row>
    <row r="167" spans="1:20" ht="16" x14ac:dyDescent="0.2">
      <c r="A167">
        <v>2726</v>
      </c>
      <c r="B167" s="3" t="s">
        <v>2726</v>
      </c>
      <c r="C167" s="3" t="s">
        <v>6836</v>
      </c>
      <c r="D167">
        <v>100000</v>
      </c>
      <c r="E167">
        <v>105745</v>
      </c>
      <c r="F167" t="s">
        <v>8219</v>
      </c>
      <c r="G167" t="s">
        <v>8224</v>
      </c>
      <c r="H167" t="s">
        <v>8246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8295</v>
      </c>
      <c r="O167" s="5">
        <f>E167/D167</f>
        <v>1.05745</v>
      </c>
      <c r="P167" s="6">
        <f>IFERROR(E167/L167,0)</f>
        <v>261.74504950495049</v>
      </c>
      <c r="Q167" t="str">
        <f>LEFT(N167, FIND("/",N167) -1)</f>
        <v>technology</v>
      </c>
      <c r="R167" t="str">
        <f>RIGHT(N167, LEN(N167) - FIND("/",N167))</f>
        <v>hardware</v>
      </c>
      <c r="S167" s="10">
        <f>(((J167/60)/60)/24)+DATE(1970,1,1)</f>
        <v>42452.579988425925</v>
      </c>
      <c r="T167" s="10">
        <f>(((I167/60)/60)/24)+DATE(1970,1,1)</f>
        <v>42482.579988425925</v>
      </c>
    </row>
    <row r="168" spans="1:20" ht="48" x14ac:dyDescent="0.2">
      <c r="A168">
        <v>3046</v>
      </c>
      <c r="B168" s="3" t="s">
        <v>3046</v>
      </c>
      <c r="C168" s="3" t="s">
        <v>7156</v>
      </c>
      <c r="D168">
        <v>7900</v>
      </c>
      <c r="E168">
        <v>15077</v>
      </c>
      <c r="F168" t="s">
        <v>8219</v>
      </c>
      <c r="G168" t="s">
        <v>8224</v>
      </c>
      <c r="H168" t="s">
        <v>8246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8303</v>
      </c>
      <c r="O168" s="5">
        <f>E168/D168</f>
        <v>1.9084810126582279</v>
      </c>
      <c r="P168" s="6">
        <f>IFERROR(E168/L168,0)</f>
        <v>259.94827586206895</v>
      </c>
      <c r="Q168" t="str">
        <f>LEFT(N168, FIND("/",N168) -1)</f>
        <v>theater</v>
      </c>
      <c r="R168" t="str">
        <f>RIGHT(N168, LEN(N168) - FIND("/",N168))</f>
        <v>spaces</v>
      </c>
      <c r="S168" s="10">
        <f>(((J168/60)/60)/24)+DATE(1970,1,1)</f>
        <v>41862.803078703706</v>
      </c>
      <c r="T168" s="10">
        <f>(((I168/60)/60)/24)+DATE(1970,1,1)</f>
        <v>41892.202777777777</v>
      </c>
    </row>
    <row r="169" spans="1:20" ht="48" x14ac:dyDescent="0.2">
      <c r="A169">
        <v>2070</v>
      </c>
      <c r="B169" s="3" t="s">
        <v>2071</v>
      </c>
      <c r="C169" s="3" t="s">
        <v>6180</v>
      </c>
      <c r="D169">
        <v>125000</v>
      </c>
      <c r="E169">
        <v>396659</v>
      </c>
      <c r="F169" t="s">
        <v>8219</v>
      </c>
      <c r="G169" t="s">
        <v>8236</v>
      </c>
      <c r="H169" t="s">
        <v>8249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8295</v>
      </c>
      <c r="O169" s="5">
        <f>E169/D169</f>
        <v>3.1732719999999999</v>
      </c>
      <c r="P169" s="6">
        <f>IFERROR(E169/L169,0)</f>
        <v>259.25424836601309</v>
      </c>
      <c r="Q169" t="str">
        <f>LEFT(N169, FIND("/",N169) -1)</f>
        <v>technology</v>
      </c>
      <c r="R169" t="str">
        <f>RIGHT(N169, LEN(N169) - FIND("/",N169))</f>
        <v>hardware</v>
      </c>
      <c r="S169" s="10">
        <f>(((J169/60)/60)/24)+DATE(1970,1,1)</f>
        <v>42519.6565162037</v>
      </c>
      <c r="T169" s="10">
        <f>(((I169/60)/60)/24)+DATE(1970,1,1)</f>
        <v>42549.6565162037</v>
      </c>
    </row>
    <row r="170" spans="1:20" ht="32" x14ac:dyDescent="0.2">
      <c r="A170">
        <v>3220</v>
      </c>
      <c r="B170" s="3" t="s">
        <v>3220</v>
      </c>
      <c r="C170" s="3" t="s">
        <v>7330</v>
      </c>
      <c r="D170">
        <v>15000</v>
      </c>
      <c r="E170">
        <v>15126</v>
      </c>
      <c r="F170" t="s">
        <v>8219</v>
      </c>
      <c r="G170" t="s">
        <v>8224</v>
      </c>
      <c r="H170" t="s">
        <v>8246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8271</v>
      </c>
      <c r="O170" s="5">
        <f>E170/D170</f>
        <v>1.0084</v>
      </c>
      <c r="P170" s="6">
        <f>IFERROR(E170/L170,0)</f>
        <v>256.37288135593218</v>
      </c>
      <c r="Q170" t="str">
        <f>LEFT(N170, FIND("/",N170) -1)</f>
        <v>theater</v>
      </c>
      <c r="R170" t="str">
        <f>RIGHT(N170, LEN(N170) - FIND("/",N170))</f>
        <v>plays</v>
      </c>
      <c r="S170" s="10">
        <f>(((J170/60)/60)/24)+DATE(1970,1,1)</f>
        <v>42772.833379629628</v>
      </c>
      <c r="T170" s="10">
        <f>(((I170/60)/60)/24)+DATE(1970,1,1)</f>
        <v>42806.875</v>
      </c>
    </row>
    <row r="171" spans="1:20" ht="48" x14ac:dyDescent="0.2">
      <c r="A171">
        <v>2929</v>
      </c>
      <c r="B171" s="3" t="s">
        <v>2929</v>
      </c>
      <c r="C171" s="3" t="s">
        <v>7039</v>
      </c>
      <c r="D171">
        <v>8000</v>
      </c>
      <c r="E171">
        <v>8165.55</v>
      </c>
      <c r="F171" t="s">
        <v>8219</v>
      </c>
      <c r="G171" t="s">
        <v>8224</v>
      </c>
      <c r="H171" t="s">
        <v>8246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8305</v>
      </c>
      <c r="O171" s="5">
        <f>E171/D171</f>
        <v>1.02069375</v>
      </c>
      <c r="P171" s="6">
        <f>IFERROR(E171/L171,0)</f>
        <v>255.17343750000001</v>
      </c>
      <c r="Q171" t="str">
        <f>LEFT(N171, FIND("/",N171) -1)</f>
        <v>theater</v>
      </c>
      <c r="R171" t="str">
        <f>RIGHT(N171, LEN(N171) - FIND("/",N171))</f>
        <v>musical</v>
      </c>
      <c r="S171" s="10">
        <f>(((J171/60)/60)/24)+DATE(1970,1,1)</f>
        <v>41754.564328703702</v>
      </c>
      <c r="T171" s="10">
        <f>(((I171/60)/60)/24)+DATE(1970,1,1)</f>
        <v>41784.564328703702</v>
      </c>
    </row>
    <row r="172" spans="1:20" ht="48" x14ac:dyDescent="0.2">
      <c r="A172">
        <v>282</v>
      </c>
      <c r="B172" s="3" t="s">
        <v>283</v>
      </c>
      <c r="C172" s="3" t="s">
        <v>4392</v>
      </c>
      <c r="D172">
        <v>45000</v>
      </c>
      <c r="E172">
        <v>45535</v>
      </c>
      <c r="F172" t="s">
        <v>8219</v>
      </c>
      <c r="G172" t="s">
        <v>8224</v>
      </c>
      <c r="H172" t="s">
        <v>8246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8269</v>
      </c>
      <c r="O172" s="5">
        <f>E172/D172</f>
        <v>1.0118888888888888</v>
      </c>
      <c r="P172" s="6">
        <f>IFERROR(E172/L172,0)</f>
        <v>254.38547486033519</v>
      </c>
      <c r="Q172" t="str">
        <f>LEFT(N172, FIND("/",N172) -1)</f>
        <v>film &amp; video</v>
      </c>
      <c r="R172" t="str">
        <f>RIGHT(N172, LEN(N172) - FIND("/",N172))</f>
        <v>documentary</v>
      </c>
      <c r="S172" s="10">
        <f>(((J172/60)/60)/24)+DATE(1970,1,1)</f>
        <v>40194.920046296298</v>
      </c>
      <c r="T172" s="10">
        <f>(((I172/60)/60)/24)+DATE(1970,1,1)</f>
        <v>40231.916666666664</v>
      </c>
    </row>
    <row r="173" spans="1:20" ht="48" x14ac:dyDescent="0.2">
      <c r="A173">
        <v>1137</v>
      </c>
      <c r="B173" s="3" t="s">
        <v>1138</v>
      </c>
      <c r="C173" s="3" t="s">
        <v>5247</v>
      </c>
      <c r="D173">
        <v>25000</v>
      </c>
      <c r="E173">
        <v>9875</v>
      </c>
      <c r="F173" t="s">
        <v>8221</v>
      </c>
      <c r="G173" t="s">
        <v>8224</v>
      </c>
      <c r="H173" t="s">
        <v>8246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8283</v>
      </c>
      <c r="O173" s="5">
        <f>E173/D173</f>
        <v>0.39500000000000002</v>
      </c>
      <c r="P173" s="6">
        <f>IFERROR(E173/L173,0)</f>
        <v>253.2051282051282</v>
      </c>
      <c r="Q173" t="str">
        <f>LEFT(N173, FIND("/",N173) -1)</f>
        <v>games</v>
      </c>
      <c r="R173" t="str">
        <f>RIGHT(N173, LEN(N173) - FIND("/",N173))</f>
        <v>mobile games</v>
      </c>
      <c r="S173" s="10">
        <f>(((J173/60)/60)/24)+DATE(1970,1,1)</f>
        <v>42453.819687499999</v>
      </c>
      <c r="T173" s="10">
        <f>(((I173/60)/60)/24)+DATE(1970,1,1)</f>
        <v>42483.819687499999</v>
      </c>
    </row>
    <row r="174" spans="1:20" ht="64" x14ac:dyDescent="0.2">
      <c r="A174">
        <v>1688</v>
      </c>
      <c r="B174" s="3" t="s">
        <v>1689</v>
      </c>
      <c r="C174" s="3" t="s">
        <v>5798</v>
      </c>
      <c r="D174">
        <v>4000</v>
      </c>
      <c r="E174">
        <v>1772</v>
      </c>
      <c r="F174" t="s">
        <v>8222</v>
      </c>
      <c r="G174" t="s">
        <v>8224</v>
      </c>
      <c r="H174" t="s">
        <v>8246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8293</v>
      </c>
      <c r="O174" s="5">
        <f>E174/D174</f>
        <v>0.443</v>
      </c>
      <c r="P174" s="6">
        <f>IFERROR(E174/L174,0)</f>
        <v>253.14285714285714</v>
      </c>
      <c r="Q174" t="str">
        <f>LEFT(N174, FIND("/",N174) -1)</f>
        <v>music</v>
      </c>
      <c r="R174" t="str">
        <f>RIGHT(N174, LEN(N174) - FIND("/",N174))</f>
        <v>faith</v>
      </c>
      <c r="S174" s="10">
        <f>(((J174/60)/60)/24)+DATE(1970,1,1)</f>
        <v>42804.534652777773</v>
      </c>
      <c r="T174" s="10">
        <f>(((I174/60)/60)/24)+DATE(1970,1,1)</f>
        <v>42834.492986111116</v>
      </c>
    </row>
    <row r="175" spans="1:20" ht="48" x14ac:dyDescent="0.2">
      <c r="A175">
        <v>538</v>
      </c>
      <c r="B175" s="3" t="s">
        <v>539</v>
      </c>
      <c r="C175" s="3" t="s">
        <v>4648</v>
      </c>
      <c r="D175">
        <v>5000</v>
      </c>
      <c r="E175">
        <v>15121</v>
      </c>
      <c r="F175" t="s">
        <v>8219</v>
      </c>
      <c r="G175" t="s">
        <v>8224</v>
      </c>
      <c r="H175" t="s">
        <v>8246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8271</v>
      </c>
      <c r="O175" s="5">
        <f>E175/D175</f>
        <v>3.0242</v>
      </c>
      <c r="P175" s="6">
        <f>IFERROR(E175/L175,0)</f>
        <v>252.01666666666668</v>
      </c>
      <c r="Q175" t="str">
        <f>LEFT(N175, FIND("/",N175) -1)</f>
        <v>theater</v>
      </c>
      <c r="R175" t="str">
        <f>RIGHT(N175, LEN(N175) - FIND("/",N175))</f>
        <v>plays</v>
      </c>
      <c r="S175" s="10">
        <f>(((J175/60)/60)/24)+DATE(1970,1,1)</f>
        <v>42473.794710648144</v>
      </c>
      <c r="T175" s="10">
        <f>(((I175/60)/60)/24)+DATE(1970,1,1)</f>
        <v>42503.794710648144</v>
      </c>
    </row>
    <row r="176" spans="1:20" ht="48" x14ac:dyDescent="0.2">
      <c r="A176">
        <v>3259</v>
      </c>
      <c r="B176" s="3" t="s">
        <v>3259</v>
      </c>
      <c r="C176" s="3" t="s">
        <v>7369</v>
      </c>
      <c r="D176">
        <v>23000</v>
      </c>
      <c r="E176">
        <v>24418.6</v>
      </c>
      <c r="F176" t="s">
        <v>8219</v>
      </c>
      <c r="G176" t="s">
        <v>8224</v>
      </c>
      <c r="H176" t="s">
        <v>8246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8271</v>
      </c>
      <c r="O176" s="5">
        <f>E176/D176</f>
        <v>1.0616782608695652</v>
      </c>
      <c r="P176" s="6">
        <f>IFERROR(E176/L176,0)</f>
        <v>251.7381443298969</v>
      </c>
      <c r="Q176" t="str">
        <f>LEFT(N176, FIND("/",N176) -1)</f>
        <v>theater</v>
      </c>
      <c r="R176" t="str">
        <f>RIGHT(N176, LEN(N176) - FIND("/",N176))</f>
        <v>plays</v>
      </c>
      <c r="S176" s="10">
        <f>(((J176/60)/60)/24)+DATE(1970,1,1)</f>
        <v>42614.760937500003</v>
      </c>
      <c r="T176" s="10">
        <f>(((I176/60)/60)/24)+DATE(1970,1,1)</f>
        <v>42644.165972222225</v>
      </c>
    </row>
    <row r="177" spans="1:20" ht="64" x14ac:dyDescent="0.2">
      <c r="A177">
        <v>3144</v>
      </c>
      <c r="B177" s="3" t="s">
        <v>3144</v>
      </c>
      <c r="C177" s="3" t="s">
        <v>7254</v>
      </c>
      <c r="D177">
        <v>10000</v>
      </c>
      <c r="E177">
        <v>7540</v>
      </c>
      <c r="F177" t="s">
        <v>8222</v>
      </c>
      <c r="G177" t="s">
        <v>8224</v>
      </c>
      <c r="H177" t="s">
        <v>8246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8271</v>
      </c>
      <c r="O177" s="5">
        <f>E177/D177</f>
        <v>0.754</v>
      </c>
      <c r="P177" s="6">
        <f>IFERROR(E177/L177,0)</f>
        <v>251.33333333333334</v>
      </c>
      <c r="Q177" t="str">
        <f>LEFT(N177, FIND("/",N177) -1)</f>
        <v>theater</v>
      </c>
      <c r="R177" t="str">
        <f>RIGHT(N177, LEN(N177) - FIND("/",N177))</f>
        <v>plays</v>
      </c>
      <c r="S177" s="10">
        <f>(((J177/60)/60)/24)+DATE(1970,1,1)</f>
        <v>42796.538275462968</v>
      </c>
      <c r="T177" s="10">
        <f>(((I177/60)/60)/24)+DATE(1970,1,1)</f>
        <v>42813.25</v>
      </c>
    </row>
    <row r="178" spans="1:20" ht="48" x14ac:dyDescent="0.2">
      <c r="A178">
        <v>506</v>
      </c>
      <c r="B178" s="3" t="s">
        <v>507</v>
      </c>
      <c r="C178" s="3" t="s">
        <v>4616</v>
      </c>
      <c r="D178">
        <v>200000</v>
      </c>
      <c r="E178">
        <v>250</v>
      </c>
      <c r="F178" t="s">
        <v>8221</v>
      </c>
      <c r="G178" t="s">
        <v>8224</v>
      </c>
      <c r="H178" t="s">
        <v>8246</v>
      </c>
      <c r="I178">
        <v>1376140520</v>
      </c>
      <c r="J178">
        <v>1373548520</v>
      </c>
      <c r="K178" t="b">
        <v>0</v>
      </c>
      <c r="L178">
        <v>1</v>
      </c>
      <c r="M178" t="b">
        <v>0</v>
      </c>
      <c r="N178" t="s">
        <v>8270</v>
      </c>
      <c r="O178" s="5">
        <f>E178/D178</f>
        <v>1.25E-3</v>
      </c>
      <c r="P178" s="6">
        <f>IFERROR(E178/L178,0)</f>
        <v>250</v>
      </c>
      <c r="Q178" t="str">
        <f>LEFT(N178, FIND("/",N178) -1)</f>
        <v>film &amp; video</v>
      </c>
      <c r="R178" t="str">
        <f>RIGHT(N178, LEN(N178) - FIND("/",N178))</f>
        <v>animation</v>
      </c>
      <c r="S178" s="10">
        <f>(((J178/60)/60)/24)+DATE(1970,1,1)</f>
        <v>41466.552314814813</v>
      </c>
      <c r="T178" s="10">
        <f>(((I178/60)/60)/24)+DATE(1970,1,1)</f>
        <v>41496.552314814813</v>
      </c>
    </row>
    <row r="179" spans="1:20" ht="48" x14ac:dyDescent="0.2">
      <c r="A179">
        <v>592</v>
      </c>
      <c r="B179" s="3" t="s">
        <v>593</v>
      </c>
      <c r="C179" s="3" t="s">
        <v>4702</v>
      </c>
      <c r="D179">
        <v>7500</v>
      </c>
      <c r="E179">
        <v>250</v>
      </c>
      <c r="F179" t="s">
        <v>8221</v>
      </c>
      <c r="G179" t="s">
        <v>8224</v>
      </c>
      <c r="H179" t="s">
        <v>8246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8272</v>
      </c>
      <c r="O179" s="5">
        <f>E179/D179</f>
        <v>3.3333333333333333E-2</v>
      </c>
      <c r="P179" s="6">
        <f>IFERROR(E179/L179,0)</f>
        <v>250</v>
      </c>
      <c r="Q179" t="str">
        <f>LEFT(N179, FIND("/",N179) -1)</f>
        <v>technology</v>
      </c>
      <c r="R179" t="str">
        <f>RIGHT(N179, LEN(N179) - FIND("/",N179))</f>
        <v>web</v>
      </c>
      <c r="S179" s="10">
        <f>(((J179/60)/60)/24)+DATE(1970,1,1)</f>
        <v>41946.232175925928</v>
      </c>
      <c r="T179" s="10">
        <f>(((I179/60)/60)/24)+DATE(1970,1,1)</f>
        <v>41976.232175925921</v>
      </c>
    </row>
    <row r="180" spans="1:20" ht="48" x14ac:dyDescent="0.2">
      <c r="A180">
        <v>1008</v>
      </c>
      <c r="B180" s="3" t="s">
        <v>1009</v>
      </c>
      <c r="C180" s="3" t="s">
        <v>5118</v>
      </c>
      <c r="D180">
        <v>93500</v>
      </c>
      <c r="E180">
        <v>250</v>
      </c>
      <c r="F180" t="s">
        <v>8220</v>
      </c>
      <c r="G180" t="s">
        <v>8238</v>
      </c>
      <c r="H180" t="s">
        <v>8256</v>
      </c>
      <c r="I180">
        <v>1482953115</v>
      </c>
      <c r="J180">
        <v>1480361115</v>
      </c>
      <c r="K180" t="b">
        <v>0</v>
      </c>
      <c r="L180">
        <v>1</v>
      </c>
      <c r="M180" t="b">
        <v>0</v>
      </c>
      <c r="N180" t="s">
        <v>8273</v>
      </c>
      <c r="O180" s="5">
        <f>E180/D180</f>
        <v>2.6737967914438501E-3</v>
      </c>
      <c r="P180" s="6">
        <f>IFERROR(E180/L180,0)</f>
        <v>250</v>
      </c>
      <c r="Q180" t="str">
        <f>LEFT(N180, FIND("/",N180) -1)</f>
        <v>technology</v>
      </c>
      <c r="R180" t="str">
        <f>RIGHT(N180, LEN(N180) - FIND("/",N180))</f>
        <v>wearables</v>
      </c>
      <c r="S180" s="10">
        <f>(((J180/60)/60)/24)+DATE(1970,1,1)</f>
        <v>42702.809201388889</v>
      </c>
      <c r="T180" s="10">
        <f>(((I180/60)/60)/24)+DATE(1970,1,1)</f>
        <v>42732.809201388889</v>
      </c>
    </row>
    <row r="181" spans="1:20" ht="48" x14ac:dyDescent="0.2">
      <c r="A181">
        <v>1040</v>
      </c>
      <c r="B181" s="3" t="s">
        <v>1041</v>
      </c>
      <c r="C181" s="3" t="s">
        <v>5150</v>
      </c>
      <c r="D181">
        <v>85000</v>
      </c>
      <c r="E181">
        <v>250</v>
      </c>
      <c r="F181" t="s">
        <v>8220</v>
      </c>
      <c r="G181" t="s">
        <v>8224</v>
      </c>
      <c r="H181" t="s">
        <v>8246</v>
      </c>
      <c r="I181">
        <v>1472317209</v>
      </c>
      <c r="J181">
        <v>1469725209</v>
      </c>
      <c r="K181" t="b">
        <v>0</v>
      </c>
      <c r="L181">
        <v>1</v>
      </c>
      <c r="M181" t="b">
        <v>0</v>
      </c>
      <c r="N181" t="s">
        <v>8281</v>
      </c>
      <c r="O181" s="5">
        <f>E181/D181</f>
        <v>2.9411764705882353E-3</v>
      </c>
      <c r="P181" s="6">
        <f>IFERROR(E181/L181,0)</f>
        <v>250</v>
      </c>
      <c r="Q181" t="str">
        <f>LEFT(N181, FIND("/",N181) -1)</f>
        <v>journalism</v>
      </c>
      <c r="R181" t="str">
        <f>RIGHT(N181, LEN(N181) - FIND("/",N181))</f>
        <v>audio</v>
      </c>
      <c r="S181" s="10">
        <f>(((J181/60)/60)/24)+DATE(1970,1,1)</f>
        <v>42579.708437499998</v>
      </c>
      <c r="T181" s="10">
        <f>(((I181/60)/60)/24)+DATE(1970,1,1)</f>
        <v>42609.708437499998</v>
      </c>
    </row>
    <row r="182" spans="1:20" ht="48" x14ac:dyDescent="0.2">
      <c r="A182">
        <v>2480</v>
      </c>
      <c r="B182" s="3" t="s">
        <v>2480</v>
      </c>
      <c r="C182" s="3" t="s">
        <v>6590</v>
      </c>
      <c r="D182">
        <v>2000</v>
      </c>
      <c r="E182">
        <v>2000</v>
      </c>
      <c r="F182" t="s">
        <v>8219</v>
      </c>
      <c r="G182" t="s">
        <v>8224</v>
      </c>
      <c r="H182" t="s">
        <v>8246</v>
      </c>
      <c r="I182">
        <v>1444516084</v>
      </c>
      <c r="J182">
        <v>1439332084</v>
      </c>
      <c r="K182" t="b">
        <v>0</v>
      </c>
      <c r="L182">
        <v>8</v>
      </c>
      <c r="M182" t="b">
        <v>1</v>
      </c>
      <c r="N182" t="s">
        <v>8279</v>
      </c>
      <c r="O182" s="5">
        <f>E182/D182</f>
        <v>1</v>
      </c>
      <c r="P182" s="6">
        <f>IFERROR(E182/L182,0)</f>
        <v>250</v>
      </c>
      <c r="Q182" t="str">
        <f>LEFT(N182, FIND("/",N182) -1)</f>
        <v>music</v>
      </c>
      <c r="R182" t="str">
        <f>RIGHT(N182, LEN(N182) - FIND("/",N182))</f>
        <v>indie rock</v>
      </c>
      <c r="S182" s="10">
        <f>(((J182/60)/60)/24)+DATE(1970,1,1)</f>
        <v>42227.936157407406</v>
      </c>
      <c r="T182" s="10">
        <f>(((I182/60)/60)/24)+DATE(1970,1,1)</f>
        <v>42287.936157407406</v>
      </c>
    </row>
    <row r="183" spans="1:20" ht="48" x14ac:dyDescent="0.2">
      <c r="A183">
        <v>3937</v>
      </c>
      <c r="B183" s="3" t="s">
        <v>3934</v>
      </c>
      <c r="C183" s="3" t="s">
        <v>8045</v>
      </c>
      <c r="D183">
        <v>2885</v>
      </c>
      <c r="E183">
        <v>2485</v>
      </c>
      <c r="F183" t="s">
        <v>8221</v>
      </c>
      <c r="G183" t="s">
        <v>8224</v>
      </c>
      <c r="H183" t="s">
        <v>8246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8271</v>
      </c>
      <c r="O183" s="5">
        <f>E183/D183</f>
        <v>0.86135181975736563</v>
      </c>
      <c r="P183" s="6">
        <f>IFERROR(E183/L183,0)</f>
        <v>248.5</v>
      </c>
      <c r="Q183" t="str">
        <f>LEFT(N183, FIND("/",N183) -1)</f>
        <v>theater</v>
      </c>
      <c r="R183" t="str">
        <f>RIGHT(N183, LEN(N183) - FIND("/",N183))</f>
        <v>plays</v>
      </c>
      <c r="S183" s="10">
        <f>(((J183/60)/60)/24)+DATE(1970,1,1)</f>
        <v>42534.631481481483</v>
      </c>
      <c r="T183" s="10">
        <f>(((I183/60)/60)/24)+DATE(1970,1,1)</f>
        <v>42562.631481481483</v>
      </c>
    </row>
    <row r="184" spans="1:20" ht="48" x14ac:dyDescent="0.2">
      <c r="A184">
        <v>1973</v>
      </c>
      <c r="B184" s="3" t="s">
        <v>1974</v>
      </c>
      <c r="C184" s="3" t="s">
        <v>6083</v>
      </c>
      <c r="D184">
        <v>198000</v>
      </c>
      <c r="E184">
        <v>508525.01</v>
      </c>
      <c r="F184" t="s">
        <v>8219</v>
      </c>
      <c r="G184" t="s">
        <v>8224</v>
      </c>
      <c r="H184" t="s">
        <v>8246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8295</v>
      </c>
      <c r="O184" s="5">
        <f>E184/D184</f>
        <v>2.5683081313131315</v>
      </c>
      <c r="P184" s="6">
        <f>IFERROR(E184/L184,0)</f>
        <v>247.94003412969283</v>
      </c>
      <c r="Q184" t="str">
        <f>LEFT(N184, FIND("/",N184) -1)</f>
        <v>technology</v>
      </c>
      <c r="R184" t="str">
        <f>RIGHT(N184, LEN(N184) - FIND("/",N184))</f>
        <v>hardware</v>
      </c>
      <c r="S184" s="10">
        <f>(((J184/60)/60)/24)+DATE(1970,1,1)</f>
        <v>42549.722962962958</v>
      </c>
      <c r="T184" s="10">
        <f>(((I184/60)/60)/24)+DATE(1970,1,1)</f>
        <v>42588.291666666672</v>
      </c>
    </row>
    <row r="185" spans="1:20" ht="32" x14ac:dyDescent="0.2">
      <c r="A185">
        <v>355</v>
      </c>
      <c r="B185" s="3" t="s">
        <v>356</v>
      </c>
      <c r="C185" s="3" t="s">
        <v>4465</v>
      </c>
      <c r="D185">
        <v>35000</v>
      </c>
      <c r="E185">
        <v>40690</v>
      </c>
      <c r="F185" t="s">
        <v>8219</v>
      </c>
      <c r="G185" t="s">
        <v>8224</v>
      </c>
      <c r="H185" t="s">
        <v>8246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8269</v>
      </c>
      <c r="O185" s="5">
        <f>E185/D185</f>
        <v>1.1625714285714286</v>
      </c>
      <c r="P185" s="6">
        <f>IFERROR(E185/L185,0)</f>
        <v>246.60606060606059</v>
      </c>
      <c r="Q185" t="str">
        <f>LEFT(N185, FIND("/",N185) -1)</f>
        <v>film &amp; video</v>
      </c>
      <c r="R185" t="str">
        <f>RIGHT(N185, LEN(N185) - FIND("/",N185))</f>
        <v>documentary</v>
      </c>
      <c r="S185" s="10">
        <f>(((J185/60)/60)/24)+DATE(1970,1,1)</f>
        <v>41943.293912037036</v>
      </c>
      <c r="T185" s="10">
        <f>(((I185/60)/60)/24)+DATE(1970,1,1)</f>
        <v>41974.3355787037</v>
      </c>
    </row>
    <row r="186" spans="1:20" ht="48" x14ac:dyDescent="0.2">
      <c r="A186">
        <v>1271</v>
      </c>
      <c r="B186" s="3" t="s">
        <v>1272</v>
      </c>
      <c r="C186" s="3" t="s">
        <v>5381</v>
      </c>
      <c r="D186">
        <v>7500</v>
      </c>
      <c r="E186">
        <v>7635</v>
      </c>
      <c r="F186" t="s">
        <v>8219</v>
      </c>
      <c r="G186" t="s">
        <v>8224</v>
      </c>
      <c r="H186" t="s">
        <v>8246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8276</v>
      </c>
      <c r="O186" s="5">
        <f>E186/D186</f>
        <v>1.018</v>
      </c>
      <c r="P186" s="6">
        <f>IFERROR(E186/L186,0)</f>
        <v>246.29032258064515</v>
      </c>
      <c r="Q186" t="str">
        <f>LEFT(N186, FIND("/",N186) -1)</f>
        <v>music</v>
      </c>
      <c r="R186" t="str">
        <f>RIGHT(N186, LEN(N186) - FIND("/",N186))</f>
        <v>rock</v>
      </c>
      <c r="S186" s="10">
        <f>(((J186/60)/60)/24)+DATE(1970,1,1)</f>
        <v>41561.683553240742</v>
      </c>
      <c r="T186" s="10">
        <f>(((I186/60)/60)/24)+DATE(1970,1,1)</f>
        <v>41591.725219907406</v>
      </c>
    </row>
    <row r="187" spans="1:20" ht="48" x14ac:dyDescent="0.2">
      <c r="A187">
        <v>1977</v>
      </c>
      <c r="B187" s="3" t="s">
        <v>1978</v>
      </c>
      <c r="C187" s="3" t="s">
        <v>6087</v>
      </c>
      <c r="D187">
        <v>50000</v>
      </c>
      <c r="E187">
        <v>201165</v>
      </c>
      <c r="F187" t="s">
        <v>8219</v>
      </c>
      <c r="G187" t="s">
        <v>8224</v>
      </c>
      <c r="H187" t="s">
        <v>8246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8295</v>
      </c>
      <c r="O187" s="5">
        <f>E187/D187</f>
        <v>4.0232999999999999</v>
      </c>
      <c r="P187" s="6">
        <f>IFERROR(E187/L187,0)</f>
        <v>245.02436053593178</v>
      </c>
      <c r="Q187" t="str">
        <f>LEFT(N187, FIND("/",N187) -1)</f>
        <v>technology</v>
      </c>
      <c r="R187" t="str">
        <f>RIGHT(N187, LEN(N187) - FIND("/",N187))</f>
        <v>hardware</v>
      </c>
      <c r="S187" s="10">
        <f>(((J187/60)/60)/24)+DATE(1970,1,1)</f>
        <v>42311.216898148152</v>
      </c>
      <c r="T187" s="10">
        <f>(((I187/60)/60)/24)+DATE(1970,1,1)</f>
        <v>42357.332638888889</v>
      </c>
    </row>
    <row r="188" spans="1:20" ht="48" x14ac:dyDescent="0.2">
      <c r="A188">
        <v>3123</v>
      </c>
      <c r="B188" s="3" t="s">
        <v>3123</v>
      </c>
      <c r="C188" s="3" t="s">
        <v>7233</v>
      </c>
      <c r="D188">
        <v>125000</v>
      </c>
      <c r="E188">
        <v>85192</v>
      </c>
      <c r="F188" t="s">
        <v>8220</v>
      </c>
      <c r="G188" t="s">
        <v>8224</v>
      </c>
      <c r="H188" t="s">
        <v>8246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8303</v>
      </c>
      <c r="O188" s="5">
        <f>E188/D188</f>
        <v>0.68153600000000003</v>
      </c>
      <c r="P188" s="6">
        <f>IFERROR(E188/L188,0)</f>
        <v>244.80459770114942</v>
      </c>
      <c r="Q188" t="str">
        <f>LEFT(N188, FIND("/",N188) -1)</f>
        <v>theater</v>
      </c>
      <c r="R188" t="str">
        <f>RIGHT(N188, LEN(N188) - FIND("/",N188))</f>
        <v>spaces</v>
      </c>
      <c r="S188" s="10">
        <f>(((J188/60)/60)/24)+DATE(1970,1,1)</f>
        <v>42530.993032407408</v>
      </c>
      <c r="T188" s="10">
        <f>(((I188/60)/60)/24)+DATE(1970,1,1)</f>
        <v>42560.993032407408</v>
      </c>
    </row>
    <row r="189" spans="1:20" ht="48" x14ac:dyDescent="0.2">
      <c r="A189">
        <v>2069</v>
      </c>
      <c r="B189" s="3" t="s">
        <v>2070</v>
      </c>
      <c r="C189" s="3" t="s">
        <v>6179</v>
      </c>
      <c r="D189">
        <v>50000</v>
      </c>
      <c r="E189">
        <v>64203.33</v>
      </c>
      <c r="F189" t="s">
        <v>8219</v>
      </c>
      <c r="G189" t="s">
        <v>8224</v>
      </c>
      <c r="H189" t="s">
        <v>8246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8295</v>
      </c>
      <c r="O189" s="5">
        <f>E189/D189</f>
        <v>1.2840666000000001</v>
      </c>
      <c r="P189" s="6">
        <f>IFERROR(E189/L189,0)</f>
        <v>244.11912547528519</v>
      </c>
      <c r="Q189" t="str">
        <f>LEFT(N189, FIND("/",N189) -1)</f>
        <v>technology</v>
      </c>
      <c r="R189" t="str">
        <f>RIGHT(N189, LEN(N189) - FIND("/",N189))</f>
        <v>hardware</v>
      </c>
      <c r="S189" s="10">
        <f>(((J189/60)/60)/24)+DATE(1970,1,1)</f>
        <v>42340.972118055557</v>
      </c>
      <c r="T189" s="10">
        <f>(((I189/60)/60)/24)+DATE(1970,1,1)</f>
        <v>42371.972118055557</v>
      </c>
    </row>
    <row r="190" spans="1:20" ht="48" x14ac:dyDescent="0.2">
      <c r="A190">
        <v>3016</v>
      </c>
      <c r="B190" s="3" t="s">
        <v>3016</v>
      </c>
      <c r="C190" s="3" t="s">
        <v>7126</v>
      </c>
      <c r="D190">
        <v>8500</v>
      </c>
      <c r="E190">
        <v>8722</v>
      </c>
      <c r="F190" t="s">
        <v>8219</v>
      </c>
      <c r="G190" t="s">
        <v>8224</v>
      </c>
      <c r="H190" t="s">
        <v>8246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8303</v>
      </c>
      <c r="O190" s="5">
        <f>E190/D190</f>
        <v>1.0261176470588236</v>
      </c>
      <c r="P190" s="6">
        <f>IFERROR(E190/L190,0)</f>
        <v>242.27777777777777</v>
      </c>
      <c r="Q190" t="str">
        <f>LEFT(N190, FIND("/",N190) -1)</f>
        <v>theater</v>
      </c>
      <c r="R190" t="str">
        <f>RIGHT(N190, LEN(N190) - FIND("/",N190))</f>
        <v>spaces</v>
      </c>
      <c r="S190" s="10">
        <f>(((J190/60)/60)/24)+DATE(1970,1,1)</f>
        <v>41778.548055555555</v>
      </c>
      <c r="T190" s="10">
        <f>(((I190/60)/60)/24)+DATE(1970,1,1)</f>
        <v>41838.548055555555</v>
      </c>
    </row>
    <row r="191" spans="1:20" ht="48" x14ac:dyDescent="0.2">
      <c r="A191">
        <v>365</v>
      </c>
      <c r="B191" s="3" t="s">
        <v>366</v>
      </c>
      <c r="C191" s="3" t="s">
        <v>4475</v>
      </c>
      <c r="D191">
        <v>15000</v>
      </c>
      <c r="E191">
        <v>15596</v>
      </c>
      <c r="F191" t="s">
        <v>8219</v>
      </c>
      <c r="G191" t="s">
        <v>8225</v>
      </c>
      <c r="H191" t="s">
        <v>8247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8269</v>
      </c>
      <c r="O191" s="5">
        <f>E191/D191</f>
        <v>1.0397333333333334</v>
      </c>
      <c r="P191" s="6">
        <f>IFERROR(E191/L191,0)</f>
        <v>239.93846153846152</v>
      </c>
      <c r="Q191" t="str">
        <f>LEFT(N191, FIND("/",N191) -1)</f>
        <v>film &amp; video</v>
      </c>
      <c r="R191" t="str">
        <f>RIGHT(N191, LEN(N191) - FIND("/",N191))</f>
        <v>documentary</v>
      </c>
      <c r="S191" s="10">
        <f>(((J191/60)/60)/24)+DATE(1970,1,1)</f>
        <v>41668.606469907405</v>
      </c>
      <c r="T191" s="10">
        <f>(((I191/60)/60)/24)+DATE(1970,1,1)</f>
        <v>41698.606469907405</v>
      </c>
    </row>
    <row r="192" spans="1:20" ht="48" x14ac:dyDescent="0.2">
      <c r="A192">
        <v>651</v>
      </c>
      <c r="B192" s="3" t="s">
        <v>652</v>
      </c>
      <c r="C192" s="3" t="s">
        <v>4761</v>
      </c>
      <c r="D192">
        <v>25000</v>
      </c>
      <c r="E192">
        <v>25132</v>
      </c>
      <c r="F192" t="s">
        <v>8219</v>
      </c>
      <c r="G192" t="s">
        <v>8224</v>
      </c>
      <c r="H192" t="s">
        <v>8246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8273</v>
      </c>
      <c r="O192" s="5">
        <f>E192/D192</f>
        <v>1.00528</v>
      </c>
      <c r="P192" s="6">
        <f>IFERROR(E192/L192,0)</f>
        <v>239.35238095238094</v>
      </c>
      <c r="Q192" t="str">
        <f>LEFT(N192, FIND("/",N192) -1)</f>
        <v>technology</v>
      </c>
      <c r="R192" t="str">
        <f>RIGHT(N192, LEN(N192) - FIND("/",N192))</f>
        <v>wearables</v>
      </c>
      <c r="S192" s="10">
        <f>(((J192/60)/60)/24)+DATE(1970,1,1)</f>
        <v>41956.017488425925</v>
      </c>
      <c r="T192" s="10">
        <f>(((I192/60)/60)/24)+DATE(1970,1,1)</f>
        <v>41986.017488425925</v>
      </c>
    </row>
    <row r="193" spans="1:20" ht="48" x14ac:dyDescent="0.2">
      <c r="A193">
        <v>3104</v>
      </c>
      <c r="B193" s="3" t="s">
        <v>3104</v>
      </c>
      <c r="C193" s="3" t="s">
        <v>7214</v>
      </c>
      <c r="D193">
        <v>4000</v>
      </c>
      <c r="E193">
        <v>1185</v>
      </c>
      <c r="F193" t="s">
        <v>8221</v>
      </c>
      <c r="G193" t="s">
        <v>8226</v>
      </c>
      <c r="H193" t="s">
        <v>8248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8303</v>
      </c>
      <c r="O193" s="5">
        <f>E193/D193</f>
        <v>0.29625000000000001</v>
      </c>
      <c r="P193" s="6">
        <f>IFERROR(E193/L193,0)</f>
        <v>237</v>
      </c>
      <c r="Q193" t="str">
        <f>LEFT(N193, FIND("/",N193) -1)</f>
        <v>theater</v>
      </c>
      <c r="R193" t="str">
        <f>RIGHT(N193, LEN(N193) - FIND("/",N193))</f>
        <v>spaces</v>
      </c>
      <c r="S193" s="10">
        <f>(((J193/60)/60)/24)+DATE(1970,1,1)</f>
        <v>42006.908692129626</v>
      </c>
      <c r="T193" s="10">
        <f>(((I193/60)/60)/24)+DATE(1970,1,1)</f>
        <v>42038.083333333328</v>
      </c>
    </row>
    <row r="194" spans="1:20" ht="48" x14ac:dyDescent="0.2">
      <c r="A194">
        <v>3659</v>
      </c>
      <c r="B194" s="3" t="s">
        <v>3656</v>
      </c>
      <c r="C194" s="3" t="s">
        <v>7769</v>
      </c>
      <c r="D194">
        <v>3000</v>
      </c>
      <c r="E194">
        <v>3061</v>
      </c>
      <c r="F194" t="s">
        <v>8219</v>
      </c>
      <c r="G194" t="s">
        <v>8224</v>
      </c>
      <c r="H194" t="s">
        <v>8246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8271</v>
      </c>
      <c r="O194" s="5">
        <f>E194/D194</f>
        <v>1.0203333333333333</v>
      </c>
      <c r="P194" s="6">
        <f>IFERROR(E194/L194,0)</f>
        <v>235.46153846153845</v>
      </c>
      <c r="Q194" t="str">
        <f>LEFT(N194, FIND("/",N194) -1)</f>
        <v>theater</v>
      </c>
      <c r="R194" t="str">
        <f>RIGHT(N194, LEN(N194) - FIND("/",N194))</f>
        <v>plays</v>
      </c>
      <c r="S194" s="10">
        <f>(((J194/60)/60)/24)+DATE(1970,1,1)</f>
        <v>42055.277199074073</v>
      </c>
      <c r="T194" s="10">
        <f>(((I194/60)/60)/24)+DATE(1970,1,1)</f>
        <v>42082.610416666663</v>
      </c>
    </row>
    <row r="195" spans="1:20" ht="48" x14ac:dyDescent="0.2">
      <c r="A195">
        <v>735</v>
      </c>
      <c r="B195" s="3" t="s">
        <v>736</v>
      </c>
      <c r="C195" s="3" t="s">
        <v>4845</v>
      </c>
      <c r="D195">
        <v>47000</v>
      </c>
      <c r="E195">
        <v>53771</v>
      </c>
      <c r="F195" t="s">
        <v>8219</v>
      </c>
      <c r="G195" t="s">
        <v>8224</v>
      </c>
      <c r="H195" t="s">
        <v>8246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8274</v>
      </c>
      <c r="O195" s="5">
        <f>E195/D195</f>
        <v>1.1440638297872341</v>
      </c>
      <c r="P195" s="6">
        <f>IFERROR(E195/L195,0)</f>
        <v>234.80786026200875</v>
      </c>
      <c r="Q195" t="str">
        <f>LEFT(N195, FIND("/",N195) -1)</f>
        <v>publishing</v>
      </c>
      <c r="R195" t="str">
        <f>RIGHT(N195, LEN(N195) - FIND("/",N195))</f>
        <v>nonfiction</v>
      </c>
      <c r="S195" s="10">
        <f>(((J195/60)/60)/24)+DATE(1970,1,1)</f>
        <v>41946.029467592591</v>
      </c>
      <c r="T195" s="10">
        <f>(((I195/60)/60)/24)+DATE(1970,1,1)</f>
        <v>41977.027083333334</v>
      </c>
    </row>
    <row r="196" spans="1:20" ht="48" x14ac:dyDescent="0.2">
      <c r="A196">
        <v>1204</v>
      </c>
      <c r="B196" s="3" t="s">
        <v>1205</v>
      </c>
      <c r="C196" s="3" t="s">
        <v>5314</v>
      </c>
      <c r="D196">
        <v>13000</v>
      </c>
      <c r="E196">
        <v>13383</v>
      </c>
      <c r="F196" t="s">
        <v>8219</v>
      </c>
      <c r="G196" t="s">
        <v>8224</v>
      </c>
      <c r="H196" t="s">
        <v>8246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8285</v>
      </c>
      <c r="O196" s="5">
        <f>E196/D196</f>
        <v>1.0294615384615384</v>
      </c>
      <c r="P196" s="6">
        <f>IFERROR(E196/L196,0)</f>
        <v>234.78947368421052</v>
      </c>
      <c r="Q196" t="str">
        <f>LEFT(N196, FIND("/",N196) -1)</f>
        <v>photography</v>
      </c>
      <c r="R196" t="str">
        <f>RIGHT(N196, LEN(N196) - FIND("/",N196))</f>
        <v>photobooks</v>
      </c>
      <c r="S196" s="10">
        <f>(((J196/60)/60)/24)+DATE(1970,1,1)</f>
        <v>42297.748067129629</v>
      </c>
      <c r="T196" s="10">
        <f>(((I196/60)/60)/24)+DATE(1970,1,1)</f>
        <v>42342.208333333328</v>
      </c>
    </row>
    <row r="197" spans="1:20" ht="48" x14ac:dyDescent="0.2">
      <c r="A197">
        <v>3020</v>
      </c>
      <c r="B197" s="3" t="s">
        <v>3020</v>
      </c>
      <c r="C197" s="3" t="s">
        <v>7130</v>
      </c>
      <c r="D197">
        <v>7000</v>
      </c>
      <c r="E197">
        <v>7040</v>
      </c>
      <c r="F197" t="s">
        <v>8219</v>
      </c>
      <c r="G197" t="s">
        <v>8224</v>
      </c>
      <c r="H197" t="s">
        <v>8246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8303</v>
      </c>
      <c r="O197" s="5">
        <f>E197/D197</f>
        <v>1.0057142857142858</v>
      </c>
      <c r="P197" s="6">
        <f>IFERROR(E197/L197,0)</f>
        <v>234.66666666666666</v>
      </c>
      <c r="Q197" t="str">
        <f>LEFT(N197, FIND("/",N197) -1)</f>
        <v>theater</v>
      </c>
      <c r="R197" t="str">
        <f>RIGHT(N197, LEN(N197) - FIND("/",N197))</f>
        <v>spaces</v>
      </c>
      <c r="S197" s="10">
        <f>(((J197/60)/60)/24)+DATE(1970,1,1)</f>
        <v>42170.846446759257</v>
      </c>
      <c r="T197" s="10">
        <f>(((I197/60)/60)/24)+DATE(1970,1,1)</f>
        <v>42230.846446759257</v>
      </c>
    </row>
    <row r="198" spans="1:20" ht="48" x14ac:dyDescent="0.2">
      <c r="A198">
        <v>3009</v>
      </c>
      <c r="B198" s="3" t="s">
        <v>3009</v>
      </c>
      <c r="C198" s="3" t="s">
        <v>7119</v>
      </c>
      <c r="D198">
        <v>25000</v>
      </c>
      <c r="E198">
        <v>29939</v>
      </c>
      <c r="F198" t="s">
        <v>8219</v>
      </c>
      <c r="G198" t="s">
        <v>8224</v>
      </c>
      <c r="H198" t="s">
        <v>8246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8303</v>
      </c>
      <c r="O198" s="5">
        <f>E198/D198</f>
        <v>1.19756</v>
      </c>
      <c r="P198" s="6">
        <f>IFERROR(E198/L198,0)</f>
        <v>233.8984375</v>
      </c>
      <c r="Q198" t="str">
        <f>LEFT(N198, FIND("/",N198) -1)</f>
        <v>theater</v>
      </c>
      <c r="R198" t="str">
        <f>RIGHT(N198, LEN(N198) - FIND("/",N198))</f>
        <v>spaces</v>
      </c>
      <c r="S198" s="10">
        <f>(((J198/60)/60)/24)+DATE(1970,1,1)</f>
        <v>41939.569907407407</v>
      </c>
      <c r="T198" s="10">
        <f>(((I198/60)/60)/24)+DATE(1970,1,1)</f>
        <v>41969.611574074079</v>
      </c>
    </row>
    <row r="199" spans="1:20" ht="48" x14ac:dyDescent="0.2">
      <c r="A199">
        <v>921</v>
      </c>
      <c r="B199" s="3" t="s">
        <v>922</v>
      </c>
      <c r="C199" s="3" t="s">
        <v>5031</v>
      </c>
      <c r="D199">
        <v>15000</v>
      </c>
      <c r="E199">
        <v>4635</v>
      </c>
      <c r="F199" t="s">
        <v>8221</v>
      </c>
      <c r="G199" t="s">
        <v>8224</v>
      </c>
      <c r="H199" t="s">
        <v>8246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8278</v>
      </c>
      <c r="O199" s="5">
        <f>E199/D199</f>
        <v>0.309</v>
      </c>
      <c r="P199" s="6">
        <f>IFERROR(E199/L199,0)</f>
        <v>231.75</v>
      </c>
      <c r="Q199" t="str">
        <f>LEFT(N199, FIND("/",N199) -1)</f>
        <v>music</v>
      </c>
      <c r="R199" t="str">
        <f>RIGHT(N199, LEN(N199) - FIND("/",N199))</f>
        <v>jazz</v>
      </c>
      <c r="S199" s="10">
        <f>(((J199/60)/60)/24)+DATE(1970,1,1)</f>
        <v>40847.171018518515</v>
      </c>
      <c r="T199" s="10">
        <f>(((I199/60)/60)/24)+DATE(1970,1,1)</f>
        <v>40889.212685185186</v>
      </c>
    </row>
    <row r="200" spans="1:20" ht="48" x14ac:dyDescent="0.2">
      <c r="A200">
        <v>2925</v>
      </c>
      <c r="B200" s="3" t="s">
        <v>2925</v>
      </c>
      <c r="C200" s="3" t="s">
        <v>7035</v>
      </c>
      <c r="D200">
        <v>45000</v>
      </c>
      <c r="E200">
        <v>46100.69</v>
      </c>
      <c r="F200" t="s">
        <v>8219</v>
      </c>
      <c r="G200" t="s">
        <v>8224</v>
      </c>
      <c r="H200" t="s">
        <v>8246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8305</v>
      </c>
      <c r="O200" s="5">
        <f>E200/D200</f>
        <v>1.0244597777777777</v>
      </c>
      <c r="P200" s="6">
        <f>IFERROR(E200/L200,0)</f>
        <v>231.66175879396985</v>
      </c>
      <c r="Q200" t="str">
        <f>LEFT(N200, FIND("/",N200) -1)</f>
        <v>theater</v>
      </c>
      <c r="R200" t="str">
        <f>RIGHT(N200, LEN(N200) - FIND("/",N200))</f>
        <v>musical</v>
      </c>
      <c r="S200" s="10">
        <f>(((J200/60)/60)/24)+DATE(1970,1,1)</f>
        <v>41863.584120370368</v>
      </c>
      <c r="T200" s="10">
        <f>(((I200/60)/60)/24)+DATE(1970,1,1)</f>
        <v>41893.584120370368</v>
      </c>
    </row>
    <row r="201" spans="1:20" ht="48" x14ac:dyDescent="0.2">
      <c r="A201">
        <v>1953</v>
      </c>
      <c r="B201" s="3" t="s">
        <v>1954</v>
      </c>
      <c r="C201" s="3" t="s">
        <v>6063</v>
      </c>
      <c r="D201">
        <v>15000</v>
      </c>
      <c r="E201">
        <v>33892</v>
      </c>
      <c r="F201" t="s">
        <v>8219</v>
      </c>
      <c r="G201" t="s">
        <v>8224</v>
      </c>
      <c r="H201" t="s">
        <v>8246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8295</v>
      </c>
      <c r="O201" s="5">
        <f>E201/D201</f>
        <v>2.2594666666666665</v>
      </c>
      <c r="P201" s="6">
        <f>IFERROR(E201/L201,0)</f>
        <v>230.55782312925169</v>
      </c>
      <c r="Q201" t="str">
        <f>LEFT(N201, FIND("/",N201) -1)</f>
        <v>technology</v>
      </c>
      <c r="R201" t="str">
        <f>RIGHT(N201, LEN(N201) - FIND("/",N201))</f>
        <v>hardware</v>
      </c>
      <c r="S201" s="10">
        <f>(((J201/60)/60)/24)+DATE(1970,1,1)</f>
        <v>40941.199826388889</v>
      </c>
      <c r="T201" s="10">
        <f>(((I201/60)/60)/24)+DATE(1970,1,1)</f>
        <v>40970.125</v>
      </c>
    </row>
    <row r="202" spans="1:20" ht="48" x14ac:dyDescent="0.2">
      <c r="A202">
        <v>1348</v>
      </c>
      <c r="B202" s="3" t="s">
        <v>1349</v>
      </c>
      <c r="C202" s="3" t="s">
        <v>5458</v>
      </c>
      <c r="D202">
        <v>5875</v>
      </c>
      <c r="E202">
        <v>5985</v>
      </c>
      <c r="F202" t="s">
        <v>8219</v>
      </c>
      <c r="G202" t="s">
        <v>8224</v>
      </c>
      <c r="H202" t="s">
        <v>8246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8274</v>
      </c>
      <c r="O202" s="5">
        <f>E202/D202</f>
        <v>1.018723404255319</v>
      </c>
      <c r="P202" s="6">
        <f>IFERROR(E202/L202,0)</f>
        <v>230.19230769230768</v>
      </c>
      <c r="Q202" t="str">
        <f>LEFT(N202, FIND("/",N202) -1)</f>
        <v>publishing</v>
      </c>
      <c r="R202" t="str">
        <f>RIGHT(N202, LEN(N202) - FIND("/",N202))</f>
        <v>nonfiction</v>
      </c>
      <c r="S202" s="10">
        <f>(((J202/60)/60)/24)+DATE(1970,1,1)</f>
        <v>41963.506168981476</v>
      </c>
      <c r="T202" s="10">
        <f>(((I202/60)/60)/24)+DATE(1970,1,1)</f>
        <v>41991.506168981476</v>
      </c>
    </row>
    <row r="203" spans="1:20" ht="48" x14ac:dyDescent="0.2">
      <c r="A203">
        <v>296</v>
      </c>
      <c r="B203" s="3" t="s">
        <v>297</v>
      </c>
      <c r="C203" s="3" t="s">
        <v>4406</v>
      </c>
      <c r="D203">
        <v>25000</v>
      </c>
      <c r="E203">
        <v>29681.55</v>
      </c>
      <c r="F203" t="s">
        <v>8219</v>
      </c>
      <c r="G203" t="s">
        <v>8224</v>
      </c>
      <c r="H203" t="s">
        <v>8246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8269</v>
      </c>
      <c r="O203" s="5">
        <f>E203/D203</f>
        <v>1.187262</v>
      </c>
      <c r="P203" s="6">
        <f>IFERROR(E203/L203,0)</f>
        <v>230.08953488372092</v>
      </c>
      <c r="Q203" t="str">
        <f>LEFT(N203, FIND("/",N203) -1)</f>
        <v>film &amp; video</v>
      </c>
      <c r="R203" t="str">
        <f>RIGHT(N203, LEN(N203) - FIND("/",N203))</f>
        <v>documentary</v>
      </c>
      <c r="S203" s="10">
        <f>(((J203/60)/60)/24)+DATE(1970,1,1)</f>
        <v>41134.475497685184</v>
      </c>
      <c r="T203" s="10">
        <f>(((I203/60)/60)/24)+DATE(1970,1,1)</f>
        <v>41159.475497685184</v>
      </c>
    </row>
    <row r="204" spans="1:20" ht="48" x14ac:dyDescent="0.2">
      <c r="A204">
        <v>2047</v>
      </c>
      <c r="B204" s="3" t="s">
        <v>2048</v>
      </c>
      <c r="C204" s="3" t="s">
        <v>6157</v>
      </c>
      <c r="D204">
        <v>98000</v>
      </c>
      <c r="E204">
        <v>100939</v>
      </c>
      <c r="F204" t="s">
        <v>8219</v>
      </c>
      <c r="G204" t="s">
        <v>8226</v>
      </c>
      <c r="H204" t="s">
        <v>8248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8295</v>
      </c>
      <c r="O204" s="5">
        <f>E204/D204</f>
        <v>1.0299897959183673</v>
      </c>
      <c r="P204" s="6">
        <f>IFERROR(E204/L204,0)</f>
        <v>227.85327313769753</v>
      </c>
      <c r="Q204" t="str">
        <f>LEFT(N204, FIND("/",N204) -1)</f>
        <v>technology</v>
      </c>
      <c r="R204" t="str">
        <f>RIGHT(N204, LEN(N204) - FIND("/",N204))</f>
        <v>hardware</v>
      </c>
      <c r="S204" s="10">
        <f>(((J204/60)/60)/24)+DATE(1970,1,1)</f>
        <v>42081.903587962966</v>
      </c>
      <c r="T204" s="10">
        <f>(((I204/60)/60)/24)+DATE(1970,1,1)</f>
        <v>42111</v>
      </c>
    </row>
    <row r="205" spans="1:20" ht="48" x14ac:dyDescent="0.2">
      <c r="A205">
        <v>3516</v>
      </c>
      <c r="B205" s="3" t="s">
        <v>3515</v>
      </c>
      <c r="C205" s="3" t="s">
        <v>7626</v>
      </c>
      <c r="D205">
        <v>2500</v>
      </c>
      <c r="E205">
        <v>2500</v>
      </c>
      <c r="F205" t="s">
        <v>8219</v>
      </c>
      <c r="G205" t="s">
        <v>8224</v>
      </c>
      <c r="H205" t="s">
        <v>8246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8271</v>
      </c>
      <c r="O205" s="5">
        <f>E205/D205</f>
        <v>1</v>
      </c>
      <c r="P205" s="6">
        <f>IFERROR(E205/L205,0)</f>
        <v>227.27272727272728</v>
      </c>
      <c r="Q205" t="str">
        <f>LEFT(N205, FIND("/",N205) -1)</f>
        <v>theater</v>
      </c>
      <c r="R205" t="str">
        <f>RIGHT(N205, LEN(N205) - FIND("/",N205))</f>
        <v>plays</v>
      </c>
      <c r="S205" s="10">
        <f>(((J205/60)/60)/24)+DATE(1970,1,1)</f>
        <v>41856.010069444441</v>
      </c>
      <c r="T205" s="10">
        <f>(((I205/60)/60)/24)+DATE(1970,1,1)</f>
        <v>41890.125</v>
      </c>
    </row>
    <row r="206" spans="1:20" ht="48" x14ac:dyDescent="0.2">
      <c r="A206">
        <v>2072</v>
      </c>
      <c r="B206" s="3" t="s">
        <v>2073</v>
      </c>
      <c r="C206" s="3" t="s">
        <v>6182</v>
      </c>
      <c r="D206">
        <v>71500</v>
      </c>
      <c r="E206">
        <v>79173</v>
      </c>
      <c r="F206" t="s">
        <v>8219</v>
      </c>
      <c r="G206" t="s">
        <v>8224</v>
      </c>
      <c r="H206" t="s">
        <v>8246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8295</v>
      </c>
      <c r="O206" s="5">
        <f>E206/D206</f>
        <v>1.1073146853146854</v>
      </c>
      <c r="P206" s="6">
        <f>IFERROR(E206/L206,0)</f>
        <v>226.20857142857142</v>
      </c>
      <c r="Q206" t="str">
        <f>LEFT(N206, FIND("/",N206) -1)</f>
        <v>technology</v>
      </c>
      <c r="R206" t="str">
        <f>RIGHT(N206, LEN(N206) - FIND("/",N206))</f>
        <v>hardware</v>
      </c>
      <c r="S206" s="10">
        <f>(((J206/60)/60)/24)+DATE(1970,1,1)</f>
        <v>42467.581388888888</v>
      </c>
      <c r="T206" s="10">
        <f>(((I206/60)/60)/24)+DATE(1970,1,1)</f>
        <v>42497.581388888888</v>
      </c>
    </row>
    <row r="207" spans="1:20" ht="48" x14ac:dyDescent="0.2">
      <c r="A207">
        <v>1455</v>
      </c>
      <c r="B207" s="3" t="s">
        <v>1456</v>
      </c>
      <c r="C207" s="3" t="s">
        <v>5565</v>
      </c>
      <c r="D207">
        <v>15000</v>
      </c>
      <c r="E207">
        <v>1575</v>
      </c>
      <c r="F207" t="s">
        <v>8220</v>
      </c>
      <c r="G207" t="s">
        <v>8224</v>
      </c>
      <c r="H207" t="s">
        <v>8246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8287</v>
      </c>
      <c r="O207" s="5">
        <f>E207/D207</f>
        <v>0.105</v>
      </c>
      <c r="P207" s="6">
        <f>IFERROR(E207/L207,0)</f>
        <v>225</v>
      </c>
      <c r="Q207" t="str">
        <f>LEFT(N207, FIND("/",N207) -1)</f>
        <v>publishing</v>
      </c>
      <c r="R207" t="str">
        <f>RIGHT(N207, LEN(N207) - FIND("/",N207))</f>
        <v>translations</v>
      </c>
      <c r="S207" s="10">
        <f>(((J207/60)/60)/24)+DATE(1970,1,1)</f>
        <v>41832.672685185185</v>
      </c>
      <c r="T207" s="10">
        <f>(((I207/60)/60)/24)+DATE(1970,1,1)</f>
        <v>41887.568749999999</v>
      </c>
    </row>
    <row r="208" spans="1:20" ht="48" x14ac:dyDescent="0.2">
      <c r="A208">
        <v>399</v>
      </c>
      <c r="B208" s="3" t="s">
        <v>400</v>
      </c>
      <c r="C208" s="3" t="s">
        <v>4509</v>
      </c>
      <c r="D208">
        <v>20000</v>
      </c>
      <c r="E208">
        <v>21361</v>
      </c>
      <c r="F208" t="s">
        <v>8219</v>
      </c>
      <c r="G208" t="s">
        <v>8225</v>
      </c>
      <c r="H208" t="s">
        <v>8247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8269</v>
      </c>
      <c r="O208" s="5">
        <f>E208/D208</f>
        <v>1.0680499999999999</v>
      </c>
      <c r="P208" s="6">
        <f>IFERROR(E208/L208,0)</f>
        <v>224.85263157894738</v>
      </c>
      <c r="Q208" t="str">
        <f>LEFT(N208, FIND("/",N208) -1)</f>
        <v>film &amp; video</v>
      </c>
      <c r="R208" t="str">
        <f>RIGHT(N208, LEN(N208) - FIND("/",N208))</f>
        <v>documentary</v>
      </c>
      <c r="S208" s="10">
        <f>(((J208/60)/60)/24)+DATE(1970,1,1)</f>
        <v>42687.875775462962</v>
      </c>
      <c r="T208" s="10">
        <f>(((I208/60)/60)/24)+DATE(1970,1,1)</f>
        <v>42718.5</v>
      </c>
    </row>
    <row r="209" spans="1:20" ht="48" x14ac:dyDescent="0.2">
      <c r="A209">
        <v>2381</v>
      </c>
      <c r="B209" s="3" t="s">
        <v>2382</v>
      </c>
      <c r="C209" s="3" t="s">
        <v>6491</v>
      </c>
      <c r="D209">
        <v>86350</v>
      </c>
      <c r="E209">
        <v>1571</v>
      </c>
      <c r="F209" t="s">
        <v>8220</v>
      </c>
      <c r="G209" t="s">
        <v>8224</v>
      </c>
      <c r="H209" t="s">
        <v>8246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8272</v>
      </c>
      <c r="O209" s="5">
        <f>E209/D209</f>
        <v>1.8193398957730169E-2</v>
      </c>
      <c r="P209" s="6">
        <f>IFERROR(E209/L209,0)</f>
        <v>224.42857142857142</v>
      </c>
      <c r="Q209" t="str">
        <f>LEFT(N209, FIND("/",N209) -1)</f>
        <v>technology</v>
      </c>
      <c r="R209" t="str">
        <f>RIGHT(N209, LEN(N209) - FIND("/",N209))</f>
        <v>web</v>
      </c>
      <c r="S209" s="10">
        <f>(((J209/60)/60)/24)+DATE(1970,1,1)</f>
        <v>42074.935740740737</v>
      </c>
      <c r="T209" s="10">
        <f>(((I209/60)/60)/24)+DATE(1970,1,1)</f>
        <v>42104.935740740737</v>
      </c>
    </row>
    <row r="210" spans="1:20" ht="48" x14ac:dyDescent="0.2">
      <c r="A210">
        <v>821</v>
      </c>
      <c r="B210" s="3" t="s">
        <v>822</v>
      </c>
      <c r="C210" s="3" t="s">
        <v>4931</v>
      </c>
      <c r="D210">
        <v>17482</v>
      </c>
      <c r="E210">
        <v>17482</v>
      </c>
      <c r="F210" t="s">
        <v>8219</v>
      </c>
      <c r="G210" t="s">
        <v>8224</v>
      </c>
      <c r="H210" t="s">
        <v>8246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8276</v>
      </c>
      <c r="O210" s="5">
        <f>E210/D210</f>
        <v>1</v>
      </c>
      <c r="P210" s="6">
        <f>IFERROR(E210/L210,0)</f>
        <v>224.12820512820514</v>
      </c>
      <c r="Q210" t="str">
        <f>LEFT(N210, FIND("/",N210) -1)</f>
        <v>music</v>
      </c>
      <c r="R210" t="str">
        <f>RIGHT(N210, LEN(N210) - FIND("/",N210))</f>
        <v>rock</v>
      </c>
      <c r="S210" s="10">
        <f>(((J210/60)/60)/24)+DATE(1970,1,1)</f>
        <v>42093.922048611115</v>
      </c>
      <c r="T210" s="10">
        <f>(((I210/60)/60)/24)+DATE(1970,1,1)</f>
        <v>42128.167361111111</v>
      </c>
    </row>
    <row r="211" spans="1:20" ht="48" x14ac:dyDescent="0.2">
      <c r="A211">
        <v>2643</v>
      </c>
      <c r="B211" s="3" t="s">
        <v>2643</v>
      </c>
      <c r="C211" s="3" t="s">
        <v>6753</v>
      </c>
      <c r="D211">
        <v>1000000</v>
      </c>
      <c r="E211">
        <v>335597.31</v>
      </c>
      <c r="F211" t="s">
        <v>8220</v>
      </c>
      <c r="G211" t="s">
        <v>8224</v>
      </c>
      <c r="H211" t="s">
        <v>8246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8301</v>
      </c>
      <c r="O211" s="5">
        <f>E211/D211</f>
        <v>0.33559730999999998</v>
      </c>
      <c r="P211" s="6">
        <f>IFERROR(E211/L211,0)</f>
        <v>223.58248500999335</v>
      </c>
      <c r="Q211" t="str">
        <f>LEFT(N211, FIND("/",N211) -1)</f>
        <v>technology</v>
      </c>
      <c r="R211" t="str">
        <f>RIGHT(N211, LEN(N211) - FIND("/",N211))</f>
        <v>space exploration</v>
      </c>
      <c r="S211" s="10">
        <f>(((J211/60)/60)/24)+DATE(1970,1,1)</f>
        <v>42689.582349537035</v>
      </c>
      <c r="T211" s="10">
        <f>(((I211/60)/60)/24)+DATE(1970,1,1)</f>
        <v>42725.332638888889</v>
      </c>
    </row>
    <row r="212" spans="1:20" ht="48" x14ac:dyDescent="0.2">
      <c r="A212">
        <v>52</v>
      </c>
      <c r="B212" s="3" t="s">
        <v>54</v>
      </c>
      <c r="C212" s="3" t="s">
        <v>4163</v>
      </c>
      <c r="D212">
        <v>10000</v>
      </c>
      <c r="E212">
        <v>11621</v>
      </c>
      <c r="F212" t="s">
        <v>8219</v>
      </c>
      <c r="G212" t="s">
        <v>8224</v>
      </c>
      <c r="H212" t="s">
        <v>8246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8265</v>
      </c>
      <c r="O212" s="5">
        <f>E212/D212</f>
        <v>1.1620999999999999</v>
      </c>
      <c r="P212" s="6">
        <f>IFERROR(E212/L212,0)</f>
        <v>223.48076923076923</v>
      </c>
      <c r="Q212" t="str">
        <f>LEFT(N212, FIND("/",N212) -1)</f>
        <v>film &amp; video</v>
      </c>
      <c r="R212" t="str">
        <f>RIGHT(N212, LEN(N212) - FIND("/",N212))</f>
        <v>television</v>
      </c>
      <c r="S212" s="10">
        <f>(((J212/60)/60)/24)+DATE(1970,1,1)</f>
        <v>41807.701921296299</v>
      </c>
      <c r="T212" s="10">
        <f>(((I212/60)/60)/24)+DATE(1970,1,1)</f>
        <v>41837.701921296299</v>
      </c>
    </row>
    <row r="213" spans="1:20" ht="48" x14ac:dyDescent="0.2">
      <c r="A213">
        <v>2027</v>
      </c>
      <c r="B213" s="3" t="s">
        <v>2028</v>
      </c>
      <c r="C213" s="3" t="s">
        <v>6137</v>
      </c>
      <c r="D213">
        <v>100000</v>
      </c>
      <c r="E213">
        <v>120249</v>
      </c>
      <c r="F213" t="s">
        <v>8219</v>
      </c>
      <c r="G213" t="s">
        <v>8224</v>
      </c>
      <c r="H213" t="s">
        <v>8246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8295</v>
      </c>
      <c r="O213" s="5">
        <f>E213/D213</f>
        <v>1.2024900000000001</v>
      </c>
      <c r="P213" s="6">
        <f>IFERROR(E213/L213,0)</f>
        <v>223.09647495361781</v>
      </c>
      <c r="Q213" t="str">
        <f>LEFT(N213, FIND("/",N213) -1)</f>
        <v>technology</v>
      </c>
      <c r="R213" t="str">
        <f>RIGHT(N213, LEN(N213) - FIND("/",N213))</f>
        <v>hardware</v>
      </c>
      <c r="S213" s="10">
        <f>(((J213/60)/60)/24)+DATE(1970,1,1)</f>
        <v>42048.813877314817</v>
      </c>
      <c r="T213" s="10">
        <f>(((I213/60)/60)/24)+DATE(1970,1,1)</f>
        <v>42093.772210648152</v>
      </c>
    </row>
    <row r="214" spans="1:20" ht="48" x14ac:dyDescent="0.2">
      <c r="A214">
        <v>2024</v>
      </c>
      <c r="B214" s="3" t="s">
        <v>2025</v>
      </c>
      <c r="C214" s="3" t="s">
        <v>6134</v>
      </c>
      <c r="D214">
        <v>4000</v>
      </c>
      <c r="E214">
        <v>23414</v>
      </c>
      <c r="F214" t="s">
        <v>8219</v>
      </c>
      <c r="G214" t="s">
        <v>8224</v>
      </c>
      <c r="H214" t="s">
        <v>8246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8295</v>
      </c>
      <c r="O214" s="5">
        <f>E214/D214</f>
        <v>5.8535000000000004</v>
      </c>
      <c r="P214" s="6">
        <f>IFERROR(E214/L214,0)</f>
        <v>222.99047619047619</v>
      </c>
      <c r="Q214" t="str">
        <f>LEFT(N214, FIND("/",N214) -1)</f>
        <v>technology</v>
      </c>
      <c r="R214" t="str">
        <f>RIGHT(N214, LEN(N214) - FIND("/",N214))</f>
        <v>hardware</v>
      </c>
      <c r="S214" s="10">
        <f>(((J214/60)/60)/24)+DATE(1970,1,1)</f>
        <v>41099.966944444444</v>
      </c>
      <c r="T214" s="10">
        <f>(((I214/60)/60)/24)+DATE(1970,1,1)</f>
        <v>41134.125</v>
      </c>
    </row>
    <row r="215" spans="1:20" ht="48" x14ac:dyDescent="0.2">
      <c r="A215">
        <v>4077</v>
      </c>
      <c r="B215" s="3" t="s">
        <v>4073</v>
      </c>
      <c r="C215" s="3" t="s">
        <v>8180</v>
      </c>
      <c r="D215">
        <v>15000</v>
      </c>
      <c r="E215">
        <v>1335</v>
      </c>
      <c r="F215" t="s">
        <v>8221</v>
      </c>
      <c r="G215" t="s">
        <v>8224</v>
      </c>
      <c r="H215" t="s">
        <v>8246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8271</v>
      </c>
      <c r="O215" s="5">
        <f>E215/D215</f>
        <v>8.8999999999999996E-2</v>
      </c>
      <c r="P215" s="6">
        <f>IFERROR(E215/L215,0)</f>
        <v>222.5</v>
      </c>
      <c r="Q215" t="str">
        <f>LEFT(N215, FIND("/",N215) -1)</f>
        <v>theater</v>
      </c>
      <c r="R215" t="str">
        <f>RIGHT(N215, LEN(N215) - FIND("/",N215))</f>
        <v>plays</v>
      </c>
      <c r="S215" s="10">
        <f>(((J215/60)/60)/24)+DATE(1970,1,1)</f>
        <v>42695.7105787037</v>
      </c>
      <c r="T215" s="10">
        <f>(((I215/60)/60)/24)+DATE(1970,1,1)</f>
        <v>42725.7105787037</v>
      </c>
    </row>
    <row r="216" spans="1:20" ht="48" x14ac:dyDescent="0.2">
      <c r="A216">
        <v>1524</v>
      </c>
      <c r="B216" s="3" t="s">
        <v>1525</v>
      </c>
      <c r="C216" s="3" t="s">
        <v>5634</v>
      </c>
      <c r="D216">
        <v>3000</v>
      </c>
      <c r="E216">
        <v>6210</v>
      </c>
      <c r="F216" t="s">
        <v>8219</v>
      </c>
      <c r="G216" t="s">
        <v>8235</v>
      </c>
      <c r="H216" t="s">
        <v>8255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8285</v>
      </c>
      <c r="O216" s="5">
        <f>E216/D216</f>
        <v>2.0699999999999998</v>
      </c>
      <c r="P216" s="6">
        <f>IFERROR(E216/L216,0)</f>
        <v>221.78571428571428</v>
      </c>
      <c r="Q216" t="str">
        <f>LEFT(N216, FIND("/",N216) -1)</f>
        <v>photography</v>
      </c>
      <c r="R216" t="str">
        <f>RIGHT(N216, LEN(N216) - FIND("/",N216))</f>
        <v>photobooks</v>
      </c>
      <c r="S216" s="10">
        <f>(((J216/60)/60)/24)+DATE(1970,1,1)</f>
        <v>42756.501041666663</v>
      </c>
      <c r="T216" s="10">
        <f>(((I216/60)/60)/24)+DATE(1970,1,1)</f>
        <v>42786.501041666663</v>
      </c>
    </row>
    <row r="217" spans="1:20" ht="48" x14ac:dyDescent="0.2">
      <c r="A217">
        <v>57</v>
      </c>
      <c r="B217" s="3" t="s">
        <v>59</v>
      </c>
      <c r="C217" s="3" t="s">
        <v>4168</v>
      </c>
      <c r="D217">
        <v>15000</v>
      </c>
      <c r="E217">
        <v>15285</v>
      </c>
      <c r="F217" t="s">
        <v>8219</v>
      </c>
      <c r="G217" t="s">
        <v>8224</v>
      </c>
      <c r="H217" t="s">
        <v>8246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8265</v>
      </c>
      <c r="O217" s="5">
        <f>E217/D217</f>
        <v>1.0189999999999999</v>
      </c>
      <c r="P217" s="6">
        <f>IFERROR(E217/L217,0)</f>
        <v>221.52173913043478</v>
      </c>
      <c r="Q217" t="str">
        <f>LEFT(N217, FIND("/",N217) -1)</f>
        <v>film &amp; video</v>
      </c>
      <c r="R217" t="str">
        <f>RIGHT(N217, LEN(N217) - FIND("/",N217))</f>
        <v>television</v>
      </c>
      <c r="S217" s="10">
        <f>(((J217/60)/60)/24)+DATE(1970,1,1)</f>
        <v>42089.83289351852</v>
      </c>
      <c r="T217" s="10">
        <f>(((I217/60)/60)/24)+DATE(1970,1,1)</f>
        <v>42119.83289351852</v>
      </c>
    </row>
    <row r="218" spans="1:20" ht="48" x14ac:dyDescent="0.2">
      <c r="A218">
        <v>2025</v>
      </c>
      <c r="B218" s="3" t="s">
        <v>2026</v>
      </c>
      <c r="C218" s="3" t="s">
        <v>6135</v>
      </c>
      <c r="D218">
        <v>80000</v>
      </c>
      <c r="E218">
        <v>160920</v>
      </c>
      <c r="F218" t="s">
        <v>8219</v>
      </c>
      <c r="G218" t="s">
        <v>8236</v>
      </c>
      <c r="H218" t="s">
        <v>8249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8295</v>
      </c>
      <c r="O218" s="5">
        <f>E218/D218</f>
        <v>2.0114999999999998</v>
      </c>
      <c r="P218" s="6">
        <f>IFERROR(E218/L218,0)</f>
        <v>220.74074074074073</v>
      </c>
      <c r="Q218" t="str">
        <f>LEFT(N218, FIND("/",N218) -1)</f>
        <v>technology</v>
      </c>
      <c r="R218" t="str">
        <f>RIGHT(N218, LEN(N218) - FIND("/",N218))</f>
        <v>hardware</v>
      </c>
      <c r="S218" s="10">
        <f>(((J218/60)/60)/24)+DATE(1970,1,1)</f>
        <v>42136.184560185182</v>
      </c>
      <c r="T218" s="10">
        <f>(((I218/60)/60)/24)+DATE(1970,1,1)</f>
        <v>42166.184560185182</v>
      </c>
    </row>
    <row r="219" spans="1:20" ht="16" x14ac:dyDescent="0.2">
      <c r="A219">
        <v>185</v>
      </c>
      <c r="B219" s="3" t="s">
        <v>187</v>
      </c>
      <c r="C219" s="3" t="s">
        <v>4295</v>
      </c>
      <c r="D219">
        <v>40000</v>
      </c>
      <c r="E219">
        <v>2200</v>
      </c>
      <c r="F219" t="s">
        <v>8221</v>
      </c>
      <c r="G219" t="s">
        <v>8234</v>
      </c>
      <c r="H219" t="s">
        <v>8254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8268</v>
      </c>
      <c r="O219" s="5">
        <f>E219/D219</f>
        <v>5.5E-2</v>
      </c>
      <c r="P219" s="6">
        <f>IFERROR(E219/L219,0)</f>
        <v>220</v>
      </c>
      <c r="Q219" t="str">
        <f>LEFT(N219, FIND("/",N219) -1)</f>
        <v>film &amp; video</v>
      </c>
      <c r="R219" t="str">
        <f>RIGHT(N219, LEN(N219) - FIND("/",N219))</f>
        <v>drama</v>
      </c>
      <c r="S219" s="10">
        <f>(((J219/60)/60)/24)+DATE(1970,1,1)</f>
        <v>42570.91133101852</v>
      </c>
      <c r="T219" s="10">
        <f>(((I219/60)/60)/24)+DATE(1970,1,1)</f>
        <v>42600.91133101852</v>
      </c>
    </row>
    <row r="220" spans="1:20" ht="48" x14ac:dyDescent="0.2">
      <c r="A220">
        <v>2330</v>
      </c>
      <c r="B220" s="3" t="s">
        <v>2331</v>
      </c>
      <c r="C220" s="3" t="s">
        <v>6440</v>
      </c>
      <c r="D220">
        <v>35000</v>
      </c>
      <c r="E220">
        <v>35848</v>
      </c>
      <c r="F220" t="s">
        <v>8219</v>
      </c>
      <c r="G220" t="s">
        <v>8224</v>
      </c>
      <c r="H220" t="s">
        <v>8246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8298</v>
      </c>
      <c r="O220" s="5">
        <f>E220/D220</f>
        <v>1.0242285714285715</v>
      </c>
      <c r="P220" s="6">
        <f>IFERROR(E220/L220,0)</f>
        <v>219.92638036809817</v>
      </c>
      <c r="Q220" t="str">
        <f>LEFT(N220, FIND("/",N220) -1)</f>
        <v>food</v>
      </c>
      <c r="R220" t="str">
        <f>RIGHT(N220, LEN(N220) - FIND("/",N220))</f>
        <v>small batch</v>
      </c>
      <c r="S220" s="10">
        <f>(((J220/60)/60)/24)+DATE(1970,1,1)</f>
        <v>42332.89980324074</v>
      </c>
      <c r="T220" s="10">
        <f>(((I220/60)/60)/24)+DATE(1970,1,1)</f>
        <v>42363</v>
      </c>
    </row>
    <row r="221" spans="1:20" ht="48" x14ac:dyDescent="0.2">
      <c r="A221">
        <v>1998</v>
      </c>
      <c r="B221" s="3" t="s">
        <v>1999</v>
      </c>
      <c r="C221" s="3" t="s">
        <v>6108</v>
      </c>
      <c r="D221">
        <v>2500</v>
      </c>
      <c r="E221">
        <v>655</v>
      </c>
      <c r="F221" t="s">
        <v>8221</v>
      </c>
      <c r="G221" t="s">
        <v>8224</v>
      </c>
      <c r="H221" t="s">
        <v>8246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8296</v>
      </c>
      <c r="O221" s="5">
        <f>E221/D221</f>
        <v>0.26200000000000001</v>
      </c>
      <c r="P221" s="6">
        <f>IFERROR(E221/L221,0)</f>
        <v>218.33333333333334</v>
      </c>
      <c r="Q221" t="str">
        <f>LEFT(N221, FIND("/",N221) -1)</f>
        <v>photography</v>
      </c>
      <c r="R221" t="str">
        <f>RIGHT(N221, LEN(N221) - FIND("/",N221))</f>
        <v>people</v>
      </c>
      <c r="S221" s="10">
        <f>(((J221/60)/60)/24)+DATE(1970,1,1)</f>
        <v>41807.118495370371</v>
      </c>
      <c r="T221" s="10">
        <f>(((I221/60)/60)/24)+DATE(1970,1,1)</f>
        <v>41852.118495370371</v>
      </c>
    </row>
    <row r="222" spans="1:20" ht="48" x14ac:dyDescent="0.2">
      <c r="A222">
        <v>3977</v>
      </c>
      <c r="B222" s="3" t="s">
        <v>3974</v>
      </c>
      <c r="C222" s="3" t="s">
        <v>8084</v>
      </c>
      <c r="D222">
        <v>90000</v>
      </c>
      <c r="E222">
        <v>1305</v>
      </c>
      <c r="F222" t="s">
        <v>8221</v>
      </c>
      <c r="G222" t="s">
        <v>8224</v>
      </c>
      <c r="H222" t="s">
        <v>8246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8271</v>
      </c>
      <c r="O222" s="5">
        <f>E222/D222</f>
        <v>1.4500000000000001E-2</v>
      </c>
      <c r="P222" s="6">
        <f>IFERROR(E222/L222,0)</f>
        <v>217.5</v>
      </c>
      <c r="Q222" t="str">
        <f>LEFT(N222, FIND("/",N222) -1)</f>
        <v>theater</v>
      </c>
      <c r="R222" t="str">
        <f>RIGHT(N222, LEN(N222) - FIND("/",N222))</f>
        <v>plays</v>
      </c>
      <c r="S222" s="10">
        <f>(((J222/60)/60)/24)+DATE(1970,1,1)</f>
        <v>42543.788564814815</v>
      </c>
      <c r="T222" s="10">
        <f>(((I222/60)/60)/24)+DATE(1970,1,1)</f>
        <v>42573.788564814815</v>
      </c>
    </row>
    <row r="223" spans="1:20" ht="32" x14ac:dyDescent="0.2">
      <c r="A223">
        <v>2705</v>
      </c>
      <c r="B223" s="3" t="s">
        <v>2705</v>
      </c>
      <c r="C223" s="3" t="s">
        <v>6815</v>
      </c>
      <c r="D223">
        <v>16500</v>
      </c>
      <c r="E223">
        <v>1739</v>
      </c>
      <c r="F223" t="s">
        <v>8222</v>
      </c>
      <c r="G223" t="s">
        <v>8224</v>
      </c>
      <c r="H223" t="s">
        <v>8246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8303</v>
      </c>
      <c r="O223" s="5">
        <f>E223/D223</f>
        <v>0.10539393939393939</v>
      </c>
      <c r="P223" s="6">
        <f>IFERROR(E223/L223,0)</f>
        <v>217.375</v>
      </c>
      <c r="Q223" t="str">
        <f>LEFT(N223, FIND("/",N223) -1)</f>
        <v>theater</v>
      </c>
      <c r="R223" t="str">
        <f>RIGHT(N223, LEN(N223) - FIND("/",N223))</f>
        <v>spaces</v>
      </c>
      <c r="S223" s="10">
        <f>(((J223/60)/60)/24)+DATE(1970,1,1)</f>
        <v>42773.916180555556</v>
      </c>
      <c r="T223" s="10">
        <f>(((I223/60)/60)/24)+DATE(1970,1,1)</f>
        <v>42818.874513888892</v>
      </c>
    </row>
    <row r="224" spans="1:20" ht="48" x14ac:dyDescent="0.2">
      <c r="A224">
        <v>418</v>
      </c>
      <c r="B224" s="3" t="s">
        <v>419</v>
      </c>
      <c r="C224" s="3" t="s">
        <v>4528</v>
      </c>
      <c r="D224">
        <v>22400</v>
      </c>
      <c r="E224">
        <v>22542</v>
      </c>
      <c r="F224" t="s">
        <v>8219</v>
      </c>
      <c r="G224" t="s">
        <v>8224</v>
      </c>
      <c r="H224" t="s">
        <v>8246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8269</v>
      </c>
      <c r="O224" s="5">
        <f>E224/D224</f>
        <v>1.0063392857142857</v>
      </c>
      <c r="P224" s="6">
        <f>IFERROR(E224/L224,0)</f>
        <v>216.75</v>
      </c>
      <c r="Q224" t="str">
        <f>LEFT(N224, FIND("/",N224) -1)</f>
        <v>film &amp; video</v>
      </c>
      <c r="R224" t="str">
        <f>RIGHT(N224, LEN(N224) - FIND("/",N224))</f>
        <v>documentary</v>
      </c>
      <c r="S224" s="10">
        <f>(((J224/60)/60)/24)+DATE(1970,1,1)</f>
        <v>42178.282372685186</v>
      </c>
      <c r="T224" s="10">
        <f>(((I224/60)/60)/24)+DATE(1970,1,1)</f>
        <v>42208.282372685186</v>
      </c>
    </row>
    <row r="225" spans="1:20" ht="48" x14ac:dyDescent="0.2">
      <c r="A225">
        <v>1723</v>
      </c>
      <c r="B225" s="3" t="s">
        <v>1724</v>
      </c>
      <c r="C225" s="3" t="s">
        <v>5833</v>
      </c>
      <c r="D225">
        <v>10000</v>
      </c>
      <c r="E225">
        <v>650</v>
      </c>
      <c r="F225" t="s">
        <v>8221</v>
      </c>
      <c r="G225" t="s">
        <v>8224</v>
      </c>
      <c r="H225" t="s">
        <v>8246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8293</v>
      </c>
      <c r="O225" s="5">
        <f>E225/D225</f>
        <v>6.5000000000000002E-2</v>
      </c>
      <c r="P225" s="6">
        <f>IFERROR(E225/L225,0)</f>
        <v>216.66666666666666</v>
      </c>
      <c r="Q225" t="str">
        <f>LEFT(N225, FIND("/",N225) -1)</f>
        <v>music</v>
      </c>
      <c r="R225" t="str">
        <f>RIGHT(N225, LEN(N225) - FIND("/",N225))</f>
        <v>faith</v>
      </c>
      <c r="S225" s="10">
        <f>(((J225/60)/60)/24)+DATE(1970,1,1)</f>
        <v>42129.82540509259</v>
      </c>
      <c r="T225" s="10">
        <f>(((I225/60)/60)/24)+DATE(1970,1,1)</f>
        <v>42186.25</v>
      </c>
    </row>
    <row r="226" spans="1:20" ht="32" x14ac:dyDescent="0.2">
      <c r="A226">
        <v>1004</v>
      </c>
      <c r="B226" s="3" t="s">
        <v>1005</v>
      </c>
      <c r="C226" s="3" t="s">
        <v>5114</v>
      </c>
      <c r="D226">
        <v>25000</v>
      </c>
      <c r="E226">
        <v>20552</v>
      </c>
      <c r="F226" t="s">
        <v>8220</v>
      </c>
      <c r="G226" t="s">
        <v>8224</v>
      </c>
      <c r="H226" t="s">
        <v>8246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8273</v>
      </c>
      <c r="O226" s="5">
        <f>E226/D226</f>
        <v>0.82208000000000003</v>
      </c>
      <c r="P226" s="6">
        <f>IFERROR(E226/L226,0)</f>
        <v>216.33684210526314</v>
      </c>
      <c r="Q226" t="str">
        <f>LEFT(N226, FIND("/",N226) -1)</f>
        <v>technology</v>
      </c>
      <c r="R226" t="str">
        <f>RIGHT(N226, LEN(N226) - FIND("/",N226))</f>
        <v>wearables</v>
      </c>
      <c r="S226" s="10">
        <f>(((J226/60)/60)/24)+DATE(1970,1,1)</f>
        <v>42388.708645833336</v>
      </c>
      <c r="T226" s="10">
        <f>(((I226/60)/60)/24)+DATE(1970,1,1)</f>
        <v>42418.708645833336</v>
      </c>
    </row>
    <row r="227" spans="1:20" ht="48" x14ac:dyDescent="0.2">
      <c r="A227">
        <v>1906</v>
      </c>
      <c r="B227" s="3" t="s">
        <v>1907</v>
      </c>
      <c r="C227" s="3" t="s">
        <v>6016</v>
      </c>
      <c r="D227">
        <v>50000</v>
      </c>
      <c r="E227">
        <v>21380</v>
      </c>
      <c r="F227" t="s">
        <v>8221</v>
      </c>
      <c r="G227" t="s">
        <v>8224</v>
      </c>
      <c r="H227" t="s">
        <v>8246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8294</v>
      </c>
      <c r="O227" s="5">
        <f>E227/D227</f>
        <v>0.42759999999999998</v>
      </c>
      <c r="P227" s="6">
        <f>IFERROR(E227/L227,0)</f>
        <v>215.95959595959596</v>
      </c>
      <c r="Q227" t="str">
        <f>LEFT(N227, FIND("/",N227) -1)</f>
        <v>technology</v>
      </c>
      <c r="R227" t="str">
        <f>RIGHT(N227, LEN(N227) - FIND("/",N227))</f>
        <v>gadgets</v>
      </c>
      <c r="S227" s="10">
        <f>(((J227/60)/60)/24)+DATE(1970,1,1)</f>
        <v>42514.671099537038</v>
      </c>
      <c r="T227" s="10">
        <f>(((I227/60)/60)/24)+DATE(1970,1,1)</f>
        <v>42544.671099537038</v>
      </c>
    </row>
    <row r="228" spans="1:20" ht="48" x14ac:dyDescent="0.2">
      <c r="A228">
        <v>253</v>
      </c>
      <c r="B228" s="3" t="s">
        <v>254</v>
      </c>
      <c r="C228" s="3" t="s">
        <v>4363</v>
      </c>
      <c r="D228">
        <v>1500</v>
      </c>
      <c r="E228">
        <v>1511</v>
      </c>
      <c r="F228" t="s">
        <v>8219</v>
      </c>
      <c r="G228" t="s">
        <v>8224</v>
      </c>
      <c r="H228" t="s">
        <v>8246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8269</v>
      </c>
      <c r="O228" s="5">
        <f>E228/D228</f>
        <v>1.0073333333333334</v>
      </c>
      <c r="P228" s="6">
        <f>IFERROR(E228/L228,0)</f>
        <v>215.85714285714286</v>
      </c>
      <c r="Q228" t="str">
        <f>LEFT(N228, FIND("/",N228) -1)</f>
        <v>film &amp; video</v>
      </c>
      <c r="R228" t="str">
        <f>RIGHT(N228, LEN(N228) - FIND("/",N228))</f>
        <v>documentary</v>
      </c>
      <c r="S228" s="10">
        <f>(((J228/60)/60)/24)+DATE(1970,1,1)</f>
        <v>40924.650868055556</v>
      </c>
      <c r="T228" s="10">
        <f>(((I228/60)/60)/24)+DATE(1970,1,1)</f>
        <v>40954.650868055556</v>
      </c>
    </row>
    <row r="229" spans="1:20" ht="48" x14ac:dyDescent="0.2">
      <c r="A229">
        <v>722</v>
      </c>
      <c r="B229" s="3" t="s">
        <v>723</v>
      </c>
      <c r="C229" s="3" t="s">
        <v>4832</v>
      </c>
      <c r="D229">
        <v>25000</v>
      </c>
      <c r="E229">
        <v>33006</v>
      </c>
      <c r="F229" t="s">
        <v>8219</v>
      </c>
      <c r="G229" t="s">
        <v>8224</v>
      </c>
      <c r="H229" t="s">
        <v>8246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8274</v>
      </c>
      <c r="O229" s="5">
        <f>E229/D229</f>
        <v>1.3202400000000001</v>
      </c>
      <c r="P229" s="6">
        <f>IFERROR(E229/L229,0)</f>
        <v>215.72549019607843</v>
      </c>
      <c r="Q229" t="str">
        <f>LEFT(N229, FIND("/",N229) -1)</f>
        <v>publishing</v>
      </c>
      <c r="R229" t="str">
        <f>RIGHT(N229, LEN(N229) - FIND("/",N229))</f>
        <v>nonfiction</v>
      </c>
      <c r="S229" s="10">
        <f>(((J229/60)/60)/24)+DATE(1970,1,1)</f>
        <v>40977.805300925924</v>
      </c>
      <c r="T229" s="10">
        <f>(((I229/60)/60)/24)+DATE(1970,1,1)</f>
        <v>41007.76363425926</v>
      </c>
    </row>
    <row r="230" spans="1:20" ht="96" x14ac:dyDescent="0.2">
      <c r="A230">
        <v>3750</v>
      </c>
      <c r="B230" s="3" t="s">
        <v>3747</v>
      </c>
      <c r="C230" s="3" t="s">
        <v>7860</v>
      </c>
      <c r="D230">
        <v>6000</v>
      </c>
      <c r="E230">
        <v>6027</v>
      </c>
      <c r="F230" t="s">
        <v>8219</v>
      </c>
      <c r="G230" t="s">
        <v>8224</v>
      </c>
      <c r="H230" t="s">
        <v>8246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8305</v>
      </c>
      <c r="O230" s="5">
        <f>E230/D230</f>
        <v>1.0044999999999999</v>
      </c>
      <c r="P230" s="6">
        <f>IFERROR(E230/L230,0)</f>
        <v>215.25</v>
      </c>
      <c r="Q230" t="str">
        <f>LEFT(N230, FIND("/",N230) -1)</f>
        <v>theater</v>
      </c>
      <c r="R230" t="str">
        <f>RIGHT(N230, LEN(N230) - FIND("/",N230))</f>
        <v>musical</v>
      </c>
      <c r="S230" s="10">
        <f>(((J230/60)/60)/24)+DATE(1970,1,1)</f>
        <v>42016.981574074074</v>
      </c>
      <c r="T230" s="10">
        <f>(((I230/60)/60)/24)+DATE(1970,1,1)</f>
        <v>42045.332638888889</v>
      </c>
    </row>
    <row r="231" spans="1:20" ht="48" x14ac:dyDescent="0.2">
      <c r="A231">
        <v>1003</v>
      </c>
      <c r="B231" s="3" t="s">
        <v>1004</v>
      </c>
      <c r="C231" s="3" t="s">
        <v>5113</v>
      </c>
      <c r="D231">
        <v>20000</v>
      </c>
      <c r="E231">
        <v>3211</v>
      </c>
      <c r="F231" t="s">
        <v>8220</v>
      </c>
      <c r="G231" t="s">
        <v>8230</v>
      </c>
      <c r="H231" t="s">
        <v>8249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8273</v>
      </c>
      <c r="O231" s="5">
        <f>E231/D231</f>
        <v>0.16055</v>
      </c>
      <c r="P231" s="6">
        <f>IFERROR(E231/L231,0)</f>
        <v>214.06666666666666</v>
      </c>
      <c r="Q231" t="str">
        <f>LEFT(N231, FIND("/",N231) -1)</f>
        <v>technology</v>
      </c>
      <c r="R231" t="str">
        <f>RIGHT(N231, LEN(N231) - FIND("/",N231))</f>
        <v>wearables</v>
      </c>
      <c r="S231" s="10">
        <f>(((J231/60)/60)/24)+DATE(1970,1,1)</f>
        <v>42780.709039351852</v>
      </c>
      <c r="T231" s="10">
        <f>(((I231/60)/60)/24)+DATE(1970,1,1)</f>
        <v>42810.667372685188</v>
      </c>
    </row>
    <row r="232" spans="1:20" ht="48" x14ac:dyDescent="0.2">
      <c r="A232">
        <v>1820</v>
      </c>
      <c r="B232" s="3" t="s">
        <v>1821</v>
      </c>
      <c r="C232" s="3" t="s">
        <v>5930</v>
      </c>
      <c r="D232">
        <v>26000</v>
      </c>
      <c r="E232">
        <v>1707</v>
      </c>
      <c r="F232" t="s">
        <v>8221</v>
      </c>
      <c r="G232" t="s">
        <v>8224</v>
      </c>
      <c r="H232" t="s">
        <v>8246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8285</v>
      </c>
      <c r="O232" s="5">
        <f>E232/D232</f>
        <v>6.565384615384616E-2</v>
      </c>
      <c r="P232" s="6">
        <f>IFERROR(E232/L232,0)</f>
        <v>213.375</v>
      </c>
      <c r="Q232" t="str">
        <f>LEFT(N232, FIND("/",N232) -1)</f>
        <v>photography</v>
      </c>
      <c r="R232" t="str">
        <f>RIGHT(N232, LEN(N232) - FIND("/",N232))</f>
        <v>photobooks</v>
      </c>
      <c r="S232" s="10">
        <f>(((J232/60)/60)/24)+DATE(1970,1,1)</f>
        <v>42065.084375000006</v>
      </c>
      <c r="T232" s="10">
        <f>(((I232/60)/60)/24)+DATE(1970,1,1)</f>
        <v>42095.042708333334</v>
      </c>
    </row>
    <row r="233" spans="1:20" ht="48" x14ac:dyDescent="0.2">
      <c r="A233">
        <v>2329</v>
      </c>
      <c r="B233" s="3" t="s">
        <v>2330</v>
      </c>
      <c r="C233" s="3" t="s">
        <v>6439</v>
      </c>
      <c r="D233">
        <v>25000</v>
      </c>
      <c r="E233">
        <v>26480</v>
      </c>
      <c r="F233" t="s">
        <v>8219</v>
      </c>
      <c r="G233" t="s">
        <v>8224</v>
      </c>
      <c r="H233" t="s">
        <v>8246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8298</v>
      </c>
      <c r="O233" s="5">
        <f>E233/D233</f>
        <v>1.0591999999999999</v>
      </c>
      <c r="P233" s="6">
        <f>IFERROR(E233/L233,0)</f>
        <v>211.84</v>
      </c>
      <c r="Q233" t="str">
        <f>LEFT(N233, FIND("/",N233) -1)</f>
        <v>food</v>
      </c>
      <c r="R233" t="str">
        <f>RIGHT(N233, LEN(N233) - FIND("/",N233))</f>
        <v>small batch</v>
      </c>
      <c r="S233" s="10">
        <f>(((J233/60)/60)/24)+DATE(1970,1,1)</f>
        <v>41807.624374999999</v>
      </c>
      <c r="T233" s="10">
        <f>(((I233/60)/60)/24)+DATE(1970,1,1)</f>
        <v>41837.624374999999</v>
      </c>
    </row>
    <row r="234" spans="1:20" ht="48" x14ac:dyDescent="0.2">
      <c r="A234">
        <v>1205</v>
      </c>
      <c r="B234" s="3" t="s">
        <v>1206</v>
      </c>
      <c r="C234" s="3" t="s">
        <v>5315</v>
      </c>
      <c r="D234">
        <v>13000</v>
      </c>
      <c r="E234">
        <v>13112</v>
      </c>
      <c r="F234" t="s">
        <v>8219</v>
      </c>
      <c r="G234" t="s">
        <v>8236</v>
      </c>
      <c r="H234" t="s">
        <v>8249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8285</v>
      </c>
      <c r="O234" s="5">
        <f>E234/D234</f>
        <v>1.0086153846153847</v>
      </c>
      <c r="P234" s="6">
        <f>IFERROR(E234/L234,0)</f>
        <v>211.48387096774192</v>
      </c>
      <c r="Q234" t="str">
        <f>LEFT(N234, FIND("/",N234) -1)</f>
        <v>photography</v>
      </c>
      <c r="R234" t="str">
        <f>RIGHT(N234, LEN(N234) - FIND("/",N234))</f>
        <v>photobooks</v>
      </c>
      <c r="S234" s="10">
        <f>(((J234/60)/60)/24)+DATE(1970,1,1)</f>
        <v>42138.506377314814</v>
      </c>
      <c r="T234" s="10">
        <f>(((I234/60)/60)/24)+DATE(1970,1,1)</f>
        <v>42168.506377314814</v>
      </c>
    </row>
    <row r="235" spans="1:20" ht="32" x14ac:dyDescent="0.2">
      <c r="A235">
        <v>3310</v>
      </c>
      <c r="B235" s="3" t="s">
        <v>3310</v>
      </c>
      <c r="C235" s="3" t="s">
        <v>7420</v>
      </c>
      <c r="D235">
        <v>6500</v>
      </c>
      <c r="E235">
        <v>6505</v>
      </c>
      <c r="F235" t="s">
        <v>8219</v>
      </c>
      <c r="G235" t="s">
        <v>8224</v>
      </c>
      <c r="H235" t="s">
        <v>8246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8271</v>
      </c>
      <c r="O235" s="5">
        <f>E235/D235</f>
        <v>1.0007692307692309</v>
      </c>
      <c r="P235" s="6">
        <f>IFERROR(E235/L235,0)</f>
        <v>209.83870967741936</v>
      </c>
      <c r="Q235" t="str">
        <f>LEFT(N235, FIND("/",N235) -1)</f>
        <v>theater</v>
      </c>
      <c r="R235" t="str">
        <f>RIGHT(N235, LEN(N235) - FIND("/",N235))</f>
        <v>plays</v>
      </c>
      <c r="S235" s="10">
        <f>(((J235/60)/60)/24)+DATE(1970,1,1)</f>
        <v>42253.928530092591</v>
      </c>
      <c r="T235" s="10">
        <f>(((I235/60)/60)/24)+DATE(1970,1,1)</f>
        <v>42283.928530092591</v>
      </c>
    </row>
    <row r="236" spans="1:20" ht="48" x14ac:dyDescent="0.2">
      <c r="A236">
        <v>1746</v>
      </c>
      <c r="B236" s="3" t="s">
        <v>1747</v>
      </c>
      <c r="C236" s="3" t="s">
        <v>5856</v>
      </c>
      <c r="D236">
        <v>15000</v>
      </c>
      <c r="E236">
        <v>22215</v>
      </c>
      <c r="F236" t="s">
        <v>8219</v>
      </c>
      <c r="G236" t="s">
        <v>8224</v>
      </c>
      <c r="H236" t="s">
        <v>8246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8285</v>
      </c>
      <c r="O236" s="5">
        <f>E236/D236</f>
        <v>1.4810000000000001</v>
      </c>
      <c r="P236" s="6">
        <f>IFERROR(E236/L236,0)</f>
        <v>207.61682242990653</v>
      </c>
      <c r="Q236" t="str">
        <f>LEFT(N236, FIND("/",N236) -1)</f>
        <v>photography</v>
      </c>
      <c r="R236" t="str">
        <f>RIGHT(N236, LEN(N236) - FIND("/",N236))</f>
        <v>photobooks</v>
      </c>
      <c r="S236" s="10">
        <f>(((J236/60)/60)/24)+DATE(1970,1,1)</f>
        <v>42668.176701388889</v>
      </c>
      <c r="T236" s="10">
        <f>(((I236/60)/60)/24)+DATE(1970,1,1)</f>
        <v>42698.083333333328</v>
      </c>
    </row>
    <row r="237" spans="1:20" ht="48" x14ac:dyDescent="0.2">
      <c r="A237">
        <v>1208</v>
      </c>
      <c r="B237" s="3" t="s">
        <v>1209</v>
      </c>
      <c r="C237" s="3" t="s">
        <v>5318</v>
      </c>
      <c r="D237">
        <v>10000</v>
      </c>
      <c r="E237">
        <v>15530</v>
      </c>
      <c r="F237" t="s">
        <v>8219</v>
      </c>
      <c r="G237" t="s">
        <v>8224</v>
      </c>
      <c r="H237" t="s">
        <v>8246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8285</v>
      </c>
      <c r="O237" s="5">
        <f>E237/D237</f>
        <v>1.5529999999999999</v>
      </c>
      <c r="P237" s="6">
        <f>IFERROR(E237/L237,0)</f>
        <v>207.06666666666666</v>
      </c>
      <c r="Q237" t="str">
        <f>LEFT(N237, FIND("/",N237) -1)</f>
        <v>photography</v>
      </c>
      <c r="R237" t="str">
        <f>RIGHT(N237, LEN(N237) - FIND("/",N237))</f>
        <v>photobooks</v>
      </c>
      <c r="S237" s="10">
        <f>(((J237/60)/60)/24)+DATE(1970,1,1)</f>
        <v>42423.709074074075</v>
      </c>
      <c r="T237" s="10">
        <f>(((I237/60)/60)/24)+DATE(1970,1,1)</f>
        <v>42453.667407407411</v>
      </c>
    </row>
    <row r="238" spans="1:20" ht="48" x14ac:dyDescent="0.2">
      <c r="A238">
        <v>2223</v>
      </c>
      <c r="B238" s="3" t="s">
        <v>2224</v>
      </c>
      <c r="C238" s="3" t="s">
        <v>6333</v>
      </c>
      <c r="D238">
        <v>19500</v>
      </c>
      <c r="E238">
        <v>20631</v>
      </c>
      <c r="F238" t="s">
        <v>8219</v>
      </c>
      <c r="G238" t="s">
        <v>8229</v>
      </c>
      <c r="H238" t="s">
        <v>8251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8297</v>
      </c>
      <c r="O238" s="5">
        <f>E238/D238</f>
        <v>1.0580000000000001</v>
      </c>
      <c r="P238" s="6">
        <f>IFERROR(E238/L238,0)</f>
        <v>206.31</v>
      </c>
      <c r="Q238" t="str">
        <f>LEFT(N238, FIND("/",N238) -1)</f>
        <v>games</v>
      </c>
      <c r="R238" t="str">
        <f>RIGHT(N238, LEN(N238) - FIND("/",N238))</f>
        <v>tabletop games</v>
      </c>
      <c r="S238" s="10">
        <f>(((J238/60)/60)/24)+DATE(1970,1,1)</f>
        <v>42152.640833333338</v>
      </c>
      <c r="T238" s="10">
        <f>(((I238/60)/60)/24)+DATE(1970,1,1)</f>
        <v>42182.640833333338</v>
      </c>
    </row>
    <row r="239" spans="1:20" ht="32" x14ac:dyDescent="0.2">
      <c r="A239">
        <v>2618</v>
      </c>
      <c r="B239" s="3" t="s">
        <v>2618</v>
      </c>
      <c r="C239" s="3" t="s">
        <v>6728</v>
      </c>
      <c r="D239">
        <v>15000</v>
      </c>
      <c r="E239">
        <v>15808</v>
      </c>
      <c r="F239" t="s">
        <v>8219</v>
      </c>
      <c r="G239" t="s">
        <v>8224</v>
      </c>
      <c r="H239" t="s">
        <v>8246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8301</v>
      </c>
      <c r="O239" s="5">
        <f>E239/D239</f>
        <v>1.0538666666666667</v>
      </c>
      <c r="P239" s="6">
        <f>IFERROR(E239/L239,0)</f>
        <v>205.2987012987013</v>
      </c>
      <c r="Q239" t="str">
        <f>LEFT(N239, FIND("/",N239) -1)</f>
        <v>technology</v>
      </c>
      <c r="R239" t="str">
        <f>RIGHT(N239, LEN(N239) - FIND("/",N239))</f>
        <v>space exploration</v>
      </c>
      <c r="S239" s="10">
        <f>(((J239/60)/60)/24)+DATE(1970,1,1)</f>
        <v>42279.792372685188</v>
      </c>
      <c r="T239" s="10">
        <f>(((I239/60)/60)/24)+DATE(1970,1,1)</f>
        <v>42339.834039351852</v>
      </c>
    </row>
    <row r="240" spans="1:20" ht="32" x14ac:dyDescent="0.2">
      <c r="A240">
        <v>2074</v>
      </c>
      <c r="B240" s="3" t="s">
        <v>2075</v>
      </c>
      <c r="C240" s="3" t="s">
        <v>6184</v>
      </c>
      <c r="D240">
        <v>600</v>
      </c>
      <c r="E240">
        <v>615</v>
      </c>
      <c r="F240" t="s">
        <v>8219</v>
      </c>
      <c r="G240" t="s">
        <v>8224</v>
      </c>
      <c r="H240" t="s">
        <v>8246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8295</v>
      </c>
      <c r="O240" s="5">
        <f>E240/D240</f>
        <v>1.0249999999999999</v>
      </c>
      <c r="P240" s="6">
        <f>IFERROR(E240/L240,0)</f>
        <v>205</v>
      </c>
      <c r="Q240" t="str">
        <f>LEFT(N240, FIND("/",N240) -1)</f>
        <v>technology</v>
      </c>
      <c r="R240" t="str">
        <f>RIGHT(N240, LEN(N240) - FIND("/",N240))</f>
        <v>hardware</v>
      </c>
      <c r="S240" s="10">
        <f>(((J240/60)/60)/24)+DATE(1970,1,1)</f>
        <v>42466.826180555552</v>
      </c>
      <c r="T240" s="10">
        <f>(((I240/60)/60)/24)+DATE(1970,1,1)</f>
        <v>42496.826180555552</v>
      </c>
    </row>
    <row r="241" spans="1:20" ht="48" x14ac:dyDescent="0.2">
      <c r="A241">
        <v>3798</v>
      </c>
      <c r="B241" s="3" t="s">
        <v>3795</v>
      </c>
      <c r="C241" s="3" t="s">
        <v>7908</v>
      </c>
      <c r="D241">
        <v>70000</v>
      </c>
      <c r="E241">
        <v>1025</v>
      </c>
      <c r="F241" t="s">
        <v>8221</v>
      </c>
      <c r="G241" t="s">
        <v>8224</v>
      </c>
      <c r="H241" t="s">
        <v>8246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8305</v>
      </c>
      <c r="O241" s="5">
        <f>E241/D241</f>
        <v>1.4642857142857143E-2</v>
      </c>
      <c r="P241" s="6">
        <f>IFERROR(E241/L241,0)</f>
        <v>205</v>
      </c>
      <c r="Q241" t="str">
        <f>LEFT(N241, FIND("/",N241) -1)</f>
        <v>theater</v>
      </c>
      <c r="R241" t="str">
        <f>RIGHT(N241, LEN(N241) - FIND("/",N241))</f>
        <v>musical</v>
      </c>
      <c r="S241" s="10">
        <f>(((J241/60)/60)/24)+DATE(1970,1,1)</f>
        <v>41831.722777777781</v>
      </c>
      <c r="T241" s="10">
        <f>(((I241/60)/60)/24)+DATE(1970,1,1)</f>
        <v>41861.722777777781</v>
      </c>
    </row>
    <row r="242" spans="1:20" ht="48" x14ac:dyDescent="0.2">
      <c r="A242">
        <v>3273</v>
      </c>
      <c r="B242" s="3" t="s">
        <v>3273</v>
      </c>
      <c r="C242" s="3" t="s">
        <v>7383</v>
      </c>
      <c r="D242">
        <v>4000</v>
      </c>
      <c r="E242">
        <v>4296</v>
      </c>
      <c r="F242" t="s">
        <v>8219</v>
      </c>
      <c r="G242" t="s">
        <v>8224</v>
      </c>
      <c r="H242" t="s">
        <v>8246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8271</v>
      </c>
      <c r="O242" s="5">
        <f>E242/D242</f>
        <v>1.0740000000000001</v>
      </c>
      <c r="P242" s="6">
        <f>IFERROR(E242/L242,0)</f>
        <v>204.57142857142858</v>
      </c>
      <c r="Q242" t="str">
        <f>LEFT(N242, FIND("/",N242) -1)</f>
        <v>theater</v>
      </c>
      <c r="R242" t="str">
        <f>RIGHT(N242, LEN(N242) - FIND("/",N242))</f>
        <v>plays</v>
      </c>
      <c r="S242" s="10">
        <f>(((J242/60)/60)/24)+DATE(1970,1,1)</f>
        <v>42611.801412037035</v>
      </c>
      <c r="T242" s="10">
        <f>(((I242/60)/60)/24)+DATE(1970,1,1)</f>
        <v>42627.791666666672</v>
      </c>
    </row>
    <row r="243" spans="1:20" ht="48" x14ac:dyDescent="0.2">
      <c r="A243">
        <v>3305</v>
      </c>
      <c r="B243" s="3" t="s">
        <v>3305</v>
      </c>
      <c r="C243" s="3" t="s">
        <v>7415</v>
      </c>
      <c r="D243">
        <v>4000</v>
      </c>
      <c r="E243">
        <v>4081</v>
      </c>
      <c r="F243" t="s">
        <v>8219</v>
      </c>
      <c r="G243" t="s">
        <v>8224</v>
      </c>
      <c r="H243" t="s">
        <v>8246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8271</v>
      </c>
      <c r="O243" s="5">
        <f>E243/D243</f>
        <v>1.0202500000000001</v>
      </c>
      <c r="P243" s="6">
        <f>IFERROR(E243/L243,0)</f>
        <v>204.05</v>
      </c>
      <c r="Q243" t="str">
        <f>LEFT(N243, FIND("/",N243) -1)</f>
        <v>theater</v>
      </c>
      <c r="R243" t="str">
        <f>RIGHT(N243, LEN(N243) - FIND("/",N243))</f>
        <v>plays</v>
      </c>
      <c r="S243" s="10">
        <f>(((J243/60)/60)/24)+DATE(1970,1,1)</f>
        <v>42186.855879629627</v>
      </c>
      <c r="T243" s="10">
        <f>(((I243/60)/60)/24)+DATE(1970,1,1)</f>
        <v>42216.855879629627</v>
      </c>
    </row>
    <row r="244" spans="1:20" ht="48" x14ac:dyDescent="0.2">
      <c r="A244">
        <v>2915</v>
      </c>
      <c r="B244" s="3" t="s">
        <v>2915</v>
      </c>
      <c r="C244" s="3" t="s">
        <v>7025</v>
      </c>
      <c r="D244">
        <v>1000</v>
      </c>
      <c r="E244">
        <v>611</v>
      </c>
      <c r="F244" t="s">
        <v>8221</v>
      </c>
      <c r="G244" t="s">
        <v>8225</v>
      </c>
      <c r="H244" t="s">
        <v>8247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8271</v>
      </c>
      <c r="O244" s="5">
        <f>E244/D244</f>
        <v>0.61099999999999999</v>
      </c>
      <c r="P244" s="6">
        <f>IFERROR(E244/L244,0)</f>
        <v>203.66666666666666</v>
      </c>
      <c r="Q244" t="str">
        <f>LEFT(N244, FIND("/",N244) -1)</f>
        <v>theater</v>
      </c>
      <c r="R244" t="str">
        <f>RIGHT(N244, LEN(N244) - FIND("/",N244))</f>
        <v>plays</v>
      </c>
      <c r="S244" s="10">
        <f>(((J244/60)/60)/24)+DATE(1970,1,1)</f>
        <v>42415.398032407407</v>
      </c>
      <c r="T244" s="10">
        <f>(((I244/60)/60)/24)+DATE(1970,1,1)</f>
        <v>42445.356365740736</v>
      </c>
    </row>
    <row r="245" spans="1:20" ht="48" x14ac:dyDescent="0.2">
      <c r="A245">
        <v>332</v>
      </c>
      <c r="B245" s="3" t="s">
        <v>333</v>
      </c>
      <c r="C245" s="3" t="s">
        <v>4442</v>
      </c>
      <c r="D245">
        <v>100000</v>
      </c>
      <c r="E245">
        <v>113015</v>
      </c>
      <c r="F245" t="s">
        <v>8219</v>
      </c>
      <c r="G245" t="s">
        <v>8224</v>
      </c>
      <c r="H245" t="s">
        <v>8246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8269</v>
      </c>
      <c r="O245" s="5">
        <f>E245/D245</f>
        <v>1.13015</v>
      </c>
      <c r="P245" s="6">
        <f>IFERROR(E245/L245,0)</f>
        <v>203.63063063063063</v>
      </c>
      <c r="Q245" t="str">
        <f>LEFT(N245, FIND("/",N245) -1)</f>
        <v>film &amp; video</v>
      </c>
      <c r="R245" t="str">
        <f>RIGHT(N245, LEN(N245) - FIND("/",N245))</f>
        <v>documentary</v>
      </c>
      <c r="S245" s="10">
        <f>(((J245/60)/60)/24)+DATE(1970,1,1)</f>
        <v>42263.680289351847</v>
      </c>
      <c r="T245" s="10">
        <f>(((I245/60)/60)/24)+DATE(1970,1,1)</f>
        <v>42305.333333333328</v>
      </c>
    </row>
    <row r="246" spans="1:20" ht="48" x14ac:dyDescent="0.2">
      <c r="A246">
        <v>3404</v>
      </c>
      <c r="B246" s="3" t="s">
        <v>3403</v>
      </c>
      <c r="C246" s="3" t="s">
        <v>7514</v>
      </c>
      <c r="D246">
        <v>500</v>
      </c>
      <c r="E246">
        <v>610</v>
      </c>
      <c r="F246" t="s">
        <v>8219</v>
      </c>
      <c r="G246" t="s">
        <v>8224</v>
      </c>
      <c r="H246" t="s">
        <v>8246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8271</v>
      </c>
      <c r="O246" s="5">
        <f>E246/D246</f>
        <v>1.22</v>
      </c>
      <c r="P246" s="6">
        <f>IFERROR(E246/L246,0)</f>
        <v>203.33333333333334</v>
      </c>
      <c r="Q246" t="str">
        <f>LEFT(N246, FIND("/",N246) -1)</f>
        <v>theater</v>
      </c>
      <c r="R246" t="str">
        <f>RIGHT(N246, LEN(N246) - FIND("/",N246))</f>
        <v>plays</v>
      </c>
      <c r="S246" s="10">
        <f>(((J246/60)/60)/24)+DATE(1970,1,1)</f>
        <v>42152.503495370373</v>
      </c>
      <c r="T246" s="10">
        <f>(((I246/60)/60)/24)+DATE(1970,1,1)</f>
        <v>42172.503495370373</v>
      </c>
    </row>
    <row r="247" spans="1:20" ht="48" x14ac:dyDescent="0.2">
      <c r="A247">
        <v>3284</v>
      </c>
      <c r="B247" s="3" t="s">
        <v>3284</v>
      </c>
      <c r="C247" s="3" t="s">
        <v>7394</v>
      </c>
      <c r="D247">
        <v>3000</v>
      </c>
      <c r="E247">
        <v>3048</v>
      </c>
      <c r="F247" t="s">
        <v>8219</v>
      </c>
      <c r="G247" t="s">
        <v>8224</v>
      </c>
      <c r="H247" t="s">
        <v>8246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8271</v>
      </c>
      <c r="O247" s="5">
        <f>E247/D247</f>
        <v>1.016</v>
      </c>
      <c r="P247" s="6">
        <f>IFERROR(E247/L247,0)</f>
        <v>203.2</v>
      </c>
      <c r="Q247" t="str">
        <f>LEFT(N247, FIND("/",N247) -1)</f>
        <v>theater</v>
      </c>
      <c r="R247" t="str">
        <f>RIGHT(N247, LEN(N247) - FIND("/",N247))</f>
        <v>plays</v>
      </c>
      <c r="S247" s="10">
        <f>(((J247/60)/60)/24)+DATE(1970,1,1)</f>
        <v>42380.884872685187</v>
      </c>
      <c r="T247" s="10">
        <f>(((I247/60)/60)/24)+DATE(1970,1,1)</f>
        <v>42398.249305555553</v>
      </c>
    </row>
    <row r="248" spans="1:20" ht="48" x14ac:dyDescent="0.2">
      <c r="A248">
        <v>3662</v>
      </c>
      <c r="B248" s="3" t="s">
        <v>3659</v>
      </c>
      <c r="C248" s="3" t="s">
        <v>7772</v>
      </c>
      <c r="D248">
        <v>8000</v>
      </c>
      <c r="E248">
        <v>8114</v>
      </c>
      <c r="F248" t="s">
        <v>8219</v>
      </c>
      <c r="G248" t="s">
        <v>8229</v>
      </c>
      <c r="H248" t="s">
        <v>8251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8271</v>
      </c>
      <c r="O248" s="5">
        <f>E248/D248</f>
        <v>1.0142500000000001</v>
      </c>
      <c r="P248" s="6">
        <f>IFERROR(E248/L248,0)</f>
        <v>202.85</v>
      </c>
      <c r="Q248" t="str">
        <f>LEFT(N248, FIND("/",N248) -1)</f>
        <v>theater</v>
      </c>
      <c r="R248" t="str">
        <f>RIGHT(N248, LEN(N248) - FIND("/",N248))</f>
        <v>plays</v>
      </c>
      <c r="S248" s="10">
        <f>(((J248/60)/60)/24)+DATE(1970,1,1)</f>
        <v>42064.220069444447</v>
      </c>
      <c r="T248" s="10">
        <f>(((I248/60)/60)/24)+DATE(1970,1,1)</f>
        <v>42094.178402777776</v>
      </c>
    </row>
    <row r="249" spans="1:20" ht="48" x14ac:dyDescent="0.2">
      <c r="A249">
        <v>2587</v>
      </c>
      <c r="B249" s="3" t="s">
        <v>2587</v>
      </c>
      <c r="C249" s="3" t="s">
        <v>6697</v>
      </c>
      <c r="D249">
        <v>50000</v>
      </c>
      <c r="E249">
        <v>1217</v>
      </c>
      <c r="F249" t="s">
        <v>8221</v>
      </c>
      <c r="G249" t="s">
        <v>8224</v>
      </c>
      <c r="H249" t="s">
        <v>8246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8284</v>
      </c>
      <c r="O249" s="5">
        <f>E249/D249</f>
        <v>2.4340000000000001E-2</v>
      </c>
      <c r="P249" s="6">
        <f>IFERROR(E249/L249,0)</f>
        <v>202.83333333333334</v>
      </c>
      <c r="Q249" t="str">
        <f>LEFT(N249, FIND("/",N249) -1)</f>
        <v>food</v>
      </c>
      <c r="R249" t="str">
        <f>RIGHT(N249, LEN(N249) - FIND("/",N249))</f>
        <v>food trucks</v>
      </c>
      <c r="S249" s="10">
        <f>(((J249/60)/60)/24)+DATE(1970,1,1)</f>
        <v>42338.675381944442</v>
      </c>
      <c r="T249" s="10">
        <f>(((I249/60)/60)/24)+DATE(1970,1,1)</f>
        <v>42368.675381944442</v>
      </c>
    </row>
    <row r="250" spans="1:20" ht="48" x14ac:dyDescent="0.2">
      <c r="A250">
        <v>417</v>
      </c>
      <c r="B250" s="3" t="s">
        <v>418</v>
      </c>
      <c r="C250" s="3" t="s">
        <v>4527</v>
      </c>
      <c r="D250">
        <v>10500</v>
      </c>
      <c r="E250">
        <v>10526</v>
      </c>
      <c r="F250" t="s">
        <v>8219</v>
      </c>
      <c r="G250" t="s">
        <v>8224</v>
      </c>
      <c r="H250" t="s">
        <v>8246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8269</v>
      </c>
      <c r="O250" s="5">
        <f>E250/D250</f>
        <v>1.0024761904761905</v>
      </c>
      <c r="P250" s="6">
        <f>IFERROR(E250/L250,0)</f>
        <v>202.42307692307693</v>
      </c>
      <c r="Q250" t="str">
        <f>LEFT(N250, FIND("/",N250) -1)</f>
        <v>film &amp; video</v>
      </c>
      <c r="R250" t="str">
        <f>RIGHT(N250, LEN(N250) - FIND("/",N250))</f>
        <v>documentary</v>
      </c>
      <c r="S250" s="10">
        <f>(((J250/60)/60)/24)+DATE(1970,1,1)</f>
        <v>41360.970601851855</v>
      </c>
      <c r="T250" s="10">
        <f>(((I250/60)/60)/24)+DATE(1970,1,1)</f>
        <v>41372.189583333333</v>
      </c>
    </row>
    <row r="251" spans="1:20" ht="48" x14ac:dyDescent="0.2">
      <c r="A251">
        <v>2942</v>
      </c>
      <c r="B251" s="3" t="s">
        <v>2942</v>
      </c>
      <c r="C251" s="3" t="s">
        <v>7052</v>
      </c>
      <c r="D251">
        <v>200000</v>
      </c>
      <c r="E251">
        <v>40850</v>
      </c>
      <c r="F251" t="s">
        <v>8221</v>
      </c>
      <c r="G251" t="s">
        <v>8229</v>
      </c>
      <c r="H251" t="s">
        <v>8251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8303</v>
      </c>
      <c r="O251" s="5">
        <f>E251/D251</f>
        <v>0.20424999999999999</v>
      </c>
      <c r="P251" s="6">
        <f>IFERROR(E251/L251,0)</f>
        <v>202.22772277227722</v>
      </c>
      <c r="Q251" t="str">
        <f>LEFT(N251, FIND("/",N251) -1)</f>
        <v>theater</v>
      </c>
      <c r="R251" t="str">
        <f>RIGHT(N251, LEN(N251) - FIND("/",N251))</f>
        <v>spaces</v>
      </c>
      <c r="S251" s="10">
        <f>(((J251/60)/60)/24)+DATE(1970,1,1)</f>
        <v>42334.803923611107</v>
      </c>
      <c r="T251" s="10">
        <f>(((I251/60)/60)/24)+DATE(1970,1,1)</f>
        <v>42354.845833333333</v>
      </c>
    </row>
    <row r="252" spans="1:20" ht="16" x14ac:dyDescent="0.2">
      <c r="A252">
        <v>3746</v>
      </c>
      <c r="B252" s="3" t="s">
        <v>3743</v>
      </c>
      <c r="C252" s="3" t="s">
        <v>7856</v>
      </c>
      <c r="D252">
        <v>8500</v>
      </c>
      <c r="E252">
        <v>202</v>
      </c>
      <c r="F252" t="s">
        <v>8221</v>
      </c>
      <c r="G252" t="s">
        <v>8224</v>
      </c>
      <c r="H252" t="s">
        <v>8246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8271</v>
      </c>
      <c r="O252" s="5">
        <f>E252/D252</f>
        <v>2.3764705882352941E-2</v>
      </c>
      <c r="P252" s="6">
        <f>IFERROR(E252/L252,0)</f>
        <v>202</v>
      </c>
      <c r="Q252" t="str">
        <f>LEFT(N252, FIND("/",N252) -1)</f>
        <v>theater</v>
      </c>
      <c r="R252" t="str">
        <f>RIGHT(N252, LEN(N252) - FIND("/",N252))</f>
        <v>plays</v>
      </c>
      <c r="S252" s="10">
        <f>(((J252/60)/60)/24)+DATE(1970,1,1)</f>
        <v>42621.389340277776</v>
      </c>
      <c r="T252" s="10">
        <f>(((I252/60)/60)/24)+DATE(1970,1,1)</f>
        <v>42651.389340277776</v>
      </c>
    </row>
    <row r="253" spans="1:20" ht="48" x14ac:dyDescent="0.2">
      <c r="A253">
        <v>2071</v>
      </c>
      <c r="B253" s="3" t="s">
        <v>2072</v>
      </c>
      <c r="C253" s="3" t="s">
        <v>6181</v>
      </c>
      <c r="D253">
        <v>20000</v>
      </c>
      <c r="E253">
        <v>56146</v>
      </c>
      <c r="F253" t="s">
        <v>8219</v>
      </c>
      <c r="G253" t="s">
        <v>8224</v>
      </c>
      <c r="H253" t="s">
        <v>8246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8295</v>
      </c>
      <c r="O253" s="5">
        <f>E253/D253</f>
        <v>2.8073000000000001</v>
      </c>
      <c r="P253" s="6">
        <f>IFERROR(E253/L253,0)</f>
        <v>201.96402877697841</v>
      </c>
      <c r="Q253" t="str">
        <f>LEFT(N253, FIND("/",N253) -1)</f>
        <v>technology</v>
      </c>
      <c r="R253" t="str">
        <f>RIGHT(N253, LEN(N253) - FIND("/",N253))</f>
        <v>hardware</v>
      </c>
      <c r="S253" s="10">
        <f>(((J253/60)/60)/24)+DATE(1970,1,1)</f>
        <v>42600.278749999998</v>
      </c>
      <c r="T253" s="10">
        <f>(((I253/60)/60)/24)+DATE(1970,1,1)</f>
        <v>42645.278749999998</v>
      </c>
    </row>
    <row r="254" spans="1:20" ht="32" x14ac:dyDescent="0.2">
      <c r="A254">
        <v>1373</v>
      </c>
      <c r="B254" s="3" t="s">
        <v>1374</v>
      </c>
      <c r="C254" s="3" t="s">
        <v>5483</v>
      </c>
      <c r="D254">
        <v>10000</v>
      </c>
      <c r="E254">
        <v>10501</v>
      </c>
      <c r="F254" t="s">
        <v>8219</v>
      </c>
      <c r="G254" t="s">
        <v>8224</v>
      </c>
      <c r="H254" t="s">
        <v>8246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8276</v>
      </c>
      <c r="O254" s="5">
        <f>E254/D254</f>
        <v>1.0501</v>
      </c>
      <c r="P254" s="6">
        <f>IFERROR(E254/L254,0)</f>
        <v>201.94230769230768</v>
      </c>
      <c r="Q254" t="str">
        <f>LEFT(N254, FIND("/",N254) -1)</f>
        <v>music</v>
      </c>
      <c r="R254" t="str">
        <f>RIGHT(N254, LEN(N254) - FIND("/",N254))</f>
        <v>rock</v>
      </c>
      <c r="S254" s="10">
        <f>(((J254/60)/60)/24)+DATE(1970,1,1)</f>
        <v>42704.95177083333</v>
      </c>
      <c r="T254" s="10">
        <f>(((I254/60)/60)/24)+DATE(1970,1,1)</f>
        <v>42734.95177083333</v>
      </c>
    </row>
    <row r="255" spans="1:20" ht="48" x14ac:dyDescent="0.2">
      <c r="A255">
        <v>2953</v>
      </c>
      <c r="B255" s="3" t="s">
        <v>2953</v>
      </c>
      <c r="C255" s="3" t="s">
        <v>7063</v>
      </c>
      <c r="D255">
        <v>400000</v>
      </c>
      <c r="E255">
        <v>605</v>
      </c>
      <c r="F255" t="s">
        <v>8220</v>
      </c>
      <c r="G255" t="s">
        <v>8224</v>
      </c>
      <c r="H255" t="s">
        <v>8246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8303</v>
      </c>
      <c r="O255" s="5">
        <f>E255/D255</f>
        <v>1.5125E-3</v>
      </c>
      <c r="P255" s="6">
        <f>IFERROR(E255/L255,0)</f>
        <v>201.66666666666666</v>
      </c>
      <c r="Q255" t="str">
        <f>LEFT(N255, FIND("/",N255) -1)</f>
        <v>theater</v>
      </c>
      <c r="R255" t="str">
        <f>RIGHT(N255, LEN(N255) - FIND("/",N255))</f>
        <v>spaces</v>
      </c>
      <c r="S255" s="10">
        <f>(((J255/60)/60)/24)+DATE(1970,1,1)</f>
        <v>42255.791909722218</v>
      </c>
      <c r="T255" s="10">
        <f>(((I255/60)/60)/24)+DATE(1970,1,1)</f>
        <v>42285.791909722218</v>
      </c>
    </row>
    <row r="256" spans="1:20" ht="64" x14ac:dyDescent="0.2">
      <c r="A256">
        <v>1306</v>
      </c>
      <c r="B256" s="3" t="s">
        <v>1307</v>
      </c>
      <c r="C256" s="3" t="s">
        <v>5416</v>
      </c>
      <c r="D256">
        <v>110000</v>
      </c>
      <c r="E256">
        <v>71771</v>
      </c>
      <c r="F256" t="s">
        <v>8220</v>
      </c>
      <c r="G256" t="s">
        <v>8224</v>
      </c>
      <c r="H256" t="s">
        <v>8246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8273</v>
      </c>
      <c r="O256" s="5">
        <f>E256/D256</f>
        <v>0.65246363636363636</v>
      </c>
      <c r="P256" s="6">
        <f>IFERROR(E256/L256,0)</f>
        <v>201.60393258426967</v>
      </c>
      <c r="Q256" t="str">
        <f>LEFT(N256, FIND("/",N256) -1)</f>
        <v>technology</v>
      </c>
      <c r="R256" t="str">
        <f>RIGHT(N256, LEN(N256) - FIND("/",N256))</f>
        <v>wearables</v>
      </c>
      <c r="S256" s="10">
        <f>(((J256/60)/60)/24)+DATE(1970,1,1)</f>
        <v>41947.457569444443</v>
      </c>
      <c r="T256" s="10">
        <f>(((I256/60)/60)/24)+DATE(1970,1,1)</f>
        <v>41977.457569444443</v>
      </c>
    </row>
    <row r="257" spans="1:20" ht="48" x14ac:dyDescent="0.2">
      <c r="A257">
        <v>293</v>
      </c>
      <c r="B257" s="3" t="s">
        <v>294</v>
      </c>
      <c r="C257" s="3" t="s">
        <v>4403</v>
      </c>
      <c r="D257">
        <v>26000</v>
      </c>
      <c r="E257">
        <v>26360</v>
      </c>
      <c r="F257" t="s">
        <v>8219</v>
      </c>
      <c r="G257" t="s">
        <v>8224</v>
      </c>
      <c r="H257" t="s">
        <v>8246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8269</v>
      </c>
      <c r="O257" s="5">
        <f>E257/D257</f>
        <v>1.0138461538461538</v>
      </c>
      <c r="P257" s="6">
        <f>IFERROR(E257/L257,0)</f>
        <v>201.22137404580153</v>
      </c>
      <c r="Q257" t="str">
        <f>LEFT(N257, FIND("/",N257) -1)</f>
        <v>film &amp; video</v>
      </c>
      <c r="R257" t="str">
        <f>RIGHT(N257, LEN(N257) - FIND("/",N257))</f>
        <v>documentary</v>
      </c>
      <c r="S257" s="10">
        <f>(((J257/60)/60)/24)+DATE(1970,1,1)</f>
        <v>41719.667986111112</v>
      </c>
      <c r="T257" s="10">
        <f>(((I257/60)/60)/24)+DATE(1970,1,1)</f>
        <v>41749.667986111112</v>
      </c>
    </row>
    <row r="258" spans="1:20" ht="48" x14ac:dyDescent="0.2">
      <c r="A258">
        <v>315</v>
      </c>
      <c r="B258" s="3" t="s">
        <v>316</v>
      </c>
      <c r="C258" s="3" t="s">
        <v>4425</v>
      </c>
      <c r="D258">
        <v>25000</v>
      </c>
      <c r="E258">
        <v>25312</v>
      </c>
      <c r="F258" t="s">
        <v>8219</v>
      </c>
      <c r="G258" t="s">
        <v>8224</v>
      </c>
      <c r="H258" t="s">
        <v>8246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8269</v>
      </c>
      <c r="O258" s="5">
        <f>E258/D258</f>
        <v>1.01248</v>
      </c>
      <c r="P258" s="6">
        <f>IFERROR(E258/L258,0)</f>
        <v>200.88888888888889</v>
      </c>
      <c r="Q258" t="str">
        <f>LEFT(N258, FIND("/",N258) -1)</f>
        <v>film &amp; video</v>
      </c>
      <c r="R258" t="str">
        <f>RIGHT(N258, LEN(N258) - FIND("/",N258))</f>
        <v>documentary</v>
      </c>
      <c r="S258" s="10">
        <f>(((J258/60)/60)/24)+DATE(1970,1,1)</f>
        <v>41113.77238425926</v>
      </c>
      <c r="T258" s="10">
        <f>(((I258/60)/60)/24)+DATE(1970,1,1)</f>
        <v>41143.77238425926</v>
      </c>
    </row>
    <row r="259" spans="1:20" ht="48" x14ac:dyDescent="0.2">
      <c r="A259">
        <v>3163</v>
      </c>
      <c r="B259" s="3" t="s">
        <v>3163</v>
      </c>
      <c r="C259" s="3" t="s">
        <v>7273</v>
      </c>
      <c r="D259">
        <v>13000</v>
      </c>
      <c r="E259">
        <v>14450</v>
      </c>
      <c r="F259" t="s">
        <v>8219</v>
      </c>
      <c r="G259" t="s">
        <v>8224</v>
      </c>
      <c r="H259" t="s">
        <v>8246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8271</v>
      </c>
      <c r="O259" s="5">
        <f>E259/D259</f>
        <v>1.1115384615384616</v>
      </c>
      <c r="P259" s="6">
        <f>IFERROR(E259/L259,0)</f>
        <v>200.69444444444446</v>
      </c>
      <c r="Q259" t="str">
        <f>LEFT(N259, FIND("/",N259) -1)</f>
        <v>theater</v>
      </c>
      <c r="R259" t="str">
        <f>RIGHT(N259, LEN(N259) - FIND("/",N259))</f>
        <v>plays</v>
      </c>
      <c r="S259" s="10">
        <f>(((J259/60)/60)/24)+DATE(1970,1,1)</f>
        <v>41775.753761574073</v>
      </c>
      <c r="T259" s="10">
        <f>(((I259/60)/60)/24)+DATE(1970,1,1)</f>
        <v>41805.753761574073</v>
      </c>
    </row>
    <row r="260" spans="1:20" ht="48" x14ac:dyDescent="0.2">
      <c r="A260">
        <v>2952</v>
      </c>
      <c r="B260" s="3" t="s">
        <v>2952</v>
      </c>
      <c r="C260" s="3" t="s">
        <v>7062</v>
      </c>
      <c r="D260">
        <v>20000</v>
      </c>
      <c r="E260">
        <v>1605</v>
      </c>
      <c r="F260" t="s">
        <v>8220</v>
      </c>
      <c r="G260" t="s">
        <v>8224</v>
      </c>
      <c r="H260" t="s">
        <v>8246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8303</v>
      </c>
      <c r="O260" s="5">
        <f>E260/D260</f>
        <v>8.0250000000000002E-2</v>
      </c>
      <c r="P260" s="6">
        <f>IFERROR(E260/L260,0)</f>
        <v>200.625</v>
      </c>
      <c r="Q260" t="str">
        <f>LEFT(N260, FIND("/",N260) -1)</f>
        <v>theater</v>
      </c>
      <c r="R260" t="str">
        <f>RIGHT(N260, LEN(N260) - FIND("/",N260))</f>
        <v>spaces</v>
      </c>
      <c r="S260" s="10">
        <f>(((J260/60)/60)/24)+DATE(1970,1,1)</f>
        <v>42628.690266203703</v>
      </c>
      <c r="T260" s="10">
        <f>(((I260/60)/60)/24)+DATE(1970,1,1)</f>
        <v>42660.166666666672</v>
      </c>
    </row>
    <row r="261" spans="1:20" ht="48" x14ac:dyDescent="0.2">
      <c r="A261">
        <v>3687</v>
      </c>
      <c r="B261" s="3" t="s">
        <v>3684</v>
      </c>
      <c r="C261" s="3" t="s">
        <v>7797</v>
      </c>
      <c r="D261">
        <v>5000</v>
      </c>
      <c r="E261">
        <v>5012.25</v>
      </c>
      <c r="F261" t="s">
        <v>8219</v>
      </c>
      <c r="G261" t="s">
        <v>8224</v>
      </c>
      <c r="H261" t="s">
        <v>8246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8271</v>
      </c>
      <c r="O261" s="5">
        <f>E261/D261</f>
        <v>1.0024500000000001</v>
      </c>
      <c r="P261" s="6">
        <f>IFERROR(E261/L261,0)</f>
        <v>200.49</v>
      </c>
      <c r="Q261" t="str">
        <f>LEFT(N261, FIND("/",N261) -1)</f>
        <v>theater</v>
      </c>
      <c r="R261" t="str">
        <f>RIGHT(N261, LEN(N261) - FIND("/",N261))</f>
        <v>plays</v>
      </c>
      <c r="S261" s="10">
        <f>(((J261/60)/60)/24)+DATE(1970,1,1)</f>
        <v>41787.218229166669</v>
      </c>
      <c r="T261" s="10">
        <f>(((I261/60)/60)/24)+DATE(1970,1,1)</f>
        <v>41817.218229166669</v>
      </c>
    </row>
    <row r="262" spans="1:20" ht="32" x14ac:dyDescent="0.2">
      <c r="A262">
        <v>556</v>
      </c>
      <c r="B262" s="3" t="s">
        <v>557</v>
      </c>
      <c r="C262" s="3" t="s">
        <v>4666</v>
      </c>
      <c r="D262">
        <v>8000</v>
      </c>
      <c r="E262">
        <v>200</v>
      </c>
      <c r="F262" t="s">
        <v>8221</v>
      </c>
      <c r="G262" t="s">
        <v>8224</v>
      </c>
      <c r="H262" t="s">
        <v>8246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8272</v>
      </c>
      <c r="O262" s="5">
        <f>E262/D262</f>
        <v>2.5000000000000001E-2</v>
      </c>
      <c r="P262" s="6">
        <f>IFERROR(E262/L262,0)</f>
        <v>200</v>
      </c>
      <c r="Q262" t="str">
        <f>LEFT(N262, FIND("/",N262) -1)</f>
        <v>technology</v>
      </c>
      <c r="R262" t="str">
        <f>RIGHT(N262, LEN(N262) - FIND("/",N262))</f>
        <v>web</v>
      </c>
      <c r="S262" s="10">
        <f>(((J262/60)/60)/24)+DATE(1970,1,1)</f>
        <v>42345.860150462962</v>
      </c>
      <c r="T262" s="10">
        <f>(((I262/60)/60)/24)+DATE(1970,1,1)</f>
        <v>42375.860150462962</v>
      </c>
    </row>
    <row r="263" spans="1:20" ht="48" x14ac:dyDescent="0.2">
      <c r="A263">
        <v>2684</v>
      </c>
      <c r="B263" s="3" t="s">
        <v>2684</v>
      </c>
      <c r="C263" s="3" t="s">
        <v>6794</v>
      </c>
      <c r="D263">
        <v>70000</v>
      </c>
      <c r="E263">
        <v>800</v>
      </c>
      <c r="F263" t="s">
        <v>8221</v>
      </c>
      <c r="G263" t="s">
        <v>8224</v>
      </c>
      <c r="H263" t="s">
        <v>8246</v>
      </c>
      <c r="I263">
        <v>1407621425</v>
      </c>
      <c r="J263">
        <v>1404165425</v>
      </c>
      <c r="K263" t="b">
        <v>0</v>
      </c>
      <c r="L263">
        <v>4</v>
      </c>
      <c r="M263" t="b">
        <v>0</v>
      </c>
      <c r="N263" t="s">
        <v>8284</v>
      </c>
      <c r="O263" s="5">
        <f>E263/D263</f>
        <v>1.1428571428571429E-2</v>
      </c>
      <c r="P263" s="6">
        <f>IFERROR(E263/L263,0)</f>
        <v>200</v>
      </c>
      <c r="Q263" t="str">
        <f>LEFT(N263, FIND("/",N263) -1)</f>
        <v>food</v>
      </c>
      <c r="R263" t="str">
        <f>RIGHT(N263, LEN(N263) - FIND("/",N263))</f>
        <v>food trucks</v>
      </c>
      <c r="S263" s="10">
        <f>(((J263/60)/60)/24)+DATE(1970,1,1)</f>
        <v>41820.914641203701</v>
      </c>
      <c r="T263" s="10">
        <f>(((I263/60)/60)/24)+DATE(1970,1,1)</f>
        <v>41860.914641203701</v>
      </c>
    </row>
    <row r="264" spans="1:20" ht="48" x14ac:dyDescent="0.2">
      <c r="A264">
        <v>3067</v>
      </c>
      <c r="B264" s="3" t="s">
        <v>3067</v>
      </c>
      <c r="C264" s="3" t="s">
        <v>7177</v>
      </c>
      <c r="D264">
        <v>8000</v>
      </c>
      <c r="E264">
        <v>200</v>
      </c>
      <c r="F264" t="s">
        <v>8221</v>
      </c>
      <c r="G264" t="s">
        <v>8228</v>
      </c>
      <c r="H264" t="s">
        <v>8250</v>
      </c>
      <c r="I264">
        <v>1441837879</v>
      </c>
      <c r="J264">
        <v>1439245879</v>
      </c>
      <c r="K264" t="b">
        <v>0</v>
      </c>
      <c r="L264">
        <v>1</v>
      </c>
      <c r="M264" t="b">
        <v>0</v>
      </c>
      <c r="N264" t="s">
        <v>8303</v>
      </c>
      <c r="O264" s="5">
        <f>E264/D264</f>
        <v>2.5000000000000001E-2</v>
      </c>
      <c r="P264" s="6">
        <f>IFERROR(E264/L264,0)</f>
        <v>200</v>
      </c>
      <c r="Q264" t="str">
        <f>LEFT(N264, FIND("/",N264) -1)</f>
        <v>theater</v>
      </c>
      <c r="R264" t="str">
        <f>RIGHT(N264, LEN(N264) - FIND("/",N264))</f>
        <v>spaces</v>
      </c>
      <c r="S264" s="10">
        <f>(((J264/60)/60)/24)+DATE(1970,1,1)</f>
        <v>42226.938414351855</v>
      </c>
      <c r="T264" s="10">
        <f>(((I264/60)/60)/24)+DATE(1970,1,1)</f>
        <v>42256.938414351855</v>
      </c>
    </row>
    <row r="265" spans="1:20" ht="48" x14ac:dyDescent="0.2">
      <c r="A265">
        <v>21</v>
      </c>
      <c r="B265" s="3" t="s">
        <v>23</v>
      </c>
      <c r="C265" s="3" t="s">
        <v>4132</v>
      </c>
      <c r="D265">
        <v>18500</v>
      </c>
      <c r="E265">
        <v>20190</v>
      </c>
      <c r="F265" t="s">
        <v>8219</v>
      </c>
      <c r="G265" t="s">
        <v>8224</v>
      </c>
      <c r="H265" t="s">
        <v>8246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8265</v>
      </c>
      <c r="O265" s="5">
        <f>E265/D265</f>
        <v>1.0913513513513513</v>
      </c>
      <c r="P265" s="6">
        <f>IFERROR(E265/L265,0)</f>
        <v>199.9009900990099</v>
      </c>
      <c r="Q265" t="str">
        <f>LEFT(N265, FIND("/",N265) -1)</f>
        <v>film &amp; video</v>
      </c>
      <c r="R265" t="str">
        <f>RIGHT(N265, LEN(N265) - FIND("/",N265))</f>
        <v>television</v>
      </c>
      <c r="S265" s="10">
        <f>(((J265/60)/60)/24)+DATE(1970,1,1)</f>
        <v>41878.627187500002</v>
      </c>
      <c r="T265" s="10">
        <f>(((I265/60)/60)/24)+DATE(1970,1,1)</f>
        <v>41908.627187500002</v>
      </c>
    </row>
    <row r="266" spans="1:20" ht="48" x14ac:dyDescent="0.2">
      <c r="A266">
        <v>3812</v>
      </c>
      <c r="B266" s="3" t="s">
        <v>3809</v>
      </c>
      <c r="C266" s="3" t="s">
        <v>7922</v>
      </c>
      <c r="D266">
        <v>2000</v>
      </c>
      <c r="E266">
        <v>2191</v>
      </c>
      <c r="F266" t="s">
        <v>8219</v>
      </c>
      <c r="G266" t="s">
        <v>8229</v>
      </c>
      <c r="H266" t="s">
        <v>8251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8271</v>
      </c>
      <c r="O266" s="5">
        <f>E266/D266</f>
        <v>1.0954999999999999</v>
      </c>
      <c r="P266" s="6">
        <f>IFERROR(E266/L266,0)</f>
        <v>199.18181818181819</v>
      </c>
      <c r="Q266" t="str">
        <f>LEFT(N266, FIND("/",N266) -1)</f>
        <v>theater</v>
      </c>
      <c r="R266" t="str">
        <f>RIGHT(N266, LEN(N266) - FIND("/",N266))</f>
        <v>plays</v>
      </c>
      <c r="S266" s="10">
        <f>(((J266/60)/60)/24)+DATE(1970,1,1)</f>
        <v>42109.751250000001</v>
      </c>
      <c r="T266" s="10">
        <f>(((I266/60)/60)/24)+DATE(1970,1,1)</f>
        <v>42156.165972222225</v>
      </c>
    </row>
    <row r="267" spans="1:20" ht="48" x14ac:dyDescent="0.2">
      <c r="A267">
        <v>3411</v>
      </c>
      <c r="B267" s="3" t="s">
        <v>3410</v>
      </c>
      <c r="C267" s="3" t="s">
        <v>7521</v>
      </c>
      <c r="D267">
        <v>15000</v>
      </c>
      <c r="E267">
        <v>15535</v>
      </c>
      <c r="F267" t="s">
        <v>8219</v>
      </c>
      <c r="G267" t="s">
        <v>8224</v>
      </c>
      <c r="H267" t="s">
        <v>8246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8271</v>
      </c>
      <c r="O267" s="5">
        <f>E267/D267</f>
        <v>1.0356666666666667</v>
      </c>
      <c r="P267" s="6">
        <f>IFERROR(E267/L267,0)</f>
        <v>199.16666666666666</v>
      </c>
      <c r="Q267" t="str">
        <f>LEFT(N267, FIND("/",N267) -1)</f>
        <v>theater</v>
      </c>
      <c r="R267" t="str">
        <f>RIGHT(N267, LEN(N267) - FIND("/",N267))</f>
        <v>plays</v>
      </c>
      <c r="S267" s="10">
        <f>(((J267/60)/60)/24)+DATE(1970,1,1)</f>
        <v>42265.022824074069</v>
      </c>
      <c r="T267" s="10">
        <f>(((I267/60)/60)/24)+DATE(1970,1,1)</f>
        <v>42285.022824074069</v>
      </c>
    </row>
    <row r="268" spans="1:20" ht="48" x14ac:dyDescent="0.2">
      <c r="A268">
        <v>713</v>
      </c>
      <c r="B268" s="3" t="s">
        <v>714</v>
      </c>
      <c r="C268" s="3" t="s">
        <v>4823</v>
      </c>
      <c r="D268">
        <v>25000</v>
      </c>
      <c r="E268">
        <v>199</v>
      </c>
      <c r="F268" t="s">
        <v>8221</v>
      </c>
      <c r="G268" t="s">
        <v>8237</v>
      </c>
      <c r="H268" t="s">
        <v>8249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8273</v>
      </c>
      <c r="O268" s="5">
        <f>E268/D268</f>
        <v>7.9600000000000001E-3</v>
      </c>
      <c r="P268" s="6">
        <f>IFERROR(E268/L268,0)</f>
        <v>199</v>
      </c>
      <c r="Q268" t="str">
        <f>LEFT(N268, FIND("/",N268) -1)</f>
        <v>technology</v>
      </c>
      <c r="R268" t="str">
        <f>RIGHT(N268, LEN(N268) - FIND("/",N268))</f>
        <v>wearables</v>
      </c>
      <c r="S268" s="10">
        <f>(((J268/60)/60)/24)+DATE(1970,1,1)</f>
        <v>42496.529305555552</v>
      </c>
      <c r="T268" s="10">
        <f>(((I268/60)/60)/24)+DATE(1970,1,1)</f>
        <v>42526.529305555552</v>
      </c>
    </row>
    <row r="269" spans="1:20" ht="16" x14ac:dyDescent="0.2">
      <c r="A269">
        <v>1393</v>
      </c>
      <c r="B269" s="3" t="s">
        <v>1394</v>
      </c>
      <c r="C269" s="3" t="s">
        <v>5503</v>
      </c>
      <c r="D269">
        <v>10000</v>
      </c>
      <c r="E269">
        <v>10235</v>
      </c>
      <c r="F269" t="s">
        <v>8219</v>
      </c>
      <c r="G269" t="s">
        <v>8224</v>
      </c>
      <c r="H269" t="s">
        <v>8246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8276</v>
      </c>
      <c r="O269" s="5">
        <f>E269/D269</f>
        <v>1.0235000000000001</v>
      </c>
      <c r="P269" s="6">
        <f>IFERROR(E269/L269,0)</f>
        <v>196.82692307692307</v>
      </c>
      <c r="Q269" t="str">
        <f>LEFT(N269, FIND("/",N269) -1)</f>
        <v>music</v>
      </c>
      <c r="R269" t="str">
        <f>RIGHT(N269, LEN(N269) - FIND("/",N269))</f>
        <v>rock</v>
      </c>
      <c r="S269" s="10">
        <f>(((J269/60)/60)/24)+DATE(1970,1,1)</f>
        <v>42553.681979166664</v>
      </c>
      <c r="T269" s="10">
        <f>(((I269/60)/60)/24)+DATE(1970,1,1)</f>
        <v>42583.681979166664</v>
      </c>
    </row>
    <row r="270" spans="1:20" ht="48" x14ac:dyDescent="0.2">
      <c r="A270">
        <v>1895</v>
      </c>
      <c r="B270" s="3" t="s">
        <v>1896</v>
      </c>
      <c r="C270" s="3" t="s">
        <v>6005</v>
      </c>
      <c r="D270">
        <v>9072</v>
      </c>
      <c r="E270">
        <v>9228</v>
      </c>
      <c r="F270" t="s">
        <v>8219</v>
      </c>
      <c r="G270" t="s">
        <v>8224</v>
      </c>
      <c r="H270" t="s">
        <v>8246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8279</v>
      </c>
      <c r="O270" s="5">
        <f>E270/D270</f>
        <v>1.0171957671957672</v>
      </c>
      <c r="P270" s="6">
        <f>IFERROR(E270/L270,0)</f>
        <v>196.34042553191489</v>
      </c>
      <c r="Q270" t="str">
        <f>LEFT(N270, FIND("/",N270) -1)</f>
        <v>music</v>
      </c>
      <c r="R270" t="str">
        <f>RIGHT(N270, LEN(N270) - FIND("/",N270))</f>
        <v>indie rock</v>
      </c>
      <c r="S270" s="10">
        <f>(((J270/60)/60)/24)+DATE(1970,1,1)</f>
        <v>42267.746782407412</v>
      </c>
      <c r="T270" s="10">
        <f>(((I270/60)/60)/24)+DATE(1970,1,1)</f>
        <v>42297.746782407412</v>
      </c>
    </row>
    <row r="271" spans="1:20" ht="32" x14ac:dyDescent="0.2">
      <c r="A271">
        <v>705</v>
      </c>
      <c r="B271" s="3" t="s">
        <v>706</v>
      </c>
      <c r="C271" s="3" t="s">
        <v>4815</v>
      </c>
      <c r="D271">
        <v>100000</v>
      </c>
      <c r="E271">
        <v>977</v>
      </c>
      <c r="F271" t="s">
        <v>8221</v>
      </c>
      <c r="G271" t="s">
        <v>8233</v>
      </c>
      <c r="H271" t="s">
        <v>8249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8273</v>
      </c>
      <c r="O271" s="5">
        <f>E271/D271</f>
        <v>9.7699999999999992E-3</v>
      </c>
      <c r="P271" s="6">
        <f>IFERROR(E271/L271,0)</f>
        <v>195.4</v>
      </c>
      <c r="Q271" t="str">
        <f>LEFT(N271, FIND("/",N271) -1)</f>
        <v>technology</v>
      </c>
      <c r="R271" t="str">
        <f>RIGHT(N271, LEN(N271) - FIND("/",N271))</f>
        <v>wearables</v>
      </c>
      <c r="S271" s="10">
        <f>(((J271/60)/60)/24)+DATE(1970,1,1)</f>
        <v>42726.491643518515</v>
      </c>
      <c r="T271" s="10">
        <f>(((I271/60)/60)/24)+DATE(1970,1,1)</f>
        <v>42756.491643518515</v>
      </c>
    </row>
    <row r="272" spans="1:20" ht="48" x14ac:dyDescent="0.2">
      <c r="A272">
        <v>46</v>
      </c>
      <c r="B272" s="3" t="s">
        <v>48</v>
      </c>
      <c r="C272" s="3" t="s">
        <v>4157</v>
      </c>
      <c r="D272">
        <v>8400</v>
      </c>
      <c r="E272">
        <v>8750</v>
      </c>
      <c r="F272" t="s">
        <v>8219</v>
      </c>
      <c r="G272" t="s">
        <v>8226</v>
      </c>
      <c r="H272" t="s">
        <v>8248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8265</v>
      </c>
      <c r="O272" s="5">
        <f>E272/D272</f>
        <v>1.0416666666666667</v>
      </c>
      <c r="P272" s="6">
        <f>IFERROR(E272/L272,0)</f>
        <v>194.44444444444446</v>
      </c>
      <c r="Q272" t="str">
        <f>LEFT(N272, FIND("/",N272) -1)</f>
        <v>film &amp; video</v>
      </c>
      <c r="R272" t="str">
        <f>RIGHT(N272, LEN(N272) - FIND("/",N272))</f>
        <v>television</v>
      </c>
      <c r="S272" s="10">
        <f>(((J272/60)/60)/24)+DATE(1970,1,1)</f>
        <v>42323.964976851858</v>
      </c>
      <c r="T272" s="10">
        <f>(((I272/60)/60)/24)+DATE(1970,1,1)</f>
        <v>42353.964976851858</v>
      </c>
    </row>
    <row r="273" spans="1:20" ht="48" x14ac:dyDescent="0.2">
      <c r="A273">
        <v>2005</v>
      </c>
      <c r="B273" s="3" t="s">
        <v>2006</v>
      </c>
      <c r="C273" s="3" t="s">
        <v>6115</v>
      </c>
      <c r="D273">
        <v>30000</v>
      </c>
      <c r="E273">
        <v>37104.03</v>
      </c>
      <c r="F273" t="s">
        <v>8219</v>
      </c>
      <c r="G273" t="s">
        <v>8224</v>
      </c>
      <c r="H273" t="s">
        <v>8246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8295</v>
      </c>
      <c r="O273" s="5">
        <f>E273/D273</f>
        <v>1.236801</v>
      </c>
      <c r="P273" s="6">
        <f>IFERROR(E273/L273,0)</f>
        <v>194.26193717277485</v>
      </c>
      <c r="Q273" t="str">
        <f>LEFT(N273, FIND("/",N273) -1)</f>
        <v>technology</v>
      </c>
      <c r="R273" t="str">
        <f>RIGHT(N273, LEN(N273) - FIND("/",N273))</f>
        <v>hardware</v>
      </c>
      <c r="S273" s="10">
        <f>(((J273/60)/60)/24)+DATE(1970,1,1)</f>
        <v>41535.812708333331</v>
      </c>
      <c r="T273" s="10">
        <f>(((I273/60)/60)/24)+DATE(1970,1,1)</f>
        <v>41563.165972222225</v>
      </c>
    </row>
    <row r="274" spans="1:20" ht="48" x14ac:dyDescent="0.2">
      <c r="A274">
        <v>54</v>
      </c>
      <c r="B274" s="3" t="s">
        <v>56</v>
      </c>
      <c r="C274" s="3" t="s">
        <v>4165</v>
      </c>
      <c r="D274">
        <v>10000</v>
      </c>
      <c r="E274">
        <v>10100</v>
      </c>
      <c r="F274" t="s">
        <v>8219</v>
      </c>
      <c r="G274" t="s">
        <v>8224</v>
      </c>
      <c r="H274" t="s">
        <v>8246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8265</v>
      </c>
      <c r="O274" s="5">
        <f>E274/D274</f>
        <v>1.01</v>
      </c>
      <c r="P274" s="6">
        <f>IFERROR(E274/L274,0)</f>
        <v>194.23076923076923</v>
      </c>
      <c r="Q274" t="str">
        <f>LEFT(N274, FIND("/",N274) -1)</f>
        <v>film &amp; video</v>
      </c>
      <c r="R274" t="str">
        <f>RIGHT(N274, LEN(N274) - FIND("/",N274))</f>
        <v>television</v>
      </c>
      <c r="S274" s="10">
        <f>(((J274/60)/60)/24)+DATE(1970,1,1)</f>
        <v>42333.713206018518</v>
      </c>
      <c r="T274" s="10">
        <f>(((I274/60)/60)/24)+DATE(1970,1,1)</f>
        <v>42363.713206018518</v>
      </c>
    </row>
    <row r="275" spans="1:20" ht="32" x14ac:dyDescent="0.2">
      <c r="A275">
        <v>36</v>
      </c>
      <c r="B275" s="3" t="s">
        <v>38</v>
      </c>
      <c r="C275" s="3" t="s">
        <v>4147</v>
      </c>
      <c r="D275">
        <v>6000</v>
      </c>
      <c r="E275">
        <v>8529</v>
      </c>
      <c r="F275" t="s">
        <v>8219</v>
      </c>
      <c r="G275" t="s">
        <v>8224</v>
      </c>
      <c r="H275" t="s">
        <v>8246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8265</v>
      </c>
      <c r="O275" s="5">
        <f>E275/D275</f>
        <v>1.4215</v>
      </c>
      <c r="P275" s="6">
        <f>IFERROR(E275/L275,0)</f>
        <v>193.84090909090909</v>
      </c>
      <c r="Q275" t="str">
        <f>LEFT(N275, FIND("/",N275) -1)</f>
        <v>film &amp; video</v>
      </c>
      <c r="R275" t="str">
        <f>RIGHT(N275, LEN(N275) - FIND("/",N275))</f>
        <v>television</v>
      </c>
      <c r="S275" s="10">
        <f>(((J275/60)/60)/24)+DATE(1970,1,1)</f>
        <v>42068.307002314818</v>
      </c>
      <c r="T275" s="10">
        <f>(((I275/60)/60)/24)+DATE(1970,1,1)</f>
        <v>42098.265335648146</v>
      </c>
    </row>
    <row r="276" spans="1:20" ht="16" x14ac:dyDescent="0.2">
      <c r="A276">
        <v>3228</v>
      </c>
      <c r="B276" s="3" t="s">
        <v>3228</v>
      </c>
      <c r="C276" s="3" t="s">
        <v>7338</v>
      </c>
      <c r="D276">
        <v>7000</v>
      </c>
      <c r="E276">
        <v>7164</v>
      </c>
      <c r="F276" t="s">
        <v>8219</v>
      </c>
      <c r="G276" t="s">
        <v>8224</v>
      </c>
      <c r="H276" t="s">
        <v>8246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8271</v>
      </c>
      <c r="O276" s="5">
        <f>E276/D276</f>
        <v>1.0234285714285714</v>
      </c>
      <c r="P276" s="6">
        <f>IFERROR(E276/L276,0)</f>
        <v>193.62162162162161</v>
      </c>
      <c r="Q276" t="str">
        <f>LEFT(N276, FIND("/",N276) -1)</f>
        <v>theater</v>
      </c>
      <c r="R276" t="str">
        <f>RIGHT(N276, LEN(N276) - FIND("/",N276))</f>
        <v>plays</v>
      </c>
      <c r="S276" s="10">
        <f>(((J276/60)/60)/24)+DATE(1970,1,1)</f>
        <v>42323.70930555556</v>
      </c>
      <c r="T276" s="10">
        <f>(((I276/60)/60)/24)+DATE(1970,1,1)</f>
        <v>42355.207638888889</v>
      </c>
    </row>
    <row r="277" spans="1:20" ht="48" x14ac:dyDescent="0.2">
      <c r="A277">
        <v>358</v>
      </c>
      <c r="B277" s="3" t="s">
        <v>359</v>
      </c>
      <c r="C277" s="3" t="s">
        <v>4468</v>
      </c>
      <c r="D277">
        <v>50000</v>
      </c>
      <c r="E277">
        <v>51544</v>
      </c>
      <c r="F277" t="s">
        <v>8219</v>
      </c>
      <c r="G277" t="s">
        <v>8224</v>
      </c>
      <c r="H277" t="s">
        <v>8246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8269</v>
      </c>
      <c r="O277" s="5">
        <f>E277/D277</f>
        <v>1.03088</v>
      </c>
      <c r="P277" s="6">
        <f>IFERROR(E277/L277,0)</f>
        <v>193.04868913857678</v>
      </c>
      <c r="Q277" t="str">
        <f>LEFT(N277, FIND("/",N277) -1)</f>
        <v>film &amp; video</v>
      </c>
      <c r="R277" t="str">
        <f>RIGHT(N277, LEN(N277) - FIND("/",N277))</f>
        <v>documentary</v>
      </c>
      <c r="S277" s="10">
        <f>(((J277/60)/60)/24)+DATE(1970,1,1)</f>
        <v>42507.860196759255</v>
      </c>
      <c r="T277" s="10">
        <f>(((I277/60)/60)/24)+DATE(1970,1,1)</f>
        <v>42536.625</v>
      </c>
    </row>
    <row r="278" spans="1:20" ht="32" x14ac:dyDescent="0.2">
      <c r="A278">
        <v>2016</v>
      </c>
      <c r="B278" s="3" t="s">
        <v>2017</v>
      </c>
      <c r="C278" s="3" t="s">
        <v>6126</v>
      </c>
      <c r="D278">
        <v>10000</v>
      </c>
      <c r="E278">
        <v>92154.22</v>
      </c>
      <c r="F278" t="s">
        <v>8219</v>
      </c>
      <c r="G278" t="s">
        <v>8224</v>
      </c>
      <c r="H278" t="s">
        <v>8246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8295</v>
      </c>
      <c r="O278" s="5">
        <f>E278/D278</f>
        <v>9.2154220000000002</v>
      </c>
      <c r="P278" s="6">
        <f>IFERROR(E278/L278,0)</f>
        <v>192.38876826722338</v>
      </c>
      <c r="Q278" t="str">
        <f>LEFT(N278, FIND("/",N278) -1)</f>
        <v>technology</v>
      </c>
      <c r="R278" t="str">
        <f>RIGHT(N278, LEN(N278) - FIND("/",N278))</f>
        <v>hardware</v>
      </c>
      <c r="S278" s="10">
        <f>(((J278/60)/60)/24)+DATE(1970,1,1)</f>
        <v>41312.88077546296</v>
      </c>
      <c r="T278" s="10">
        <f>(((I278/60)/60)/24)+DATE(1970,1,1)</f>
        <v>41342.88077546296</v>
      </c>
    </row>
    <row r="279" spans="1:20" ht="48" x14ac:dyDescent="0.2">
      <c r="A279">
        <v>100</v>
      </c>
      <c r="B279" s="3" t="s">
        <v>102</v>
      </c>
      <c r="C279" s="3" t="s">
        <v>4211</v>
      </c>
      <c r="D279">
        <v>5000</v>
      </c>
      <c r="E279">
        <v>5000</v>
      </c>
      <c r="F279" t="s">
        <v>8219</v>
      </c>
      <c r="G279" t="s">
        <v>8224</v>
      </c>
      <c r="H279" t="s">
        <v>8246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8266</v>
      </c>
      <c r="O279" s="5">
        <f>E279/D279</f>
        <v>1</v>
      </c>
      <c r="P279" s="6">
        <f>IFERROR(E279/L279,0)</f>
        <v>192.30769230769232</v>
      </c>
      <c r="Q279" t="str">
        <f>LEFT(N279, FIND("/",N279) -1)</f>
        <v>film &amp; video</v>
      </c>
      <c r="R279" t="str">
        <f>RIGHT(N279, LEN(N279) - FIND("/",N279))</f>
        <v>shorts</v>
      </c>
      <c r="S279" s="10">
        <f>(((J279/60)/60)/24)+DATE(1970,1,1)</f>
        <v>41197.753310185188</v>
      </c>
      <c r="T279" s="10">
        <f>(((I279/60)/60)/24)+DATE(1970,1,1)</f>
        <v>41217.794976851852</v>
      </c>
    </row>
    <row r="280" spans="1:20" ht="32" x14ac:dyDescent="0.2">
      <c r="A280">
        <v>1014</v>
      </c>
      <c r="B280" s="3" t="s">
        <v>1015</v>
      </c>
      <c r="C280" s="3" t="s">
        <v>5124</v>
      </c>
      <c r="D280">
        <v>10000</v>
      </c>
      <c r="E280">
        <v>3060</v>
      </c>
      <c r="F280" t="s">
        <v>8220</v>
      </c>
      <c r="G280" t="s">
        <v>8224</v>
      </c>
      <c r="H280" t="s">
        <v>8246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8273</v>
      </c>
      <c r="O280" s="5">
        <f>E280/D280</f>
        <v>0.30599999999999999</v>
      </c>
      <c r="P280" s="6">
        <f>IFERROR(E280/L280,0)</f>
        <v>191.25</v>
      </c>
      <c r="Q280" t="str">
        <f>LEFT(N280, FIND("/",N280) -1)</f>
        <v>technology</v>
      </c>
      <c r="R280" t="str">
        <f>RIGHT(N280, LEN(N280) - FIND("/",N280))</f>
        <v>wearables</v>
      </c>
      <c r="S280" s="10">
        <f>(((J280/60)/60)/24)+DATE(1970,1,1)</f>
        <v>41955.002488425926</v>
      </c>
      <c r="T280" s="10">
        <f>(((I280/60)/60)/24)+DATE(1970,1,1)</f>
        <v>42005.002488425926</v>
      </c>
    </row>
    <row r="281" spans="1:20" ht="48" x14ac:dyDescent="0.2">
      <c r="A281">
        <v>3033</v>
      </c>
      <c r="B281" s="3" t="s">
        <v>3033</v>
      </c>
      <c r="C281" s="3" t="s">
        <v>7143</v>
      </c>
      <c r="D281">
        <v>3000</v>
      </c>
      <c r="E281">
        <v>4396</v>
      </c>
      <c r="F281" t="s">
        <v>8219</v>
      </c>
      <c r="G281" t="s">
        <v>8224</v>
      </c>
      <c r="H281" t="s">
        <v>8246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8303</v>
      </c>
      <c r="O281" s="5">
        <f>E281/D281</f>
        <v>1.4653333333333334</v>
      </c>
      <c r="P281" s="6">
        <f>IFERROR(E281/L281,0)</f>
        <v>191.13043478260869</v>
      </c>
      <c r="Q281" t="str">
        <f>LEFT(N281, FIND("/",N281) -1)</f>
        <v>theater</v>
      </c>
      <c r="R281" t="str">
        <f>RIGHT(N281, LEN(N281) - FIND("/",N281))</f>
        <v>spaces</v>
      </c>
      <c r="S281" s="10">
        <f>(((J281/60)/60)/24)+DATE(1970,1,1)</f>
        <v>42570.110243055555</v>
      </c>
      <c r="T281" s="10">
        <f>(((I281/60)/60)/24)+DATE(1970,1,1)</f>
        <v>42600.110243055555</v>
      </c>
    </row>
    <row r="282" spans="1:20" ht="32" x14ac:dyDescent="0.2">
      <c r="A282">
        <v>1266</v>
      </c>
      <c r="B282" s="3" t="s">
        <v>1267</v>
      </c>
      <c r="C282" s="3" t="s">
        <v>5376</v>
      </c>
      <c r="D282">
        <v>9500</v>
      </c>
      <c r="E282">
        <v>9545</v>
      </c>
      <c r="F282" t="s">
        <v>8219</v>
      </c>
      <c r="G282" t="s">
        <v>8224</v>
      </c>
      <c r="H282" t="s">
        <v>8246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8276</v>
      </c>
      <c r="O282" s="5">
        <f>E282/D282</f>
        <v>1.0047368421052632</v>
      </c>
      <c r="P282" s="6">
        <f>IFERROR(E282/L282,0)</f>
        <v>190.9</v>
      </c>
      <c r="Q282" t="str">
        <f>LEFT(N282, FIND("/",N282) -1)</f>
        <v>music</v>
      </c>
      <c r="R282" t="str">
        <f>RIGHT(N282, LEN(N282) - FIND("/",N282))</f>
        <v>rock</v>
      </c>
      <c r="S282" s="10">
        <f>(((J282/60)/60)/24)+DATE(1970,1,1)</f>
        <v>41620.87667824074</v>
      </c>
      <c r="T282" s="10">
        <f>(((I282/60)/60)/24)+DATE(1970,1,1)</f>
        <v>41650.87667824074</v>
      </c>
    </row>
    <row r="283" spans="1:20" ht="64" x14ac:dyDescent="0.2">
      <c r="A283">
        <v>4</v>
      </c>
      <c r="B283" s="3" t="s">
        <v>6</v>
      </c>
      <c r="C283" s="3" t="s">
        <v>4115</v>
      </c>
      <c r="D283">
        <v>44000</v>
      </c>
      <c r="E283">
        <v>54116.28</v>
      </c>
      <c r="F283" t="s">
        <v>8219</v>
      </c>
      <c r="G283" t="s">
        <v>8224</v>
      </c>
      <c r="H283" t="s">
        <v>8246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8265</v>
      </c>
      <c r="O283" s="5">
        <f>E283/D283</f>
        <v>1.2299154545454545</v>
      </c>
      <c r="P283" s="6">
        <f>IFERROR(E283/L283,0)</f>
        <v>190.55028169014085</v>
      </c>
      <c r="Q283" t="str">
        <f>LEFT(N283, FIND("/",N283) -1)</f>
        <v>film &amp; video</v>
      </c>
      <c r="R283" t="str">
        <f>RIGHT(N283, LEN(N283) - FIND("/",N283))</f>
        <v>television</v>
      </c>
      <c r="S283" s="10">
        <f>(((J283/60)/60)/24)+DATE(1970,1,1)</f>
        <v>42327.834247685183</v>
      </c>
      <c r="T283" s="10">
        <f>(((I283/60)/60)/24)+DATE(1970,1,1)</f>
        <v>42357.834247685183</v>
      </c>
    </row>
    <row r="284" spans="1:20" ht="48" x14ac:dyDescent="0.2">
      <c r="A284">
        <v>657</v>
      </c>
      <c r="B284" s="3" t="s">
        <v>658</v>
      </c>
      <c r="C284" s="3" t="s">
        <v>4767</v>
      </c>
      <c r="D284">
        <v>15000</v>
      </c>
      <c r="E284">
        <v>18855</v>
      </c>
      <c r="F284" t="s">
        <v>8219</v>
      </c>
      <c r="G284" t="s">
        <v>8224</v>
      </c>
      <c r="H284" t="s">
        <v>8246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8273</v>
      </c>
      <c r="O284" s="5">
        <f>E284/D284</f>
        <v>1.2569999999999999</v>
      </c>
      <c r="P284" s="6">
        <f>IFERROR(E284/L284,0)</f>
        <v>190.45454545454547</v>
      </c>
      <c r="Q284" t="str">
        <f>LEFT(N284, FIND("/",N284) -1)</f>
        <v>technology</v>
      </c>
      <c r="R284" t="str">
        <f>RIGHT(N284, LEN(N284) - FIND("/",N284))</f>
        <v>wearables</v>
      </c>
      <c r="S284" s="10">
        <f>(((J284/60)/60)/24)+DATE(1970,1,1)</f>
        <v>42331.84574074074</v>
      </c>
      <c r="T284" s="10">
        <f>(((I284/60)/60)/24)+DATE(1970,1,1)</f>
        <v>42361.84574074074</v>
      </c>
    </row>
    <row r="285" spans="1:20" ht="48" x14ac:dyDescent="0.2">
      <c r="A285">
        <v>2457</v>
      </c>
      <c r="B285" s="3" t="s">
        <v>2458</v>
      </c>
      <c r="C285" s="3" t="s">
        <v>6567</v>
      </c>
      <c r="D285">
        <v>23000</v>
      </c>
      <c r="E285">
        <v>23530</v>
      </c>
      <c r="F285" t="s">
        <v>8219</v>
      </c>
      <c r="G285" t="s">
        <v>8224</v>
      </c>
      <c r="H285" t="s">
        <v>8246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8298</v>
      </c>
      <c r="O285" s="5">
        <f>E285/D285</f>
        <v>1.0230434782608695</v>
      </c>
      <c r="P285" s="6">
        <f>IFERROR(E285/L285,0)</f>
        <v>189.75806451612902</v>
      </c>
      <c r="Q285" t="str">
        <f>LEFT(N285, FIND("/",N285) -1)</f>
        <v>food</v>
      </c>
      <c r="R285" t="str">
        <f>RIGHT(N285, LEN(N285) - FIND("/",N285))</f>
        <v>small batch</v>
      </c>
      <c r="S285" s="10">
        <f>(((J285/60)/60)/24)+DATE(1970,1,1)</f>
        <v>42423.602500000001</v>
      </c>
      <c r="T285" s="10">
        <f>(((I285/60)/60)/24)+DATE(1970,1,1)</f>
        <v>42453.560833333337</v>
      </c>
    </row>
    <row r="286" spans="1:20" ht="48" x14ac:dyDescent="0.2">
      <c r="A286">
        <v>922</v>
      </c>
      <c r="B286" s="3" t="s">
        <v>923</v>
      </c>
      <c r="C286" s="3" t="s">
        <v>5032</v>
      </c>
      <c r="D286">
        <v>27000</v>
      </c>
      <c r="E286">
        <v>5680</v>
      </c>
      <c r="F286" t="s">
        <v>8221</v>
      </c>
      <c r="G286" t="s">
        <v>8224</v>
      </c>
      <c r="H286" t="s">
        <v>8246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8278</v>
      </c>
      <c r="O286" s="5">
        <f>E286/D286</f>
        <v>0.21037037037037037</v>
      </c>
      <c r="P286" s="6">
        <f>IFERROR(E286/L286,0)</f>
        <v>189.33333333333334</v>
      </c>
      <c r="Q286" t="str">
        <f>LEFT(N286, FIND("/",N286) -1)</f>
        <v>music</v>
      </c>
      <c r="R286" t="str">
        <f>RIGHT(N286, LEN(N286) - FIND("/",N286))</f>
        <v>jazz</v>
      </c>
      <c r="S286" s="10">
        <f>(((J286/60)/60)/24)+DATE(1970,1,1)</f>
        <v>41878.530011574076</v>
      </c>
      <c r="T286" s="10">
        <f>(((I286/60)/60)/24)+DATE(1970,1,1)</f>
        <v>41913.530011574076</v>
      </c>
    </row>
    <row r="287" spans="1:20" ht="48" x14ac:dyDescent="0.2">
      <c r="A287">
        <v>1272</v>
      </c>
      <c r="B287" s="3" t="s">
        <v>1273</v>
      </c>
      <c r="C287" s="3" t="s">
        <v>5382</v>
      </c>
      <c r="D287">
        <v>5000</v>
      </c>
      <c r="E287">
        <v>5300</v>
      </c>
      <c r="F287" t="s">
        <v>8219</v>
      </c>
      <c r="G287" t="s">
        <v>8224</v>
      </c>
      <c r="H287" t="s">
        <v>8246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8276</v>
      </c>
      <c r="O287" s="5">
        <f>E287/D287</f>
        <v>1.06</v>
      </c>
      <c r="P287" s="6">
        <f>IFERROR(E287/L287,0)</f>
        <v>189.28571428571428</v>
      </c>
      <c r="Q287" t="str">
        <f>LEFT(N287, FIND("/",N287) -1)</f>
        <v>music</v>
      </c>
      <c r="R287" t="str">
        <f>RIGHT(N287, LEN(N287) - FIND("/",N287))</f>
        <v>rock</v>
      </c>
      <c r="S287" s="10">
        <f>(((J287/60)/60)/24)+DATE(1970,1,1)</f>
        <v>40274.745127314818</v>
      </c>
      <c r="T287" s="10">
        <f>(((I287/60)/60)/24)+DATE(1970,1,1)</f>
        <v>40344.166666666664</v>
      </c>
    </row>
    <row r="288" spans="1:20" ht="48" x14ac:dyDescent="0.2">
      <c r="A288">
        <v>3847</v>
      </c>
      <c r="B288" s="3" t="s">
        <v>3844</v>
      </c>
      <c r="C288" s="3" t="s">
        <v>7956</v>
      </c>
      <c r="D288">
        <v>10500</v>
      </c>
      <c r="E288">
        <v>1697</v>
      </c>
      <c r="F288" t="s">
        <v>8221</v>
      </c>
      <c r="G288" t="s">
        <v>8224</v>
      </c>
      <c r="H288" t="s">
        <v>8246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8271</v>
      </c>
      <c r="O288" s="5">
        <f>E288/D288</f>
        <v>0.16161904761904761</v>
      </c>
      <c r="P288" s="6">
        <f>IFERROR(E288/L288,0)</f>
        <v>188.55555555555554</v>
      </c>
      <c r="Q288" t="str">
        <f>LEFT(N288, FIND("/",N288) -1)</f>
        <v>theater</v>
      </c>
      <c r="R288" t="str">
        <f>RIGHT(N288, LEN(N288) - FIND("/",N288))</f>
        <v>plays</v>
      </c>
      <c r="S288" s="10">
        <f>(((J288/60)/60)/24)+DATE(1970,1,1)</f>
        <v>42159.224432870367</v>
      </c>
      <c r="T288" s="10">
        <f>(((I288/60)/60)/24)+DATE(1970,1,1)</f>
        <v>42204.224432870367</v>
      </c>
    </row>
    <row r="289" spans="1:20" ht="32" x14ac:dyDescent="0.2">
      <c r="A289">
        <v>1948</v>
      </c>
      <c r="B289" s="3" t="s">
        <v>1949</v>
      </c>
      <c r="C289" s="3" t="s">
        <v>6058</v>
      </c>
      <c r="D289">
        <v>100000</v>
      </c>
      <c r="E289">
        <v>800211</v>
      </c>
      <c r="F289" t="s">
        <v>8219</v>
      </c>
      <c r="G289" t="s">
        <v>8224</v>
      </c>
      <c r="H289" t="s">
        <v>8246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8295</v>
      </c>
      <c r="O289" s="5">
        <f>E289/D289</f>
        <v>8.0021100000000001</v>
      </c>
      <c r="P289" s="6">
        <f>IFERROR(E289/L289,0)</f>
        <v>188.50671378091872</v>
      </c>
      <c r="Q289" t="str">
        <f>LEFT(N289, FIND("/",N289) -1)</f>
        <v>technology</v>
      </c>
      <c r="R289" t="str">
        <f>RIGHT(N289, LEN(N289) - FIND("/",N289))</f>
        <v>hardware</v>
      </c>
      <c r="S289" s="10">
        <f>(((J289/60)/60)/24)+DATE(1970,1,1)</f>
        <v>42473.604270833333</v>
      </c>
      <c r="T289" s="10">
        <f>(((I289/60)/60)/24)+DATE(1970,1,1)</f>
        <v>42527.709722222222</v>
      </c>
    </row>
    <row r="290" spans="1:20" ht="48" x14ac:dyDescent="0.2">
      <c r="A290">
        <v>2267</v>
      </c>
      <c r="B290" s="3" t="s">
        <v>2268</v>
      </c>
      <c r="C290" s="3" t="s">
        <v>6377</v>
      </c>
      <c r="D290">
        <v>20000</v>
      </c>
      <c r="E290">
        <v>76105</v>
      </c>
      <c r="F290" t="s">
        <v>8219</v>
      </c>
      <c r="G290" t="s">
        <v>8224</v>
      </c>
      <c r="H290" t="s">
        <v>8246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8297</v>
      </c>
      <c r="O290" s="5">
        <f>E290/D290</f>
        <v>3.80525</v>
      </c>
      <c r="P290" s="6">
        <f>IFERROR(E290/L290,0)</f>
        <v>188.37871287128712</v>
      </c>
      <c r="Q290" t="str">
        <f>LEFT(N290, FIND("/",N290) -1)</f>
        <v>games</v>
      </c>
      <c r="R290" t="str">
        <f>RIGHT(N290, LEN(N290) - FIND("/",N290))</f>
        <v>tabletop games</v>
      </c>
      <c r="S290" s="10">
        <f>(((J290/60)/60)/24)+DATE(1970,1,1)</f>
        <v>41968.829826388886</v>
      </c>
      <c r="T290" s="10">
        <f>(((I290/60)/60)/24)+DATE(1970,1,1)</f>
        <v>41994.041666666672</v>
      </c>
    </row>
    <row r="291" spans="1:20" ht="48" x14ac:dyDescent="0.2">
      <c r="A291">
        <v>333</v>
      </c>
      <c r="B291" s="3" t="s">
        <v>334</v>
      </c>
      <c r="C291" s="3" t="s">
        <v>4443</v>
      </c>
      <c r="D291">
        <v>40000</v>
      </c>
      <c r="E291">
        <v>50091</v>
      </c>
      <c r="F291" t="s">
        <v>8219</v>
      </c>
      <c r="G291" t="s">
        <v>8224</v>
      </c>
      <c r="H291" t="s">
        <v>8246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8269</v>
      </c>
      <c r="O291" s="5">
        <f>E291/D291</f>
        <v>1.252275</v>
      </c>
      <c r="P291" s="6">
        <f>IFERROR(E291/L291,0)</f>
        <v>188.31203007518798</v>
      </c>
      <c r="Q291" t="str">
        <f>LEFT(N291, FIND("/",N291) -1)</f>
        <v>film &amp; video</v>
      </c>
      <c r="R291" t="str">
        <f>RIGHT(N291, LEN(N291) - FIND("/",N291))</f>
        <v>documentary</v>
      </c>
      <c r="S291" s="10">
        <f>(((J291/60)/60)/24)+DATE(1970,1,1)</f>
        <v>42437.636469907404</v>
      </c>
      <c r="T291" s="10">
        <f>(((I291/60)/60)/24)+DATE(1970,1,1)</f>
        <v>42467.59480324074</v>
      </c>
    </row>
    <row r="292" spans="1:20" ht="48" x14ac:dyDescent="0.2">
      <c r="A292">
        <v>2098</v>
      </c>
      <c r="B292" s="3" t="s">
        <v>2099</v>
      </c>
      <c r="C292" s="3" t="s">
        <v>6208</v>
      </c>
      <c r="D292">
        <v>6000</v>
      </c>
      <c r="E292">
        <v>6020</v>
      </c>
      <c r="F292" t="s">
        <v>8219</v>
      </c>
      <c r="G292" t="s">
        <v>8224</v>
      </c>
      <c r="H292" t="s">
        <v>8246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8279</v>
      </c>
      <c r="O292" s="5">
        <f>E292/D292</f>
        <v>1.0033333333333334</v>
      </c>
      <c r="P292" s="6">
        <f>IFERROR(E292/L292,0)</f>
        <v>188.125</v>
      </c>
      <c r="Q292" t="str">
        <f>LEFT(N292, FIND("/",N292) -1)</f>
        <v>music</v>
      </c>
      <c r="R292" t="str">
        <f>RIGHT(N292, LEN(N292) - FIND("/",N292))</f>
        <v>indie rock</v>
      </c>
      <c r="S292" s="10">
        <f>(((J292/60)/60)/24)+DATE(1970,1,1)</f>
        <v>40946.11383101852</v>
      </c>
      <c r="T292" s="10">
        <f>(((I292/60)/60)/24)+DATE(1970,1,1)</f>
        <v>40976.11383101852</v>
      </c>
    </row>
    <row r="293" spans="1:20" ht="32" x14ac:dyDescent="0.2">
      <c r="A293">
        <v>734</v>
      </c>
      <c r="B293" s="3" t="s">
        <v>735</v>
      </c>
      <c r="C293" s="3" t="s">
        <v>4844</v>
      </c>
      <c r="D293">
        <v>8500</v>
      </c>
      <c r="E293">
        <v>10670</v>
      </c>
      <c r="F293" t="s">
        <v>8219</v>
      </c>
      <c r="G293" t="s">
        <v>8229</v>
      </c>
      <c r="H293" t="s">
        <v>8251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8274</v>
      </c>
      <c r="O293" s="5">
        <f>E293/D293</f>
        <v>1.2552941176470589</v>
      </c>
      <c r="P293" s="6">
        <f>IFERROR(E293/L293,0)</f>
        <v>187.19298245614036</v>
      </c>
      <c r="Q293" t="str">
        <f>LEFT(N293, FIND("/",N293) -1)</f>
        <v>publishing</v>
      </c>
      <c r="R293" t="str">
        <f>RIGHT(N293, LEN(N293) - FIND("/",N293))</f>
        <v>nonfiction</v>
      </c>
      <c r="S293" s="10">
        <f>(((J293/60)/60)/24)+DATE(1970,1,1)</f>
        <v>42102.164583333331</v>
      </c>
      <c r="T293" s="10">
        <f>(((I293/60)/60)/24)+DATE(1970,1,1)</f>
        <v>42133.208333333328</v>
      </c>
    </row>
    <row r="294" spans="1:20" ht="48" x14ac:dyDescent="0.2">
      <c r="A294">
        <v>1974</v>
      </c>
      <c r="B294" s="3" t="s">
        <v>1975</v>
      </c>
      <c r="C294" s="3" t="s">
        <v>6084</v>
      </c>
      <c r="D294">
        <v>20000</v>
      </c>
      <c r="E294">
        <v>75099.199999999997</v>
      </c>
      <c r="F294" t="s">
        <v>8219</v>
      </c>
      <c r="G294" t="s">
        <v>8225</v>
      </c>
      <c r="H294" t="s">
        <v>8247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8295</v>
      </c>
      <c r="O294" s="5">
        <f>E294/D294</f>
        <v>3.7549600000000001</v>
      </c>
      <c r="P294" s="6">
        <f>IFERROR(E294/L294,0)</f>
        <v>186.81393034825871</v>
      </c>
      <c r="Q294" t="str">
        <f>LEFT(N294, FIND("/",N294) -1)</f>
        <v>technology</v>
      </c>
      <c r="R294" t="str">
        <f>RIGHT(N294, LEN(N294) - FIND("/",N294))</f>
        <v>hardware</v>
      </c>
      <c r="S294" s="10">
        <f>(((J294/60)/60)/24)+DATE(1970,1,1)</f>
        <v>41445.334131944444</v>
      </c>
      <c r="T294" s="10">
        <f>(((I294/60)/60)/24)+DATE(1970,1,1)</f>
        <v>41505.334131944444</v>
      </c>
    </row>
    <row r="295" spans="1:20" ht="32" x14ac:dyDescent="0.2">
      <c r="A295">
        <v>3691</v>
      </c>
      <c r="B295" s="3" t="s">
        <v>3688</v>
      </c>
      <c r="C295" s="3" t="s">
        <v>7801</v>
      </c>
      <c r="D295">
        <v>40000</v>
      </c>
      <c r="E295">
        <v>51184</v>
      </c>
      <c r="F295" t="s">
        <v>8219</v>
      </c>
      <c r="G295" t="s">
        <v>8224</v>
      </c>
      <c r="H295" t="s">
        <v>8246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8271</v>
      </c>
      <c r="O295" s="5">
        <f>E295/D295</f>
        <v>1.2796000000000001</v>
      </c>
      <c r="P295" s="6">
        <f>IFERROR(E295/L295,0)</f>
        <v>186.80291970802921</v>
      </c>
      <c r="Q295" t="str">
        <f>LEFT(N295, FIND("/",N295) -1)</f>
        <v>theater</v>
      </c>
      <c r="R295" t="str">
        <f>RIGHT(N295, LEN(N295) - FIND("/",N295))</f>
        <v>plays</v>
      </c>
      <c r="S295" s="10">
        <f>(((J295/60)/60)/24)+DATE(1970,1,1)</f>
        <v>42020.700567129628</v>
      </c>
      <c r="T295" s="10">
        <f>(((I295/60)/60)/24)+DATE(1970,1,1)</f>
        <v>42065.207638888889</v>
      </c>
    </row>
    <row r="296" spans="1:20" ht="16" x14ac:dyDescent="0.2">
      <c r="A296">
        <v>106</v>
      </c>
      <c r="B296" s="3" t="s">
        <v>108</v>
      </c>
      <c r="C296" s="3" t="s">
        <v>4217</v>
      </c>
      <c r="D296">
        <v>5000</v>
      </c>
      <c r="E296">
        <v>5025</v>
      </c>
      <c r="F296" t="s">
        <v>8219</v>
      </c>
      <c r="G296" t="s">
        <v>8224</v>
      </c>
      <c r="H296" t="s">
        <v>8246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8266</v>
      </c>
      <c r="O296" s="5">
        <f>E296/D296</f>
        <v>1.0049999999999999</v>
      </c>
      <c r="P296" s="6">
        <f>IFERROR(E296/L296,0)</f>
        <v>186.11111111111111</v>
      </c>
      <c r="Q296" t="str">
        <f>LEFT(N296, FIND("/",N296) -1)</f>
        <v>film &amp; video</v>
      </c>
      <c r="R296" t="str">
        <f>RIGHT(N296, LEN(N296) - FIND("/",N296))</f>
        <v>shorts</v>
      </c>
      <c r="S296" s="10">
        <f>(((J296/60)/60)/24)+DATE(1970,1,1)</f>
        <v>40987.776631944449</v>
      </c>
      <c r="T296" s="10">
        <f>(((I296/60)/60)/24)+DATE(1970,1,1)</f>
        <v>41001.776631944449</v>
      </c>
    </row>
    <row r="297" spans="1:20" ht="48" x14ac:dyDescent="0.2">
      <c r="A297">
        <v>3438</v>
      </c>
      <c r="B297" s="3" t="s">
        <v>3437</v>
      </c>
      <c r="C297" s="3" t="s">
        <v>7548</v>
      </c>
      <c r="D297">
        <v>2500</v>
      </c>
      <c r="E297">
        <v>2605</v>
      </c>
      <c r="F297" t="s">
        <v>8219</v>
      </c>
      <c r="G297" t="s">
        <v>8225</v>
      </c>
      <c r="H297" t="s">
        <v>8247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8271</v>
      </c>
      <c r="O297" s="5">
        <f>E297/D297</f>
        <v>1.042</v>
      </c>
      <c r="P297" s="6">
        <f>IFERROR(E297/L297,0)</f>
        <v>186.07142857142858</v>
      </c>
      <c r="Q297" t="str">
        <f>LEFT(N297, FIND("/",N297) -1)</f>
        <v>theater</v>
      </c>
      <c r="R297" t="str">
        <f>RIGHT(N297, LEN(N297) - FIND("/",N297))</f>
        <v>plays</v>
      </c>
      <c r="S297" s="10">
        <f>(((J297/60)/60)/24)+DATE(1970,1,1)</f>
        <v>42100.927858796291</v>
      </c>
      <c r="T297" s="10">
        <f>(((I297/60)/60)/24)+DATE(1970,1,1)</f>
        <v>42126.875</v>
      </c>
    </row>
    <row r="298" spans="1:20" ht="48" x14ac:dyDescent="0.2">
      <c r="A298">
        <v>211</v>
      </c>
      <c r="B298" s="3" t="s">
        <v>213</v>
      </c>
      <c r="C298" s="3" t="s">
        <v>4321</v>
      </c>
      <c r="D298">
        <v>5000</v>
      </c>
      <c r="E298">
        <v>2230</v>
      </c>
      <c r="F298" t="s">
        <v>8221</v>
      </c>
      <c r="G298" t="s">
        <v>8224</v>
      </c>
      <c r="H298" t="s">
        <v>8246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8268</v>
      </c>
      <c r="O298" s="5">
        <f>E298/D298</f>
        <v>0.44600000000000001</v>
      </c>
      <c r="P298" s="6">
        <f>IFERROR(E298/L298,0)</f>
        <v>185.83333333333334</v>
      </c>
      <c r="Q298" t="str">
        <f>LEFT(N298, FIND("/",N298) -1)</f>
        <v>film &amp; video</v>
      </c>
      <c r="R298" t="str">
        <f>RIGHT(N298, LEN(N298) - FIND("/",N298))</f>
        <v>drama</v>
      </c>
      <c r="S298" s="10">
        <f>(((J298/60)/60)/24)+DATE(1970,1,1)</f>
        <v>42236.159918981488</v>
      </c>
      <c r="T298" s="10">
        <f>(((I298/60)/60)/24)+DATE(1970,1,1)</f>
        <v>42266.159918981488</v>
      </c>
    </row>
    <row r="299" spans="1:20" ht="32" x14ac:dyDescent="0.2">
      <c r="A299">
        <v>1</v>
      </c>
      <c r="B299" s="3" t="s">
        <v>3</v>
      </c>
      <c r="C299" s="3" t="s">
        <v>4112</v>
      </c>
      <c r="D299">
        <v>10275</v>
      </c>
      <c r="E299">
        <v>14653</v>
      </c>
      <c r="F299" t="s">
        <v>8219</v>
      </c>
      <c r="G299" t="s">
        <v>8224</v>
      </c>
      <c r="H299" t="s">
        <v>8246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8265</v>
      </c>
      <c r="O299" s="5">
        <f>E299/D299</f>
        <v>1.4260827250608272</v>
      </c>
      <c r="P299" s="6">
        <f>IFERROR(E299/L299,0)</f>
        <v>185.48101265822785</v>
      </c>
      <c r="Q299" t="str">
        <f>LEFT(N299, FIND("/",N299) -1)</f>
        <v>film &amp; video</v>
      </c>
      <c r="R299" t="str">
        <f>RIGHT(N299, LEN(N299) - FIND("/",N299))</f>
        <v>television</v>
      </c>
      <c r="S299" s="10">
        <f>(((J299/60)/60)/24)+DATE(1970,1,1)</f>
        <v>42766.600497685184</v>
      </c>
      <c r="T299" s="10">
        <f>(((I299/60)/60)/24)+DATE(1970,1,1)</f>
        <v>42796.600497685184</v>
      </c>
    </row>
    <row r="300" spans="1:20" ht="48" x14ac:dyDescent="0.2">
      <c r="A300">
        <v>2522</v>
      </c>
      <c r="B300" s="3" t="s">
        <v>2522</v>
      </c>
      <c r="C300" s="3" t="s">
        <v>6632</v>
      </c>
      <c r="D300">
        <v>5000</v>
      </c>
      <c r="E300">
        <v>5000</v>
      </c>
      <c r="F300" t="s">
        <v>8219</v>
      </c>
      <c r="G300" t="s">
        <v>8224</v>
      </c>
      <c r="H300" t="s">
        <v>8246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8300</v>
      </c>
      <c r="O300" s="5">
        <f>E300/D300</f>
        <v>1</v>
      </c>
      <c r="P300" s="6">
        <f>IFERROR(E300/L300,0)</f>
        <v>185.18518518518519</v>
      </c>
      <c r="Q300" t="str">
        <f>LEFT(N300, FIND("/",N300) -1)</f>
        <v>music</v>
      </c>
      <c r="R300" t="str">
        <f>RIGHT(N300, LEN(N300) - FIND("/",N300))</f>
        <v>classical music</v>
      </c>
      <c r="S300" s="10">
        <f>(((J300/60)/60)/24)+DATE(1970,1,1)</f>
        <v>42460.573611111111</v>
      </c>
      <c r="T300" s="10">
        <f>(((I300/60)/60)/24)+DATE(1970,1,1)</f>
        <v>42482.619444444441</v>
      </c>
    </row>
    <row r="301" spans="1:20" ht="32" x14ac:dyDescent="0.2">
      <c r="A301">
        <v>3359</v>
      </c>
      <c r="B301" s="3" t="s">
        <v>3358</v>
      </c>
      <c r="C301" s="3" t="s">
        <v>7469</v>
      </c>
      <c r="D301">
        <v>4000</v>
      </c>
      <c r="E301">
        <v>4250</v>
      </c>
      <c r="F301" t="s">
        <v>8219</v>
      </c>
      <c r="G301" t="s">
        <v>8224</v>
      </c>
      <c r="H301" t="s">
        <v>8246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8271</v>
      </c>
      <c r="O301" s="5">
        <f>E301/D301</f>
        <v>1.0625</v>
      </c>
      <c r="P301" s="6">
        <f>IFERROR(E301/L301,0)</f>
        <v>184.78260869565219</v>
      </c>
      <c r="Q301" t="str">
        <f>LEFT(N301, FIND("/",N301) -1)</f>
        <v>theater</v>
      </c>
      <c r="R301" t="str">
        <f>RIGHT(N301, LEN(N301) - FIND("/",N301))</f>
        <v>plays</v>
      </c>
      <c r="S301" s="10">
        <f>(((J301/60)/60)/24)+DATE(1970,1,1)</f>
        <v>42746.057106481487</v>
      </c>
      <c r="T301" s="10">
        <f>(((I301/60)/60)/24)+DATE(1970,1,1)</f>
        <v>42791.057106481487</v>
      </c>
    </row>
    <row r="302" spans="1:20" ht="48" x14ac:dyDescent="0.2">
      <c r="A302">
        <v>3389</v>
      </c>
      <c r="B302" s="3" t="s">
        <v>3388</v>
      </c>
      <c r="C302" s="3" t="s">
        <v>7499</v>
      </c>
      <c r="D302">
        <v>10000</v>
      </c>
      <c r="E302">
        <v>11450</v>
      </c>
      <c r="F302" t="s">
        <v>8219</v>
      </c>
      <c r="G302" t="s">
        <v>8224</v>
      </c>
      <c r="H302" t="s">
        <v>8246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8271</v>
      </c>
      <c r="O302" s="5">
        <f>E302/D302</f>
        <v>1.145</v>
      </c>
      <c r="P302" s="6">
        <f>IFERROR(E302/L302,0)</f>
        <v>184.67741935483872</v>
      </c>
      <c r="Q302" t="str">
        <f>LEFT(N302, FIND("/",N302) -1)</f>
        <v>theater</v>
      </c>
      <c r="R302" t="str">
        <f>RIGHT(N302, LEN(N302) - FIND("/",N302))</f>
        <v>plays</v>
      </c>
      <c r="S302" s="10">
        <f>(((J302/60)/60)/24)+DATE(1970,1,1)</f>
        <v>42494.563449074078</v>
      </c>
      <c r="T302" s="10">
        <f>(((I302/60)/60)/24)+DATE(1970,1,1)</f>
        <v>42524.563449074078</v>
      </c>
    </row>
    <row r="303" spans="1:20" ht="48" x14ac:dyDescent="0.2">
      <c r="A303">
        <v>1314</v>
      </c>
      <c r="B303" s="3" t="s">
        <v>1315</v>
      </c>
      <c r="C303" s="3" t="s">
        <v>5424</v>
      </c>
      <c r="D303">
        <v>180000</v>
      </c>
      <c r="E303">
        <v>2028</v>
      </c>
      <c r="F303" t="s">
        <v>8220</v>
      </c>
      <c r="G303" t="s">
        <v>8224</v>
      </c>
      <c r="H303" t="s">
        <v>8246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8273</v>
      </c>
      <c r="O303" s="5">
        <f>E303/D303</f>
        <v>1.1266666666666666E-2</v>
      </c>
      <c r="P303" s="6">
        <f>IFERROR(E303/L303,0)</f>
        <v>184.36363636363637</v>
      </c>
      <c r="Q303" t="str">
        <f>LEFT(N303, FIND("/",N303) -1)</f>
        <v>technology</v>
      </c>
      <c r="R303" t="str">
        <f>RIGHT(N303, LEN(N303) - FIND("/",N303))</f>
        <v>wearables</v>
      </c>
      <c r="S303" s="10">
        <f>(((J303/60)/60)/24)+DATE(1970,1,1)</f>
        <v>42604.669675925921</v>
      </c>
      <c r="T303" s="10">
        <f>(((I303/60)/60)/24)+DATE(1970,1,1)</f>
        <v>42664.669675925921</v>
      </c>
    </row>
    <row r="304" spans="1:20" ht="48" x14ac:dyDescent="0.2">
      <c r="A304">
        <v>1202</v>
      </c>
      <c r="B304" s="3" t="s">
        <v>1203</v>
      </c>
      <c r="C304" s="3" t="s">
        <v>5312</v>
      </c>
      <c r="D304">
        <v>25000</v>
      </c>
      <c r="E304">
        <v>49811</v>
      </c>
      <c r="F304" t="s">
        <v>8219</v>
      </c>
      <c r="G304" t="s">
        <v>8226</v>
      </c>
      <c r="H304" t="s">
        <v>8248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8285</v>
      </c>
      <c r="O304" s="5">
        <f>E304/D304</f>
        <v>1.99244</v>
      </c>
      <c r="P304" s="6">
        <f>IFERROR(E304/L304,0)</f>
        <v>183.80442804428046</v>
      </c>
      <c r="Q304" t="str">
        <f>LEFT(N304, FIND("/",N304) -1)</f>
        <v>photography</v>
      </c>
      <c r="R304" t="str">
        <f>RIGHT(N304, LEN(N304) - FIND("/",N304))</f>
        <v>photobooks</v>
      </c>
      <c r="S304" s="10">
        <f>(((J304/60)/60)/24)+DATE(1970,1,1)</f>
        <v>42152.288819444439</v>
      </c>
      <c r="T304" s="10">
        <f>(((I304/60)/60)/24)+DATE(1970,1,1)</f>
        <v>42182.288819444439</v>
      </c>
    </row>
    <row r="305" spans="1:20" ht="48" x14ac:dyDescent="0.2">
      <c r="A305">
        <v>2897</v>
      </c>
      <c r="B305" s="3" t="s">
        <v>2897</v>
      </c>
      <c r="C305" s="3" t="s">
        <v>7007</v>
      </c>
      <c r="D305">
        <v>12000</v>
      </c>
      <c r="E305">
        <v>550</v>
      </c>
      <c r="F305" t="s">
        <v>8221</v>
      </c>
      <c r="G305" t="s">
        <v>8224</v>
      </c>
      <c r="H305" t="s">
        <v>8246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8271</v>
      </c>
      <c r="O305" s="5">
        <f>E305/D305</f>
        <v>4.583333333333333E-2</v>
      </c>
      <c r="P305" s="6">
        <f>IFERROR(E305/L305,0)</f>
        <v>183.33333333333334</v>
      </c>
      <c r="Q305" t="str">
        <f>LEFT(N305, FIND("/",N305) -1)</f>
        <v>theater</v>
      </c>
      <c r="R305" t="str">
        <f>RIGHT(N305, LEN(N305) - FIND("/",N305))</f>
        <v>plays</v>
      </c>
      <c r="S305" s="10">
        <f>(((J305/60)/60)/24)+DATE(1970,1,1)</f>
        <v>42258.646504629629</v>
      </c>
      <c r="T305" s="10">
        <f>(((I305/60)/60)/24)+DATE(1970,1,1)</f>
        <v>42288.645196759258</v>
      </c>
    </row>
    <row r="306" spans="1:20" ht="48" x14ac:dyDescent="0.2">
      <c r="A306">
        <v>410</v>
      </c>
      <c r="B306" s="3" t="s">
        <v>411</v>
      </c>
      <c r="C306" s="3" t="s">
        <v>4520</v>
      </c>
      <c r="D306">
        <v>1000</v>
      </c>
      <c r="E306">
        <v>1283</v>
      </c>
      <c r="F306" t="s">
        <v>8219</v>
      </c>
      <c r="G306" t="s">
        <v>8229</v>
      </c>
      <c r="H306" t="s">
        <v>8251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8269</v>
      </c>
      <c r="O306" s="5">
        <f>E306/D306</f>
        <v>1.2829999999999999</v>
      </c>
      <c r="P306" s="6">
        <f>IFERROR(E306/L306,0)</f>
        <v>183.28571428571428</v>
      </c>
      <c r="Q306" t="str">
        <f>LEFT(N306, FIND("/",N306) -1)</f>
        <v>film &amp; video</v>
      </c>
      <c r="R306" t="str">
        <f>RIGHT(N306, LEN(N306) - FIND("/",N306))</f>
        <v>documentary</v>
      </c>
      <c r="S306" s="10">
        <f>(((J306/60)/60)/24)+DATE(1970,1,1)</f>
        <v>42113.981446759266</v>
      </c>
      <c r="T306" s="10">
        <f>(((I306/60)/60)/24)+DATE(1970,1,1)</f>
        <v>42173.981446759266</v>
      </c>
    </row>
    <row r="307" spans="1:20" ht="48" x14ac:dyDescent="0.2">
      <c r="A307">
        <v>3236</v>
      </c>
      <c r="B307" s="3" t="s">
        <v>3236</v>
      </c>
      <c r="C307" s="3" t="s">
        <v>7346</v>
      </c>
      <c r="D307">
        <v>20000</v>
      </c>
      <c r="E307">
        <v>20120</v>
      </c>
      <c r="F307" t="s">
        <v>8219</v>
      </c>
      <c r="G307" t="s">
        <v>8224</v>
      </c>
      <c r="H307" t="s">
        <v>8246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8271</v>
      </c>
      <c r="O307" s="5">
        <f>E307/D307</f>
        <v>1.006</v>
      </c>
      <c r="P307" s="6">
        <f>IFERROR(E307/L307,0)</f>
        <v>182.90909090909091</v>
      </c>
      <c r="Q307" t="str">
        <f>LEFT(N307, FIND("/",N307) -1)</f>
        <v>theater</v>
      </c>
      <c r="R307" t="str">
        <f>RIGHT(N307, LEN(N307) - FIND("/",N307))</f>
        <v>plays</v>
      </c>
      <c r="S307" s="10">
        <f>(((J307/60)/60)/24)+DATE(1970,1,1)</f>
        <v>42702.917048611111</v>
      </c>
      <c r="T307" s="10">
        <f>(((I307/60)/60)/24)+DATE(1970,1,1)</f>
        <v>42732.917048611111</v>
      </c>
    </row>
    <row r="308" spans="1:20" ht="48" x14ac:dyDescent="0.2">
      <c r="A308">
        <v>1967</v>
      </c>
      <c r="B308" s="3" t="s">
        <v>1968</v>
      </c>
      <c r="C308" s="3" t="s">
        <v>6077</v>
      </c>
      <c r="D308">
        <v>20000</v>
      </c>
      <c r="E308">
        <v>74026</v>
      </c>
      <c r="F308" t="s">
        <v>8219</v>
      </c>
      <c r="G308" t="s">
        <v>8224</v>
      </c>
      <c r="H308" t="s">
        <v>8246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8295</v>
      </c>
      <c r="O308" s="5">
        <f>E308/D308</f>
        <v>3.7012999999999998</v>
      </c>
      <c r="P308" s="6">
        <f>IFERROR(E308/L308,0)</f>
        <v>182.78024691358024</v>
      </c>
      <c r="Q308" t="str">
        <f>LEFT(N308, FIND("/",N308) -1)</f>
        <v>technology</v>
      </c>
      <c r="R308" t="str">
        <f>RIGHT(N308, LEN(N308) - FIND("/",N308))</f>
        <v>hardware</v>
      </c>
      <c r="S308" s="10">
        <f>(((J308/60)/60)/24)+DATE(1970,1,1)</f>
        <v>41730.663530092592</v>
      </c>
      <c r="T308" s="10">
        <f>(((I308/60)/60)/24)+DATE(1970,1,1)</f>
        <v>41760.663530092592</v>
      </c>
    </row>
    <row r="309" spans="1:20" ht="48" x14ac:dyDescent="0.2">
      <c r="A309">
        <v>955</v>
      </c>
      <c r="B309" s="3" t="s">
        <v>956</v>
      </c>
      <c r="C309" s="3" t="s">
        <v>5065</v>
      </c>
      <c r="D309">
        <v>300000</v>
      </c>
      <c r="E309">
        <v>16984</v>
      </c>
      <c r="F309" t="s">
        <v>8221</v>
      </c>
      <c r="G309" t="s">
        <v>8224</v>
      </c>
      <c r="H309" t="s">
        <v>8246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8273</v>
      </c>
      <c r="O309" s="5">
        <f>E309/D309</f>
        <v>5.6613333333333335E-2</v>
      </c>
      <c r="P309" s="6">
        <f>IFERROR(E309/L309,0)</f>
        <v>182.6236559139785</v>
      </c>
      <c r="Q309" t="str">
        <f>LEFT(N309, FIND("/",N309) -1)</f>
        <v>technology</v>
      </c>
      <c r="R309" t="str">
        <f>RIGHT(N309, LEN(N309) - FIND("/",N309))</f>
        <v>wearables</v>
      </c>
      <c r="S309" s="10">
        <f>(((J309/60)/60)/24)+DATE(1970,1,1)</f>
        <v>42586.295138888891</v>
      </c>
      <c r="T309" s="10">
        <f>(((I309/60)/60)/24)+DATE(1970,1,1)</f>
        <v>42626.295138888891</v>
      </c>
    </row>
    <row r="310" spans="1:20" ht="16" x14ac:dyDescent="0.2">
      <c r="A310">
        <v>1836</v>
      </c>
      <c r="B310" s="3" t="s">
        <v>1837</v>
      </c>
      <c r="C310" s="3" t="s">
        <v>5946</v>
      </c>
      <c r="D310">
        <v>5000</v>
      </c>
      <c r="E310">
        <v>10017</v>
      </c>
      <c r="F310" t="s">
        <v>8219</v>
      </c>
      <c r="G310" t="s">
        <v>8224</v>
      </c>
      <c r="H310" t="s">
        <v>8246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8276</v>
      </c>
      <c r="O310" s="5">
        <f>E310/D310</f>
        <v>2.0034000000000001</v>
      </c>
      <c r="P310" s="6">
        <f>IFERROR(E310/L310,0)</f>
        <v>182.12727272727273</v>
      </c>
      <c r="Q310" t="str">
        <f>LEFT(N310, FIND("/",N310) -1)</f>
        <v>music</v>
      </c>
      <c r="R310" t="str">
        <f>RIGHT(N310, LEN(N310) - FIND("/",N310))</f>
        <v>rock</v>
      </c>
      <c r="S310" s="10">
        <f>(((J310/60)/60)/24)+DATE(1970,1,1)</f>
        <v>41305.809363425928</v>
      </c>
      <c r="T310" s="10">
        <f>(((I310/60)/60)/24)+DATE(1970,1,1)</f>
        <v>41322.809363425928</v>
      </c>
    </row>
    <row r="311" spans="1:20" ht="48" x14ac:dyDescent="0.2">
      <c r="A311">
        <v>400</v>
      </c>
      <c r="B311" s="3" t="s">
        <v>401</v>
      </c>
      <c r="C311" s="3" t="s">
        <v>4510</v>
      </c>
      <c r="D311">
        <v>10000</v>
      </c>
      <c r="E311">
        <v>11230.25</v>
      </c>
      <c r="F311" t="s">
        <v>8219</v>
      </c>
      <c r="G311" t="s">
        <v>8224</v>
      </c>
      <c r="H311" t="s">
        <v>8246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8269</v>
      </c>
      <c r="O311" s="5">
        <f>E311/D311</f>
        <v>1.1230249999999999</v>
      </c>
      <c r="P311" s="6">
        <f>IFERROR(E311/L311,0)</f>
        <v>181.13306451612902</v>
      </c>
      <c r="Q311" t="str">
        <f>LEFT(N311, FIND("/",N311) -1)</f>
        <v>film &amp; video</v>
      </c>
      <c r="R311" t="str">
        <f>RIGHT(N311, LEN(N311) - FIND("/",N311))</f>
        <v>documentary</v>
      </c>
      <c r="S311" s="10">
        <f>(((J311/60)/60)/24)+DATE(1970,1,1)</f>
        <v>41745.635960648149</v>
      </c>
      <c r="T311" s="10">
        <f>(((I311/60)/60)/24)+DATE(1970,1,1)</f>
        <v>41776.145833333336</v>
      </c>
    </row>
    <row r="312" spans="1:20" ht="48" x14ac:dyDescent="0.2">
      <c r="A312">
        <v>1964</v>
      </c>
      <c r="B312" s="3" t="s">
        <v>1965</v>
      </c>
      <c r="C312" s="3" t="s">
        <v>6074</v>
      </c>
      <c r="D312">
        <v>89200</v>
      </c>
      <c r="E312">
        <v>231543.12</v>
      </c>
      <c r="F312" t="s">
        <v>8219</v>
      </c>
      <c r="G312" t="s">
        <v>8237</v>
      </c>
      <c r="H312" t="s">
        <v>8249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8295</v>
      </c>
      <c r="O312" s="5">
        <f>E312/D312</f>
        <v>2.5957748878923765</v>
      </c>
      <c r="P312" s="6">
        <f>IFERROR(E312/L312,0)</f>
        <v>180.75185011709601</v>
      </c>
      <c r="Q312" t="str">
        <f>LEFT(N312, FIND("/",N312) -1)</f>
        <v>technology</v>
      </c>
      <c r="R312" t="str">
        <f>RIGHT(N312, LEN(N312) - FIND("/",N312))</f>
        <v>hardware</v>
      </c>
      <c r="S312" s="10">
        <f>(((J312/60)/60)/24)+DATE(1970,1,1)</f>
        <v>42452.272824074069</v>
      </c>
      <c r="T312" s="10">
        <f>(((I312/60)/60)/24)+DATE(1970,1,1)</f>
        <v>42482.272824074069</v>
      </c>
    </row>
    <row r="313" spans="1:20" ht="48" x14ac:dyDescent="0.2">
      <c r="A313">
        <v>181</v>
      </c>
      <c r="B313" s="3" t="s">
        <v>183</v>
      </c>
      <c r="C313" s="3" t="s">
        <v>4291</v>
      </c>
      <c r="D313">
        <v>3423</v>
      </c>
      <c r="E313">
        <v>722</v>
      </c>
      <c r="F313" t="s">
        <v>8221</v>
      </c>
      <c r="G313" t="s">
        <v>8225</v>
      </c>
      <c r="H313" t="s">
        <v>8247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8268</v>
      </c>
      <c r="O313" s="5">
        <f>E313/D313</f>
        <v>0.21092608822670172</v>
      </c>
      <c r="P313" s="6">
        <f>IFERROR(E313/L313,0)</f>
        <v>180.5</v>
      </c>
      <c r="Q313" t="str">
        <f>LEFT(N313, FIND("/",N313) -1)</f>
        <v>film &amp; video</v>
      </c>
      <c r="R313" t="str">
        <f>RIGHT(N313, LEN(N313) - FIND("/",N313))</f>
        <v>drama</v>
      </c>
      <c r="S313" s="10">
        <f>(((J313/60)/60)/24)+DATE(1970,1,1)</f>
        <v>42147.741840277777</v>
      </c>
      <c r="T313" s="10">
        <f>(((I313/60)/60)/24)+DATE(1970,1,1)</f>
        <v>42177.741840277777</v>
      </c>
    </row>
    <row r="314" spans="1:20" ht="48" x14ac:dyDescent="0.2">
      <c r="A314">
        <v>1540</v>
      </c>
      <c r="B314" s="3" t="s">
        <v>1541</v>
      </c>
      <c r="C314" s="3" t="s">
        <v>5650</v>
      </c>
      <c r="D314">
        <v>15000</v>
      </c>
      <c r="E314">
        <v>17680</v>
      </c>
      <c r="F314" t="s">
        <v>8219</v>
      </c>
      <c r="G314" t="s">
        <v>8224</v>
      </c>
      <c r="H314" t="s">
        <v>8246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8285</v>
      </c>
      <c r="O314" s="5">
        <f>E314/D314</f>
        <v>1.1786666666666668</v>
      </c>
      <c r="P314" s="6">
        <f>IFERROR(E314/L314,0)</f>
        <v>180.40816326530611</v>
      </c>
      <c r="Q314" t="str">
        <f>LEFT(N314, FIND("/",N314) -1)</f>
        <v>photography</v>
      </c>
      <c r="R314" t="str">
        <f>RIGHT(N314, LEN(N314) - FIND("/",N314))</f>
        <v>photobooks</v>
      </c>
      <c r="S314" s="10">
        <f>(((J314/60)/60)/24)+DATE(1970,1,1)</f>
        <v>41939.00712962963</v>
      </c>
      <c r="T314" s="10">
        <f>(((I314/60)/60)/24)+DATE(1970,1,1)</f>
        <v>41969.052083333328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>
        <v>100000</v>
      </c>
      <c r="E315">
        <v>100036</v>
      </c>
      <c r="F315" t="s">
        <v>8219</v>
      </c>
      <c r="G315" t="s">
        <v>8224</v>
      </c>
      <c r="H315" t="s">
        <v>8246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8271</v>
      </c>
      <c r="O315" s="5">
        <f>E315/D315</f>
        <v>1.0003599999999999</v>
      </c>
      <c r="P315" s="6">
        <f>IFERROR(E315/L315,0)</f>
        <v>179.27598566308242</v>
      </c>
      <c r="Q315" t="str">
        <f>LEFT(N315, FIND("/",N315) -1)</f>
        <v>theater</v>
      </c>
      <c r="R315" t="str">
        <f>RIGHT(N315, LEN(N315) - FIND("/",N315))</f>
        <v>plays</v>
      </c>
      <c r="S315" s="10">
        <f>(((J315/60)/60)/24)+DATE(1970,1,1)</f>
        <v>41730.276747685188</v>
      </c>
      <c r="T315" s="10">
        <f>(((I315/60)/60)/24)+DATE(1970,1,1)</f>
        <v>41764.276747685188</v>
      </c>
    </row>
    <row r="316" spans="1:20" ht="48" x14ac:dyDescent="0.2">
      <c r="A316">
        <v>4067</v>
      </c>
      <c r="B316" s="3" t="s">
        <v>4063</v>
      </c>
      <c r="C316" s="3" t="s">
        <v>7998</v>
      </c>
      <c r="D316">
        <v>5000</v>
      </c>
      <c r="E316">
        <v>3045</v>
      </c>
      <c r="F316" t="s">
        <v>8221</v>
      </c>
      <c r="G316" t="s">
        <v>8224</v>
      </c>
      <c r="H316" t="s">
        <v>8246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8271</v>
      </c>
      <c r="O316" s="5">
        <f>E316/D316</f>
        <v>0.60899999999999999</v>
      </c>
      <c r="P316" s="6">
        <f>IFERROR(E316/L316,0)</f>
        <v>179.11764705882354</v>
      </c>
      <c r="Q316" t="str">
        <f>LEFT(N316, FIND("/",N316) -1)</f>
        <v>theater</v>
      </c>
      <c r="R316" t="str">
        <f>RIGHT(N316, LEN(N316) - FIND("/",N316))</f>
        <v>plays</v>
      </c>
      <c r="S316" s="10">
        <f>(((J316/60)/60)/24)+DATE(1970,1,1)</f>
        <v>42235.117476851854</v>
      </c>
      <c r="T316" s="10">
        <f>(((I316/60)/60)/24)+DATE(1970,1,1)</f>
        <v>42275.117476851854</v>
      </c>
    </row>
    <row r="317" spans="1:20" ht="48" x14ac:dyDescent="0.2">
      <c r="A317">
        <v>667</v>
      </c>
      <c r="B317" s="3" t="s">
        <v>668</v>
      </c>
      <c r="C317" s="3" t="s">
        <v>4777</v>
      </c>
      <c r="D317">
        <v>50000</v>
      </c>
      <c r="E317">
        <v>5010</v>
      </c>
      <c r="F317" t="s">
        <v>8221</v>
      </c>
      <c r="G317" t="s">
        <v>8237</v>
      </c>
      <c r="H317" t="s">
        <v>8249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8273</v>
      </c>
      <c r="O317" s="5">
        <f>E317/D317</f>
        <v>0.1002</v>
      </c>
      <c r="P317" s="6">
        <f>IFERROR(E317/L317,0)</f>
        <v>178.92857142857142</v>
      </c>
      <c r="Q317" t="str">
        <f>LEFT(N317, FIND("/",N317) -1)</f>
        <v>technology</v>
      </c>
      <c r="R317" t="str">
        <f>RIGHT(N317, LEN(N317) - FIND("/",N317))</f>
        <v>wearables</v>
      </c>
      <c r="S317" s="10">
        <f>(((J317/60)/60)/24)+DATE(1970,1,1)</f>
        <v>42632.373414351852</v>
      </c>
      <c r="T317" s="10">
        <f>(((I317/60)/60)/24)+DATE(1970,1,1)</f>
        <v>42672.373414351852</v>
      </c>
    </row>
    <row r="318" spans="1:20" ht="48" x14ac:dyDescent="0.2">
      <c r="A318">
        <v>799</v>
      </c>
      <c r="B318" s="3" t="s">
        <v>800</v>
      </c>
      <c r="C318" s="3" t="s">
        <v>4909</v>
      </c>
      <c r="D318">
        <v>5000</v>
      </c>
      <c r="E318">
        <v>5001</v>
      </c>
      <c r="F318" t="s">
        <v>8219</v>
      </c>
      <c r="G318" t="s">
        <v>8224</v>
      </c>
      <c r="H318" t="s">
        <v>8246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8276</v>
      </c>
      <c r="O318" s="5">
        <f>E318/D318</f>
        <v>1.0002</v>
      </c>
      <c r="P318" s="6">
        <f>IFERROR(E318/L318,0)</f>
        <v>178.60714285714286</v>
      </c>
      <c r="Q318" t="str">
        <f>LEFT(N318, FIND("/",N318) -1)</f>
        <v>music</v>
      </c>
      <c r="R318" t="str">
        <f>RIGHT(N318, LEN(N318) - FIND("/",N318))</f>
        <v>rock</v>
      </c>
      <c r="S318" s="10">
        <f>(((J318/60)/60)/24)+DATE(1970,1,1)</f>
        <v>40996.667199074072</v>
      </c>
      <c r="T318" s="10">
        <f>(((I318/60)/60)/24)+DATE(1970,1,1)</f>
        <v>41026.667199074072</v>
      </c>
    </row>
    <row r="319" spans="1:20" ht="48" x14ac:dyDescent="0.2">
      <c r="A319">
        <v>3828</v>
      </c>
      <c r="B319" s="3" t="s">
        <v>3825</v>
      </c>
      <c r="C319" s="3" t="s">
        <v>7937</v>
      </c>
      <c r="D319">
        <v>5000</v>
      </c>
      <c r="E319">
        <v>5000</v>
      </c>
      <c r="F319" t="s">
        <v>8219</v>
      </c>
      <c r="G319" t="s">
        <v>8224</v>
      </c>
      <c r="H319" t="s">
        <v>8246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8271</v>
      </c>
      <c r="O319" s="5">
        <f>E319/D319</f>
        <v>1</v>
      </c>
      <c r="P319" s="6">
        <f>IFERROR(E319/L319,0)</f>
        <v>178.57142857142858</v>
      </c>
      <c r="Q319" t="str">
        <f>LEFT(N319, FIND("/",N319) -1)</f>
        <v>theater</v>
      </c>
      <c r="R319" t="str">
        <f>RIGHT(N319, LEN(N319) - FIND("/",N319))</f>
        <v>plays</v>
      </c>
      <c r="S319" s="10">
        <f>(((J319/60)/60)/24)+DATE(1970,1,1)</f>
        <v>41944.527627314819</v>
      </c>
      <c r="T319" s="10">
        <f>(((I319/60)/60)/24)+DATE(1970,1,1)</f>
        <v>42004.569293981483</v>
      </c>
    </row>
    <row r="320" spans="1:20" ht="48" x14ac:dyDescent="0.2">
      <c r="A320">
        <v>3003</v>
      </c>
      <c r="B320" s="3" t="s">
        <v>3003</v>
      </c>
      <c r="C320" s="3" t="s">
        <v>7113</v>
      </c>
      <c r="D320">
        <v>3000</v>
      </c>
      <c r="E320">
        <v>3035</v>
      </c>
      <c r="F320" t="s">
        <v>8219</v>
      </c>
      <c r="G320" t="s">
        <v>8224</v>
      </c>
      <c r="H320" t="s">
        <v>8246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8303</v>
      </c>
      <c r="O320" s="5">
        <f>E320/D320</f>
        <v>1.0116666666666667</v>
      </c>
      <c r="P320" s="6">
        <f>IFERROR(E320/L320,0)</f>
        <v>178.52941176470588</v>
      </c>
      <c r="Q320" t="str">
        <f>LEFT(N320, FIND("/",N320) -1)</f>
        <v>theater</v>
      </c>
      <c r="R320" t="str">
        <f>RIGHT(N320, LEN(N320) - FIND("/",N320))</f>
        <v>spaces</v>
      </c>
      <c r="S320" s="10">
        <f>(((J320/60)/60)/24)+DATE(1970,1,1)</f>
        <v>42398.849259259259</v>
      </c>
      <c r="T320" s="10">
        <f>(((I320/60)/60)/24)+DATE(1970,1,1)</f>
        <v>42430.249305555553</v>
      </c>
    </row>
    <row r="321" spans="1:20" ht="32" x14ac:dyDescent="0.2">
      <c r="A321">
        <v>3339</v>
      </c>
      <c r="B321" s="3" t="s">
        <v>3339</v>
      </c>
      <c r="C321" s="3" t="s">
        <v>7449</v>
      </c>
      <c r="D321">
        <v>8000</v>
      </c>
      <c r="E321">
        <v>8348</v>
      </c>
      <c r="F321" t="s">
        <v>8219</v>
      </c>
      <c r="G321" t="s">
        <v>8224</v>
      </c>
      <c r="H321" t="s">
        <v>8246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8271</v>
      </c>
      <c r="O321" s="5">
        <f>E321/D321</f>
        <v>1.0435000000000001</v>
      </c>
      <c r="P321" s="6">
        <f>IFERROR(E321/L321,0)</f>
        <v>177.61702127659575</v>
      </c>
      <c r="Q321" t="str">
        <f>LEFT(N321, FIND("/",N321) -1)</f>
        <v>theater</v>
      </c>
      <c r="R321" t="str">
        <f>RIGHT(N321, LEN(N321) - FIND("/",N321))</f>
        <v>plays</v>
      </c>
      <c r="S321" s="10">
        <f>(((J321/60)/60)/24)+DATE(1970,1,1)</f>
        <v>42549.665717592594</v>
      </c>
      <c r="T321" s="10">
        <f>(((I321/60)/60)/24)+DATE(1970,1,1)</f>
        <v>42579.665717592594</v>
      </c>
    </row>
    <row r="322" spans="1:20" ht="48" x14ac:dyDescent="0.2">
      <c r="A322">
        <v>2552</v>
      </c>
      <c r="B322" s="3" t="s">
        <v>2552</v>
      </c>
      <c r="C322" s="3" t="s">
        <v>6662</v>
      </c>
      <c r="D322">
        <v>3000</v>
      </c>
      <c r="E322">
        <v>3195</v>
      </c>
      <c r="F322" t="s">
        <v>8219</v>
      </c>
      <c r="G322" t="s">
        <v>8224</v>
      </c>
      <c r="H322" t="s">
        <v>8246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8300</v>
      </c>
      <c r="O322" s="5">
        <f>E322/D322</f>
        <v>1.0649999999999999</v>
      </c>
      <c r="P322" s="6">
        <f>IFERROR(E322/L322,0)</f>
        <v>177.5</v>
      </c>
      <c r="Q322" t="str">
        <f>LEFT(N322, FIND("/",N322) -1)</f>
        <v>music</v>
      </c>
      <c r="R322" t="str">
        <f>RIGHT(N322, LEN(N322) - FIND("/",N322))</f>
        <v>classical music</v>
      </c>
      <c r="S322" s="10">
        <f>(((J322/60)/60)/24)+DATE(1970,1,1)</f>
        <v>42769.809965277775</v>
      </c>
      <c r="T322" s="10">
        <f>(((I322/60)/60)/24)+DATE(1970,1,1)</f>
        <v>42799.809965277775</v>
      </c>
    </row>
    <row r="323" spans="1:20" ht="16" x14ac:dyDescent="0.2">
      <c r="A323">
        <v>684</v>
      </c>
      <c r="B323" s="3" t="s">
        <v>685</v>
      </c>
      <c r="C323" s="3" t="s">
        <v>4794</v>
      </c>
      <c r="D323">
        <v>320000</v>
      </c>
      <c r="E323">
        <v>23948</v>
      </c>
      <c r="F323" t="s">
        <v>8221</v>
      </c>
      <c r="G323" t="s">
        <v>8224</v>
      </c>
      <c r="H323" t="s">
        <v>8246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8273</v>
      </c>
      <c r="O323" s="5">
        <f>E323/D323</f>
        <v>7.4837500000000001E-2</v>
      </c>
      <c r="P323" s="6">
        <f>IFERROR(E323/L323,0)</f>
        <v>177.39259259259259</v>
      </c>
      <c r="Q323" t="str">
        <f>LEFT(N323, FIND("/",N323) -1)</f>
        <v>technology</v>
      </c>
      <c r="R323" t="str">
        <f>RIGHT(N323, LEN(N323) - FIND("/",N323))</f>
        <v>wearables</v>
      </c>
      <c r="S323" s="10">
        <f>(((J323/60)/60)/24)+DATE(1970,1,1)</f>
        <v>41809.473275462966</v>
      </c>
      <c r="T323" s="10">
        <f>(((I323/60)/60)/24)+DATE(1970,1,1)</f>
        <v>41845.125</v>
      </c>
    </row>
    <row r="324" spans="1:20" ht="32" x14ac:dyDescent="0.2">
      <c r="A324">
        <v>2524</v>
      </c>
      <c r="B324" s="3" t="s">
        <v>2524</v>
      </c>
      <c r="C324" s="3" t="s">
        <v>6634</v>
      </c>
      <c r="D324">
        <v>7500</v>
      </c>
      <c r="E324">
        <v>7620</v>
      </c>
      <c r="F324" t="s">
        <v>8219</v>
      </c>
      <c r="G324" t="s">
        <v>8224</v>
      </c>
      <c r="H324" t="s">
        <v>8246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8300</v>
      </c>
      <c r="O324" s="5">
        <f>E324/D324</f>
        <v>1.016</v>
      </c>
      <c r="P324" s="6">
        <f>IFERROR(E324/L324,0)</f>
        <v>177.2093023255814</v>
      </c>
      <c r="Q324" t="str">
        <f>LEFT(N324, FIND("/",N324) -1)</f>
        <v>music</v>
      </c>
      <c r="R324" t="str">
        <f>RIGHT(N324, LEN(N324) - FIND("/",N324))</f>
        <v>classical music</v>
      </c>
      <c r="S324" s="10">
        <f>(((J324/60)/60)/24)+DATE(1970,1,1)</f>
        <v>41961.807372685187</v>
      </c>
      <c r="T324" s="10">
        <f>(((I324/60)/60)/24)+DATE(1970,1,1)</f>
        <v>41994.1875</v>
      </c>
    </row>
    <row r="325" spans="1:20" ht="48" x14ac:dyDescent="0.2">
      <c r="A325">
        <v>3253</v>
      </c>
      <c r="B325" s="3" t="s">
        <v>3253</v>
      </c>
      <c r="C325" s="3" t="s">
        <v>7363</v>
      </c>
      <c r="D325">
        <v>20000</v>
      </c>
      <c r="E325">
        <v>20365</v>
      </c>
      <c r="F325" t="s">
        <v>8219</v>
      </c>
      <c r="G325" t="s">
        <v>8224</v>
      </c>
      <c r="H325" t="s">
        <v>8246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8271</v>
      </c>
      <c r="O325" s="5">
        <f>E325/D325</f>
        <v>1.0182500000000001</v>
      </c>
      <c r="P325" s="6">
        <f>IFERROR(E325/L325,0)</f>
        <v>177.08695652173913</v>
      </c>
      <c r="Q325" t="str">
        <f>LEFT(N325, FIND("/",N325) -1)</f>
        <v>theater</v>
      </c>
      <c r="R325" t="str">
        <f>RIGHT(N325, LEN(N325) - FIND("/",N325))</f>
        <v>plays</v>
      </c>
      <c r="S325" s="10">
        <f>(((J325/60)/60)/24)+DATE(1970,1,1)</f>
        <v>42602.576712962968</v>
      </c>
      <c r="T325" s="10">
        <f>(((I325/60)/60)/24)+DATE(1970,1,1)</f>
        <v>42621.15625</v>
      </c>
    </row>
    <row r="326" spans="1:20" ht="48" x14ac:dyDescent="0.2">
      <c r="A326">
        <v>3048</v>
      </c>
      <c r="B326" s="3" t="s">
        <v>3048</v>
      </c>
      <c r="C326" s="3" t="s">
        <v>7158</v>
      </c>
      <c r="D326">
        <v>5000</v>
      </c>
      <c r="E326">
        <v>8320</v>
      </c>
      <c r="F326" t="s">
        <v>8219</v>
      </c>
      <c r="G326" t="s">
        <v>8224</v>
      </c>
      <c r="H326" t="s">
        <v>8246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8303</v>
      </c>
      <c r="O326" s="5">
        <f>E326/D326</f>
        <v>1.6639999999999999</v>
      </c>
      <c r="P326" s="6">
        <f>IFERROR(E326/L326,0)</f>
        <v>177.02127659574469</v>
      </c>
      <c r="Q326" t="str">
        <f>LEFT(N326, FIND("/",N326) -1)</f>
        <v>theater</v>
      </c>
      <c r="R326" t="str">
        <f>RIGHT(N326, LEN(N326) - FIND("/",N326))</f>
        <v>spaces</v>
      </c>
      <c r="S326" s="10">
        <f>(((J326/60)/60)/24)+DATE(1970,1,1)</f>
        <v>41975.901180555549</v>
      </c>
      <c r="T326" s="10">
        <f>(((I326/60)/60)/24)+DATE(1970,1,1)</f>
        <v>42004.890277777777</v>
      </c>
    </row>
    <row r="327" spans="1:20" ht="48" x14ac:dyDescent="0.2">
      <c r="A327">
        <v>3634</v>
      </c>
      <c r="B327" s="3" t="s">
        <v>3632</v>
      </c>
      <c r="C327" s="3" t="s">
        <v>7744</v>
      </c>
      <c r="D327">
        <v>75000</v>
      </c>
      <c r="E327">
        <v>3185</v>
      </c>
      <c r="F327" t="s">
        <v>8221</v>
      </c>
      <c r="G327" t="s">
        <v>8229</v>
      </c>
      <c r="H327" t="s">
        <v>8251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8305</v>
      </c>
      <c r="O327" s="5">
        <f>E327/D327</f>
        <v>4.2466666666666666E-2</v>
      </c>
      <c r="P327" s="6">
        <f>IFERROR(E327/L327,0)</f>
        <v>176.94444444444446</v>
      </c>
      <c r="Q327" t="str">
        <f>LEFT(N327, FIND("/",N327) -1)</f>
        <v>theater</v>
      </c>
      <c r="R327" t="str">
        <f>RIGHT(N327, LEN(N327) - FIND("/",N327))</f>
        <v>musical</v>
      </c>
      <c r="S327" s="10">
        <f>(((J327/60)/60)/24)+DATE(1970,1,1)</f>
        <v>42701.166365740741</v>
      </c>
      <c r="T327" s="10">
        <f>(((I327/60)/60)/24)+DATE(1970,1,1)</f>
        <v>42749.165972222225</v>
      </c>
    </row>
    <row r="328" spans="1:20" ht="48" x14ac:dyDescent="0.2">
      <c r="A328">
        <v>3375</v>
      </c>
      <c r="B328" s="3" t="s">
        <v>3374</v>
      </c>
      <c r="C328" s="3" t="s">
        <v>7485</v>
      </c>
      <c r="D328">
        <v>3000</v>
      </c>
      <c r="E328">
        <v>3000</v>
      </c>
      <c r="F328" t="s">
        <v>8219</v>
      </c>
      <c r="G328" t="s">
        <v>8225</v>
      </c>
      <c r="H328" t="s">
        <v>8247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8271</v>
      </c>
      <c r="O328" s="5">
        <f>E328/D328</f>
        <v>1</v>
      </c>
      <c r="P328" s="6">
        <f>IFERROR(E328/L328,0)</f>
        <v>176.47058823529412</v>
      </c>
      <c r="Q328" t="str">
        <f>LEFT(N328, FIND("/",N328) -1)</f>
        <v>theater</v>
      </c>
      <c r="R328" t="str">
        <f>RIGHT(N328, LEN(N328) - FIND("/",N328))</f>
        <v>plays</v>
      </c>
      <c r="S328" s="10">
        <f>(((J328/60)/60)/24)+DATE(1970,1,1)</f>
        <v>41765.610798611109</v>
      </c>
      <c r="T328" s="10">
        <f>(((I328/60)/60)/24)+DATE(1970,1,1)</f>
        <v>41777.610798611109</v>
      </c>
    </row>
    <row r="329" spans="1:20" ht="48" x14ac:dyDescent="0.2">
      <c r="A329">
        <v>1337</v>
      </c>
      <c r="B329" s="3" t="s">
        <v>1338</v>
      </c>
      <c r="C329" s="3" t="s">
        <v>5447</v>
      </c>
      <c r="D329">
        <v>50000</v>
      </c>
      <c r="E329">
        <v>24691</v>
      </c>
      <c r="F329" t="s">
        <v>8220</v>
      </c>
      <c r="G329" t="s">
        <v>8224</v>
      </c>
      <c r="H329" t="s">
        <v>8246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8273</v>
      </c>
      <c r="O329" s="5">
        <f>E329/D329</f>
        <v>0.49381999999999998</v>
      </c>
      <c r="P329" s="6">
        <f>IFERROR(E329/L329,0)</f>
        <v>176.36428571428573</v>
      </c>
      <c r="Q329" t="str">
        <f>LEFT(N329, FIND("/",N329) -1)</f>
        <v>technology</v>
      </c>
      <c r="R329" t="str">
        <f>RIGHT(N329, LEN(N329) - FIND("/",N329))</f>
        <v>wearables</v>
      </c>
      <c r="S329" s="10">
        <f>(((J329/60)/60)/24)+DATE(1970,1,1)</f>
        <v>42767.577303240745</v>
      </c>
      <c r="T329" s="10">
        <f>(((I329/60)/60)/24)+DATE(1970,1,1)</f>
        <v>42797.577303240745</v>
      </c>
    </row>
    <row r="330" spans="1:20" ht="48" x14ac:dyDescent="0.2">
      <c r="A330">
        <v>1944</v>
      </c>
      <c r="B330" s="3" t="s">
        <v>1945</v>
      </c>
      <c r="C330" s="3" t="s">
        <v>6054</v>
      </c>
      <c r="D330">
        <v>40000</v>
      </c>
      <c r="E330">
        <v>315222.2</v>
      </c>
      <c r="F330" t="s">
        <v>8219</v>
      </c>
      <c r="G330" t="s">
        <v>8224</v>
      </c>
      <c r="H330" t="s">
        <v>8246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8295</v>
      </c>
      <c r="O330" s="5">
        <f>E330/D330</f>
        <v>7.8805550000000002</v>
      </c>
      <c r="P330" s="6">
        <f>IFERROR(E330/L330,0)</f>
        <v>176.200223588597</v>
      </c>
      <c r="Q330" t="str">
        <f>LEFT(N330, FIND("/",N330) -1)</f>
        <v>technology</v>
      </c>
      <c r="R330" t="str">
        <f>RIGHT(N330, LEN(N330) - FIND("/",N330))</f>
        <v>hardware</v>
      </c>
      <c r="S330" s="10">
        <f>(((J330/60)/60)/24)+DATE(1970,1,1)</f>
        <v>41730.584374999999</v>
      </c>
      <c r="T330" s="10">
        <f>(((I330/60)/60)/24)+DATE(1970,1,1)</f>
        <v>41760.584374999999</v>
      </c>
    </row>
    <row r="331" spans="1:20" ht="48" x14ac:dyDescent="0.2">
      <c r="A331">
        <v>3585</v>
      </c>
      <c r="B331" s="3" t="s">
        <v>3584</v>
      </c>
      <c r="C331" s="3" t="s">
        <v>7695</v>
      </c>
      <c r="D331">
        <v>3400</v>
      </c>
      <c r="E331">
        <v>4050</v>
      </c>
      <c r="F331" t="s">
        <v>8219</v>
      </c>
      <c r="G331" t="s">
        <v>8224</v>
      </c>
      <c r="H331" t="s">
        <v>8246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8271</v>
      </c>
      <c r="O331" s="5">
        <f>E331/D331</f>
        <v>1.1911764705882353</v>
      </c>
      <c r="P331" s="6">
        <f>IFERROR(E331/L331,0)</f>
        <v>176.08695652173913</v>
      </c>
      <c r="Q331" t="str">
        <f>LEFT(N331, FIND("/",N331) -1)</f>
        <v>theater</v>
      </c>
      <c r="R331" t="str">
        <f>RIGHT(N331, LEN(N331) - FIND("/",N331))</f>
        <v>plays</v>
      </c>
      <c r="S331" s="10">
        <f>(((J331/60)/60)/24)+DATE(1970,1,1)</f>
        <v>41964.716319444444</v>
      </c>
      <c r="T331" s="10">
        <f>(((I331/60)/60)/24)+DATE(1970,1,1)</f>
        <v>41994.716319444444</v>
      </c>
    </row>
    <row r="332" spans="1:20" ht="48" x14ac:dyDescent="0.2">
      <c r="A332">
        <v>2924</v>
      </c>
      <c r="B332" s="3" t="s">
        <v>2924</v>
      </c>
      <c r="C332" s="3" t="s">
        <v>7034</v>
      </c>
      <c r="D332">
        <v>25000</v>
      </c>
      <c r="E332">
        <v>25800</v>
      </c>
      <c r="F332" t="s">
        <v>8219</v>
      </c>
      <c r="G332" t="s">
        <v>8224</v>
      </c>
      <c r="H332" t="s">
        <v>8246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8305</v>
      </c>
      <c r="O332" s="5">
        <f>E332/D332</f>
        <v>1.032</v>
      </c>
      <c r="P332" s="6">
        <f>IFERROR(E332/L332,0)</f>
        <v>175.51020408163265</v>
      </c>
      <c r="Q332" t="str">
        <f>LEFT(N332, FIND("/",N332) -1)</f>
        <v>theater</v>
      </c>
      <c r="R332" t="str">
        <f>RIGHT(N332, LEN(N332) - FIND("/",N332))</f>
        <v>musical</v>
      </c>
      <c r="S332" s="10">
        <f>(((J332/60)/60)/24)+DATE(1970,1,1)</f>
        <v>42103.556828703702</v>
      </c>
      <c r="T332" s="10">
        <f>(((I332/60)/60)/24)+DATE(1970,1,1)</f>
        <v>42133.165972222225</v>
      </c>
    </row>
    <row r="333" spans="1:20" ht="32" x14ac:dyDescent="0.2">
      <c r="A333">
        <v>831</v>
      </c>
      <c r="B333" s="3" t="s">
        <v>832</v>
      </c>
      <c r="C333" s="3" t="s">
        <v>4941</v>
      </c>
      <c r="D333">
        <v>1500</v>
      </c>
      <c r="E333">
        <v>3500</v>
      </c>
      <c r="F333" t="s">
        <v>8219</v>
      </c>
      <c r="G333" t="s">
        <v>8224</v>
      </c>
      <c r="H333" t="s">
        <v>8246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8276</v>
      </c>
      <c r="O333" s="5">
        <f>E333/D333</f>
        <v>2.3333333333333335</v>
      </c>
      <c r="P333" s="6">
        <f>IFERROR(E333/L333,0)</f>
        <v>175</v>
      </c>
      <c r="Q333" t="str">
        <f>LEFT(N333, FIND("/",N333) -1)</f>
        <v>music</v>
      </c>
      <c r="R333" t="str">
        <f>RIGHT(N333, LEN(N333) - FIND("/",N333))</f>
        <v>rock</v>
      </c>
      <c r="S333" s="10">
        <f>(((J333/60)/60)/24)+DATE(1970,1,1)</f>
        <v>40996.646921296298</v>
      </c>
      <c r="T333" s="10">
        <f>(((I333/60)/60)/24)+DATE(1970,1,1)</f>
        <v>41026.646921296298</v>
      </c>
    </row>
    <row r="334" spans="1:20" ht="32" x14ac:dyDescent="0.2">
      <c r="A334">
        <v>3981</v>
      </c>
      <c r="B334" s="3" t="s">
        <v>3358</v>
      </c>
      <c r="C334" s="3" t="s">
        <v>7469</v>
      </c>
      <c r="D334">
        <v>30000</v>
      </c>
      <c r="E334">
        <v>1225</v>
      </c>
      <c r="F334" t="s">
        <v>8221</v>
      </c>
      <c r="G334" t="s">
        <v>8224</v>
      </c>
      <c r="H334" t="s">
        <v>8246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8271</v>
      </c>
      <c r="O334" s="5">
        <f>E334/D334</f>
        <v>4.0833333333333333E-2</v>
      </c>
      <c r="P334" s="6">
        <f>IFERROR(E334/L334,0)</f>
        <v>175</v>
      </c>
      <c r="Q334" t="str">
        <f>LEFT(N334, FIND("/",N334) -1)</f>
        <v>theater</v>
      </c>
      <c r="R334" t="str">
        <f>RIGHT(N334, LEN(N334) - FIND("/",N334))</f>
        <v>plays</v>
      </c>
      <c r="S334" s="10">
        <f>(((J334/60)/60)/24)+DATE(1970,1,1)</f>
        <v>42508.179965277777</v>
      </c>
      <c r="T334" s="10">
        <f>(((I334/60)/60)/24)+DATE(1970,1,1)</f>
        <v>42568.179965277777</v>
      </c>
    </row>
    <row r="335" spans="1:20" ht="48" x14ac:dyDescent="0.2">
      <c r="A335">
        <v>1007</v>
      </c>
      <c r="B335" s="3" t="s">
        <v>1008</v>
      </c>
      <c r="C335" s="3" t="s">
        <v>5117</v>
      </c>
      <c r="D335">
        <v>30000</v>
      </c>
      <c r="E335">
        <v>13296</v>
      </c>
      <c r="F335" t="s">
        <v>8220</v>
      </c>
      <c r="G335" t="s">
        <v>8224</v>
      </c>
      <c r="H335" t="s">
        <v>8246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8273</v>
      </c>
      <c r="O335" s="5">
        <f>E335/D335</f>
        <v>0.44319999999999998</v>
      </c>
      <c r="P335" s="6">
        <f>IFERROR(E335/L335,0)</f>
        <v>174.94736842105263</v>
      </c>
      <c r="Q335" t="str">
        <f>LEFT(N335, FIND("/",N335) -1)</f>
        <v>technology</v>
      </c>
      <c r="R335" t="str">
        <f>RIGHT(N335, LEN(N335) - FIND("/",N335))</f>
        <v>wearables</v>
      </c>
      <c r="S335" s="10">
        <f>(((J335/60)/60)/24)+DATE(1970,1,1)</f>
        <v>42676.583599537036</v>
      </c>
      <c r="T335" s="10">
        <f>(((I335/60)/60)/24)+DATE(1970,1,1)</f>
        <v>42718.6252662037</v>
      </c>
    </row>
    <row r="336" spans="1:20" ht="48" x14ac:dyDescent="0.2">
      <c r="A336">
        <v>1218</v>
      </c>
      <c r="B336" s="3" t="s">
        <v>1219</v>
      </c>
      <c r="C336" s="3" t="s">
        <v>5328</v>
      </c>
      <c r="D336">
        <v>9000</v>
      </c>
      <c r="E336">
        <v>15505</v>
      </c>
      <c r="F336" t="s">
        <v>8219</v>
      </c>
      <c r="G336" t="s">
        <v>8224</v>
      </c>
      <c r="H336" t="s">
        <v>8246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8285</v>
      </c>
      <c r="O336" s="5">
        <f>E336/D336</f>
        <v>1.7227777777777777</v>
      </c>
      <c r="P336" s="6">
        <f>IFERROR(E336/L336,0)</f>
        <v>174.2134831460674</v>
      </c>
      <c r="Q336" t="str">
        <f>LEFT(N336, FIND("/",N336) -1)</f>
        <v>photography</v>
      </c>
      <c r="R336" t="str">
        <f>RIGHT(N336, LEN(N336) - FIND("/",N336))</f>
        <v>photobooks</v>
      </c>
      <c r="S336" s="10">
        <f>(((J336/60)/60)/24)+DATE(1970,1,1)</f>
        <v>42278.662037037036</v>
      </c>
      <c r="T336" s="10">
        <f>(((I336/60)/60)/24)+DATE(1970,1,1)</f>
        <v>42309.125</v>
      </c>
    </row>
    <row r="337" spans="1:20" ht="48" x14ac:dyDescent="0.2">
      <c r="A337">
        <v>2664</v>
      </c>
      <c r="B337" s="3" t="s">
        <v>2664</v>
      </c>
      <c r="C337" s="3" t="s">
        <v>6774</v>
      </c>
      <c r="D337">
        <v>17500</v>
      </c>
      <c r="E337">
        <v>18100</v>
      </c>
      <c r="F337" t="s">
        <v>8219</v>
      </c>
      <c r="G337" t="s">
        <v>8224</v>
      </c>
      <c r="H337" t="s">
        <v>8246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8302</v>
      </c>
      <c r="O337" s="5">
        <f>E337/D337</f>
        <v>1.0342857142857143</v>
      </c>
      <c r="P337" s="6">
        <f>IFERROR(E337/L337,0)</f>
        <v>174.03846153846155</v>
      </c>
      <c r="Q337" t="str">
        <f>LEFT(N337, FIND("/",N337) -1)</f>
        <v>technology</v>
      </c>
      <c r="R337" t="str">
        <f>RIGHT(N337, LEN(N337) - FIND("/",N337))</f>
        <v>makerspaces</v>
      </c>
      <c r="S337" s="10">
        <f>(((J337/60)/60)/24)+DATE(1970,1,1)</f>
        <v>42313.02542824074</v>
      </c>
      <c r="T337" s="10">
        <f>(((I337/60)/60)/24)+DATE(1970,1,1)</f>
        <v>42347.290972222225</v>
      </c>
    </row>
    <row r="338" spans="1:20" ht="32" x14ac:dyDescent="0.2">
      <c r="A338">
        <v>643</v>
      </c>
      <c r="B338" s="3" t="s">
        <v>644</v>
      </c>
      <c r="C338" s="3" t="s">
        <v>4753</v>
      </c>
      <c r="D338">
        <v>25000</v>
      </c>
      <c r="E338">
        <v>26452</v>
      </c>
      <c r="F338" t="s">
        <v>8219</v>
      </c>
      <c r="G338" t="s">
        <v>8224</v>
      </c>
      <c r="H338" t="s">
        <v>8246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8273</v>
      </c>
      <c r="O338" s="5">
        <f>E338/D338</f>
        <v>1.0580799999999999</v>
      </c>
      <c r="P338" s="6">
        <f>IFERROR(E338/L338,0)</f>
        <v>174.02631578947367</v>
      </c>
      <c r="Q338" t="str">
        <f>LEFT(N338, FIND("/",N338) -1)</f>
        <v>technology</v>
      </c>
      <c r="R338" t="str">
        <f>RIGHT(N338, LEN(N338) - FIND("/",N338))</f>
        <v>wearables</v>
      </c>
      <c r="S338" s="10">
        <f>(((J338/60)/60)/24)+DATE(1970,1,1)</f>
        <v>42100.642071759255</v>
      </c>
      <c r="T338" s="10">
        <f>(((I338/60)/60)/24)+DATE(1970,1,1)</f>
        <v>42155.642071759255</v>
      </c>
    </row>
    <row r="339" spans="1:20" ht="48" x14ac:dyDescent="0.2">
      <c r="A339">
        <v>3793</v>
      </c>
      <c r="B339" s="3" t="s">
        <v>3790</v>
      </c>
      <c r="C339" s="3" t="s">
        <v>7903</v>
      </c>
      <c r="D339">
        <v>7000</v>
      </c>
      <c r="E339">
        <v>4176</v>
      </c>
      <c r="F339" t="s">
        <v>8221</v>
      </c>
      <c r="G339" t="s">
        <v>8224</v>
      </c>
      <c r="H339" t="s">
        <v>8246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8305</v>
      </c>
      <c r="O339" s="5">
        <f>E339/D339</f>
        <v>0.59657142857142853</v>
      </c>
      <c r="P339" s="6">
        <f>IFERROR(E339/L339,0)</f>
        <v>174</v>
      </c>
      <c r="Q339" t="str">
        <f>LEFT(N339, FIND("/",N339) -1)</f>
        <v>theater</v>
      </c>
      <c r="R339" t="str">
        <f>RIGHT(N339, LEN(N339) - FIND("/",N339))</f>
        <v>musical</v>
      </c>
      <c r="S339" s="10">
        <f>(((J339/60)/60)/24)+DATE(1970,1,1)</f>
        <v>41968.938993055555</v>
      </c>
      <c r="T339" s="10">
        <f>(((I339/60)/60)/24)+DATE(1970,1,1)</f>
        <v>41989.938993055555</v>
      </c>
    </row>
    <row r="340" spans="1:20" ht="16" x14ac:dyDescent="0.2">
      <c r="A340">
        <v>3302</v>
      </c>
      <c r="B340" s="3" t="s">
        <v>3302</v>
      </c>
      <c r="C340" s="3" t="s">
        <v>7412</v>
      </c>
      <c r="D340">
        <v>8400</v>
      </c>
      <c r="E340">
        <v>8685</v>
      </c>
      <c r="F340" t="s">
        <v>8219</v>
      </c>
      <c r="G340" t="s">
        <v>8227</v>
      </c>
      <c r="H340" t="s">
        <v>8249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8271</v>
      </c>
      <c r="O340" s="5">
        <f>E340/D340</f>
        <v>1.0339285714285715</v>
      </c>
      <c r="P340" s="6">
        <f>IFERROR(E340/L340,0)</f>
        <v>173.7</v>
      </c>
      <c r="Q340" t="str">
        <f>LEFT(N340, FIND("/",N340) -1)</f>
        <v>theater</v>
      </c>
      <c r="R340" t="str">
        <f>RIGHT(N340, LEN(N340) - FIND("/",N340))</f>
        <v>plays</v>
      </c>
      <c r="S340" s="10">
        <f>(((J340/60)/60)/24)+DATE(1970,1,1)</f>
        <v>42681.35157407407</v>
      </c>
      <c r="T340" s="10">
        <f>(((I340/60)/60)/24)+DATE(1970,1,1)</f>
        <v>42711.35157407407</v>
      </c>
    </row>
    <row r="341" spans="1:20" ht="48" x14ac:dyDescent="0.2">
      <c r="A341">
        <v>2013</v>
      </c>
      <c r="B341" s="3" t="s">
        <v>2014</v>
      </c>
      <c r="C341" s="3" t="s">
        <v>6123</v>
      </c>
      <c r="D341">
        <v>160000</v>
      </c>
      <c r="E341">
        <v>791862</v>
      </c>
      <c r="F341" t="s">
        <v>8219</v>
      </c>
      <c r="G341" t="s">
        <v>8224</v>
      </c>
      <c r="H341" t="s">
        <v>8246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8295</v>
      </c>
      <c r="O341" s="5">
        <f>E341/D341</f>
        <v>4.9491375</v>
      </c>
      <c r="P341" s="6">
        <f>IFERROR(E341/L341,0)</f>
        <v>173.57781674704077</v>
      </c>
      <c r="Q341" t="str">
        <f>LEFT(N341, FIND("/",N341) -1)</f>
        <v>technology</v>
      </c>
      <c r="R341" t="str">
        <f>RIGHT(N341, LEN(N341) - FIND("/",N341))</f>
        <v>hardware</v>
      </c>
      <c r="S341" s="10">
        <f>(((J341/60)/60)/24)+DATE(1970,1,1)</f>
        <v>42499.960810185185</v>
      </c>
      <c r="T341" s="10">
        <f>(((I341/60)/60)/24)+DATE(1970,1,1)</f>
        <v>42559.960810185185</v>
      </c>
    </row>
    <row r="342" spans="1:20" ht="48" x14ac:dyDescent="0.2">
      <c r="A342">
        <v>1633</v>
      </c>
      <c r="B342" s="3" t="s">
        <v>1634</v>
      </c>
      <c r="C342" s="3" t="s">
        <v>5743</v>
      </c>
      <c r="D342">
        <v>10000</v>
      </c>
      <c r="E342">
        <v>10000</v>
      </c>
      <c r="F342" t="s">
        <v>8219</v>
      </c>
      <c r="G342" t="s">
        <v>8224</v>
      </c>
      <c r="H342" t="s">
        <v>8246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8276</v>
      </c>
      <c r="O342" s="5">
        <f>E342/D342</f>
        <v>1</v>
      </c>
      <c r="P342" s="6">
        <f>IFERROR(E342/L342,0)</f>
        <v>172.41379310344828</v>
      </c>
      <c r="Q342" t="str">
        <f>LEFT(N342, FIND("/",N342) -1)</f>
        <v>music</v>
      </c>
      <c r="R342" t="str">
        <f>RIGHT(N342, LEN(N342) - FIND("/",N342))</f>
        <v>rock</v>
      </c>
      <c r="S342" s="10">
        <f>(((J342/60)/60)/24)+DATE(1970,1,1)</f>
        <v>40896.883750000001</v>
      </c>
      <c r="T342" s="10">
        <f>(((I342/60)/60)/24)+DATE(1970,1,1)</f>
        <v>40924.208333333336</v>
      </c>
    </row>
    <row r="343" spans="1:20" ht="48" x14ac:dyDescent="0.2">
      <c r="A343">
        <v>3753</v>
      </c>
      <c r="B343" s="3" t="s">
        <v>3750</v>
      </c>
      <c r="C343" s="3" t="s">
        <v>7863</v>
      </c>
      <c r="D343">
        <v>5000</v>
      </c>
      <c r="E343">
        <v>5167</v>
      </c>
      <c r="F343" t="s">
        <v>8219</v>
      </c>
      <c r="G343" t="s">
        <v>8224</v>
      </c>
      <c r="H343" t="s">
        <v>8246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8305</v>
      </c>
      <c r="O343" s="5">
        <f>E343/D343</f>
        <v>1.0334000000000001</v>
      </c>
      <c r="P343" s="6">
        <f>IFERROR(E343/L343,0)</f>
        <v>172.23333333333332</v>
      </c>
      <c r="Q343" t="str">
        <f>LEFT(N343, FIND("/",N343) -1)</f>
        <v>theater</v>
      </c>
      <c r="R343" t="str">
        <f>RIGHT(N343, LEN(N343) - FIND("/",N343))</f>
        <v>musical</v>
      </c>
      <c r="S343" s="10">
        <f>(((J343/60)/60)/24)+DATE(1970,1,1)</f>
        <v>42128.824074074073</v>
      </c>
      <c r="T343" s="10">
        <f>(((I343/60)/60)/24)+DATE(1970,1,1)</f>
        <v>42158</v>
      </c>
    </row>
    <row r="344" spans="1:20" ht="48" x14ac:dyDescent="0.2">
      <c r="A344">
        <v>16</v>
      </c>
      <c r="B344" s="3" t="s">
        <v>18</v>
      </c>
      <c r="C344" s="3" t="s">
        <v>4127</v>
      </c>
      <c r="D344">
        <v>12000</v>
      </c>
      <c r="E344">
        <v>12029</v>
      </c>
      <c r="F344" t="s">
        <v>8219</v>
      </c>
      <c r="G344" t="s">
        <v>8224</v>
      </c>
      <c r="H344" t="s">
        <v>8246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8265</v>
      </c>
      <c r="O344" s="5">
        <f>E344/D344</f>
        <v>1.0024166666666667</v>
      </c>
      <c r="P344" s="6">
        <f>IFERROR(E344/L344,0)</f>
        <v>171.84285714285716</v>
      </c>
      <c r="Q344" t="str">
        <f>LEFT(N344, FIND("/",N344) -1)</f>
        <v>film &amp; video</v>
      </c>
      <c r="R344" t="str">
        <f>RIGHT(N344, LEN(N344) - FIND("/",N344))</f>
        <v>television</v>
      </c>
      <c r="S344" s="10">
        <f>(((J344/60)/60)/24)+DATE(1970,1,1)</f>
        <v>41760.796423611115</v>
      </c>
      <c r="T344" s="10">
        <f>(((I344/60)/60)/24)+DATE(1970,1,1)</f>
        <v>41806.229166666664</v>
      </c>
    </row>
    <row r="345" spans="1:20" ht="48" x14ac:dyDescent="0.2">
      <c r="A345">
        <v>983</v>
      </c>
      <c r="B345" s="3" t="s">
        <v>984</v>
      </c>
      <c r="C345" s="3" t="s">
        <v>5093</v>
      </c>
      <c r="D345">
        <v>104219</v>
      </c>
      <c r="E345">
        <v>30751</v>
      </c>
      <c r="F345" t="s">
        <v>8221</v>
      </c>
      <c r="G345" t="s">
        <v>8227</v>
      </c>
      <c r="H345" t="s">
        <v>8249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8273</v>
      </c>
      <c r="O345" s="5">
        <f>E345/D345</f>
        <v>0.2950613611721471</v>
      </c>
      <c r="P345" s="6">
        <f>IFERROR(E345/L345,0)</f>
        <v>171.79329608938548</v>
      </c>
      <c r="Q345" t="str">
        <f>LEFT(N345, FIND("/",N345) -1)</f>
        <v>technology</v>
      </c>
      <c r="R345" t="str">
        <f>RIGHT(N345, LEN(N345) - FIND("/",N345))</f>
        <v>wearables</v>
      </c>
      <c r="S345" s="10">
        <f>(((J345/60)/60)/24)+DATE(1970,1,1)</f>
        <v>42574.667650462965</v>
      </c>
      <c r="T345" s="10">
        <f>(((I345/60)/60)/24)+DATE(1970,1,1)</f>
        <v>42605.870833333334</v>
      </c>
    </row>
    <row r="346" spans="1:20" ht="16" x14ac:dyDescent="0.2">
      <c r="A346">
        <v>1689</v>
      </c>
      <c r="B346" s="3" t="s">
        <v>1690</v>
      </c>
      <c r="C346" s="3" t="s">
        <v>5799</v>
      </c>
      <c r="D346">
        <v>2400</v>
      </c>
      <c r="E346">
        <v>2400</v>
      </c>
      <c r="F346" t="s">
        <v>8222</v>
      </c>
      <c r="G346" t="s">
        <v>8224</v>
      </c>
      <c r="H346" t="s">
        <v>8246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8293</v>
      </c>
      <c r="O346" s="5">
        <f>E346/D346</f>
        <v>1</v>
      </c>
      <c r="P346" s="6">
        <f>IFERROR(E346/L346,0)</f>
        <v>171.42857142857142</v>
      </c>
      <c r="Q346" t="str">
        <f>LEFT(N346, FIND("/",N346) -1)</f>
        <v>music</v>
      </c>
      <c r="R346" t="str">
        <f>RIGHT(N346, LEN(N346) - FIND("/",N346))</f>
        <v>faith</v>
      </c>
      <c r="S346" s="10">
        <f>(((J346/60)/60)/24)+DATE(1970,1,1)</f>
        <v>42780.942476851851</v>
      </c>
      <c r="T346" s="10">
        <f>(((I346/60)/60)/24)+DATE(1970,1,1)</f>
        <v>42810.900810185187</v>
      </c>
    </row>
    <row r="347" spans="1:20" ht="48" x14ac:dyDescent="0.2">
      <c r="A347">
        <v>3555</v>
      </c>
      <c r="B347" s="3" t="s">
        <v>3554</v>
      </c>
      <c r="C347" s="3" t="s">
        <v>7665</v>
      </c>
      <c r="D347">
        <v>2400</v>
      </c>
      <c r="E347">
        <v>2400</v>
      </c>
      <c r="F347" t="s">
        <v>8219</v>
      </c>
      <c r="G347" t="s">
        <v>8237</v>
      </c>
      <c r="H347" t="s">
        <v>8249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8271</v>
      </c>
      <c r="O347" s="5">
        <f>E347/D347</f>
        <v>1</v>
      </c>
      <c r="P347" s="6">
        <f>IFERROR(E347/L347,0)</f>
        <v>171.42857142857142</v>
      </c>
      <c r="Q347" t="str">
        <f>LEFT(N347, FIND("/",N347) -1)</f>
        <v>theater</v>
      </c>
      <c r="R347" t="str">
        <f>RIGHT(N347, LEN(N347) - FIND("/",N347))</f>
        <v>plays</v>
      </c>
      <c r="S347" s="10">
        <f>(((J347/60)/60)/24)+DATE(1970,1,1)</f>
        <v>42661.442060185189</v>
      </c>
      <c r="T347" s="10">
        <f>(((I347/60)/60)/24)+DATE(1970,1,1)</f>
        <v>42691.483726851846</v>
      </c>
    </row>
    <row r="348" spans="1:20" ht="48" x14ac:dyDescent="0.2">
      <c r="A348">
        <v>2720</v>
      </c>
      <c r="B348" s="3" t="s">
        <v>2720</v>
      </c>
      <c r="C348" s="3" t="s">
        <v>6830</v>
      </c>
      <c r="D348">
        <v>25000</v>
      </c>
      <c r="E348">
        <v>29531</v>
      </c>
      <c r="F348" t="s">
        <v>8219</v>
      </c>
      <c r="G348" t="s">
        <v>8224</v>
      </c>
      <c r="H348" t="s">
        <v>8246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8303</v>
      </c>
      <c r="O348" s="5">
        <f>E348/D348</f>
        <v>1.1812400000000001</v>
      </c>
      <c r="P348" s="6">
        <f>IFERROR(E348/L348,0)</f>
        <v>170.69942196531792</v>
      </c>
      <c r="Q348" t="str">
        <f>LEFT(N348, FIND("/",N348) -1)</f>
        <v>theater</v>
      </c>
      <c r="R348" t="str">
        <f>RIGHT(N348, LEN(N348) - FIND("/",N348))</f>
        <v>spaces</v>
      </c>
      <c r="S348" s="10">
        <f>(((J348/60)/60)/24)+DATE(1970,1,1)</f>
        <v>42655.465891203698</v>
      </c>
      <c r="T348" s="10">
        <f>(((I348/60)/60)/24)+DATE(1970,1,1)</f>
        <v>42685.507557870369</v>
      </c>
    </row>
    <row r="349" spans="1:20" ht="48" x14ac:dyDescent="0.2">
      <c r="A349">
        <v>1775</v>
      </c>
      <c r="B349" s="3" t="s">
        <v>1776</v>
      </c>
      <c r="C349" s="3" t="s">
        <v>5885</v>
      </c>
      <c r="D349">
        <v>32500</v>
      </c>
      <c r="E349">
        <v>21158</v>
      </c>
      <c r="F349" t="s">
        <v>8221</v>
      </c>
      <c r="G349" t="s">
        <v>8224</v>
      </c>
      <c r="H349" t="s">
        <v>8246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8285</v>
      </c>
      <c r="O349" s="5">
        <f>E349/D349</f>
        <v>0.65101538461538466</v>
      </c>
      <c r="P349" s="6">
        <f>IFERROR(E349/L349,0)</f>
        <v>170.62903225806451</v>
      </c>
      <c r="Q349" t="str">
        <f>LEFT(N349, FIND("/",N349) -1)</f>
        <v>photography</v>
      </c>
      <c r="R349" t="str">
        <f>RIGHT(N349, LEN(N349) - FIND("/",N349))</f>
        <v>photobooks</v>
      </c>
      <c r="S349" s="10">
        <f>(((J349/60)/60)/24)+DATE(1970,1,1)</f>
        <v>41891.976388888892</v>
      </c>
      <c r="T349" s="10">
        <f>(((I349/60)/60)/24)+DATE(1970,1,1)</f>
        <v>41936.976388888892</v>
      </c>
    </row>
    <row r="350" spans="1:20" ht="48" x14ac:dyDescent="0.2">
      <c r="A350">
        <v>438</v>
      </c>
      <c r="B350" s="3" t="s">
        <v>439</v>
      </c>
      <c r="C350" s="3" t="s">
        <v>4548</v>
      </c>
      <c r="D350">
        <v>20000</v>
      </c>
      <c r="E350">
        <v>1876</v>
      </c>
      <c r="F350" t="s">
        <v>8221</v>
      </c>
      <c r="G350" t="s">
        <v>8224</v>
      </c>
      <c r="H350" t="s">
        <v>8246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8270</v>
      </c>
      <c r="O350" s="5">
        <f>E350/D350</f>
        <v>9.3799999999999994E-2</v>
      </c>
      <c r="P350" s="6">
        <f>IFERROR(E350/L350,0)</f>
        <v>170.54545454545453</v>
      </c>
      <c r="Q350" t="str">
        <f>LEFT(N350, FIND("/",N350) -1)</f>
        <v>film &amp; video</v>
      </c>
      <c r="R350" t="str">
        <f>RIGHT(N350, LEN(N350) - FIND("/",N350))</f>
        <v>animation</v>
      </c>
      <c r="S350" s="10">
        <f>(((J350/60)/60)/24)+DATE(1970,1,1)</f>
        <v>42296.261087962965</v>
      </c>
      <c r="T350" s="10">
        <f>(((I350/60)/60)/24)+DATE(1970,1,1)</f>
        <v>42326.302754629629</v>
      </c>
    </row>
    <row r="351" spans="1:20" ht="48" x14ac:dyDescent="0.2">
      <c r="A351">
        <v>1521</v>
      </c>
      <c r="B351" s="3" t="s">
        <v>1522</v>
      </c>
      <c r="C351" s="3" t="s">
        <v>5631</v>
      </c>
      <c r="D351">
        <v>37500</v>
      </c>
      <c r="E351">
        <v>40055</v>
      </c>
      <c r="F351" t="s">
        <v>8219</v>
      </c>
      <c r="G351" t="s">
        <v>8224</v>
      </c>
      <c r="H351" t="s">
        <v>8246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8285</v>
      </c>
      <c r="O351" s="5">
        <f>E351/D351</f>
        <v>1.0681333333333334</v>
      </c>
      <c r="P351" s="6">
        <f>IFERROR(E351/L351,0)</f>
        <v>170.44680851063831</v>
      </c>
      <c r="Q351" t="str">
        <f>LEFT(N351, FIND("/",N351) -1)</f>
        <v>photography</v>
      </c>
      <c r="R351" t="str">
        <f>RIGHT(N351, LEN(N351) - FIND("/",N351))</f>
        <v>photobooks</v>
      </c>
      <c r="S351" s="10">
        <f>(((J351/60)/60)/24)+DATE(1970,1,1)</f>
        <v>42493.167719907404</v>
      </c>
      <c r="T351" s="10">
        <f>(((I351/60)/60)/24)+DATE(1970,1,1)</f>
        <v>42528.167719907404</v>
      </c>
    </row>
    <row r="352" spans="1:20" ht="48" x14ac:dyDescent="0.2">
      <c r="A352">
        <v>2539</v>
      </c>
      <c r="B352" s="3" t="s">
        <v>2539</v>
      </c>
      <c r="C352" s="3" t="s">
        <v>6649</v>
      </c>
      <c r="D352">
        <v>10000</v>
      </c>
      <c r="E352">
        <v>10025</v>
      </c>
      <c r="F352" t="s">
        <v>8219</v>
      </c>
      <c r="G352" t="s">
        <v>8224</v>
      </c>
      <c r="H352" t="s">
        <v>8246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8300</v>
      </c>
      <c r="O352" s="5">
        <f>E352/D352</f>
        <v>1.0024999999999999</v>
      </c>
      <c r="P352" s="6">
        <f>IFERROR(E352/L352,0)</f>
        <v>169.91525423728814</v>
      </c>
      <c r="Q352" t="str">
        <f>LEFT(N352, FIND("/",N352) -1)</f>
        <v>music</v>
      </c>
      <c r="R352" t="str">
        <f>RIGHT(N352, LEN(N352) - FIND("/",N352))</f>
        <v>classical music</v>
      </c>
      <c r="S352" s="10">
        <f>(((J352/60)/60)/24)+DATE(1970,1,1)</f>
        <v>41977.902222222227</v>
      </c>
      <c r="T352" s="10">
        <f>(((I352/60)/60)/24)+DATE(1970,1,1)</f>
        <v>42037.902222222227</v>
      </c>
    </row>
    <row r="353" spans="1:20" ht="32" x14ac:dyDescent="0.2">
      <c r="A353">
        <v>342</v>
      </c>
      <c r="B353" s="3" t="s">
        <v>343</v>
      </c>
      <c r="C353" s="3" t="s">
        <v>4452</v>
      </c>
      <c r="D353">
        <v>55000</v>
      </c>
      <c r="E353">
        <v>55201.52</v>
      </c>
      <c r="F353" t="s">
        <v>8219</v>
      </c>
      <c r="G353" t="s">
        <v>8224</v>
      </c>
      <c r="H353" t="s">
        <v>8246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8269</v>
      </c>
      <c r="O353" s="5">
        <f>E353/D353</f>
        <v>1.0036639999999999</v>
      </c>
      <c r="P353" s="6">
        <f>IFERROR(E353/L353,0)</f>
        <v>169.85083076923075</v>
      </c>
      <c r="Q353" t="str">
        <f>LEFT(N353, FIND("/",N353) -1)</f>
        <v>film &amp; video</v>
      </c>
      <c r="R353" t="str">
        <f>RIGHT(N353, LEN(N353) - FIND("/",N353))</f>
        <v>documentary</v>
      </c>
      <c r="S353" s="10">
        <f>(((J353/60)/60)/24)+DATE(1970,1,1)</f>
        <v>42459.780844907407</v>
      </c>
      <c r="T353" s="10">
        <f>(((I353/60)/60)/24)+DATE(1970,1,1)</f>
        <v>42489.780844907407</v>
      </c>
    </row>
    <row r="354" spans="1:20" ht="32" x14ac:dyDescent="0.2">
      <c r="A354">
        <v>28</v>
      </c>
      <c r="B354" s="3" t="s">
        <v>30</v>
      </c>
      <c r="C354" s="3" t="s">
        <v>4139</v>
      </c>
      <c r="D354">
        <v>12000</v>
      </c>
      <c r="E354">
        <v>12042</v>
      </c>
      <c r="F354" t="s">
        <v>8219</v>
      </c>
      <c r="G354" t="s">
        <v>8224</v>
      </c>
      <c r="H354" t="s">
        <v>8246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8265</v>
      </c>
      <c r="O354" s="5">
        <f>E354/D354</f>
        <v>1.0035000000000001</v>
      </c>
      <c r="P354" s="6">
        <f>IFERROR(E354/L354,0)</f>
        <v>169.6056338028169</v>
      </c>
      <c r="Q354" t="str">
        <f>LEFT(N354, FIND("/",N354) -1)</f>
        <v>film &amp; video</v>
      </c>
      <c r="R354" t="str">
        <f>RIGHT(N354, LEN(N354) - FIND("/",N354))</f>
        <v>television</v>
      </c>
      <c r="S354" s="10">
        <f>(((J354/60)/60)/24)+DATE(1970,1,1)</f>
        <v>42324.96393518518</v>
      </c>
      <c r="T354" s="10">
        <f>(((I354/60)/60)/24)+DATE(1970,1,1)</f>
        <v>42354.96393518518</v>
      </c>
    </row>
    <row r="355" spans="1:20" ht="48" x14ac:dyDescent="0.2">
      <c r="A355">
        <v>740</v>
      </c>
      <c r="B355" s="3" t="s">
        <v>741</v>
      </c>
      <c r="C355" s="3" t="s">
        <v>4850</v>
      </c>
      <c r="D355">
        <v>3000</v>
      </c>
      <c r="E355">
        <v>3222</v>
      </c>
      <c r="F355" t="s">
        <v>8219</v>
      </c>
      <c r="G355" t="s">
        <v>8224</v>
      </c>
      <c r="H355" t="s">
        <v>8246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8274</v>
      </c>
      <c r="O355" s="5">
        <f>E355/D355</f>
        <v>1.0740000000000001</v>
      </c>
      <c r="P355" s="6">
        <f>IFERROR(E355/L355,0)</f>
        <v>169.57894736842104</v>
      </c>
      <c r="Q355" t="str">
        <f>LEFT(N355, FIND("/",N355) -1)</f>
        <v>publishing</v>
      </c>
      <c r="R355" t="str">
        <f>RIGHT(N355, LEN(N355) - FIND("/",N355))</f>
        <v>nonfiction</v>
      </c>
      <c r="S355" s="10">
        <f>(((J355/60)/60)/24)+DATE(1970,1,1)</f>
        <v>42162.146782407406</v>
      </c>
      <c r="T355" s="10">
        <f>(((I355/60)/60)/24)+DATE(1970,1,1)</f>
        <v>42176.146782407406</v>
      </c>
    </row>
    <row r="356" spans="1:20" ht="64" x14ac:dyDescent="0.2">
      <c r="A356">
        <v>2736</v>
      </c>
      <c r="B356" s="3" t="s">
        <v>2736</v>
      </c>
      <c r="C356" s="3" t="s">
        <v>6846</v>
      </c>
      <c r="D356">
        <v>8000</v>
      </c>
      <c r="E356">
        <v>9832</v>
      </c>
      <c r="F356" t="s">
        <v>8219</v>
      </c>
      <c r="G356" t="s">
        <v>8229</v>
      </c>
      <c r="H356" t="s">
        <v>8251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8295</v>
      </c>
      <c r="O356" s="5">
        <f>E356/D356</f>
        <v>1.2290000000000001</v>
      </c>
      <c r="P356" s="6">
        <f>IFERROR(E356/L356,0)</f>
        <v>169.51724137931035</v>
      </c>
      <c r="Q356" t="str">
        <f>LEFT(N356, FIND("/",N356) -1)</f>
        <v>technology</v>
      </c>
      <c r="R356" t="str">
        <f>RIGHT(N356, LEN(N356) - FIND("/",N356))</f>
        <v>hardware</v>
      </c>
      <c r="S356" s="10">
        <f>(((J356/60)/60)/24)+DATE(1970,1,1)</f>
        <v>41722.666354166664</v>
      </c>
      <c r="T356" s="10">
        <f>(((I356/60)/60)/24)+DATE(1970,1,1)</f>
        <v>41752.666354166664</v>
      </c>
    </row>
    <row r="357" spans="1:20" ht="32" x14ac:dyDescent="0.2">
      <c r="A357">
        <v>1351</v>
      </c>
      <c r="B357" s="3" t="s">
        <v>1352</v>
      </c>
      <c r="C357" s="3" t="s">
        <v>5461</v>
      </c>
      <c r="D357">
        <v>20000</v>
      </c>
      <c r="E357">
        <v>20253</v>
      </c>
      <c r="F357" t="s">
        <v>8219</v>
      </c>
      <c r="G357" t="s">
        <v>8224</v>
      </c>
      <c r="H357" t="s">
        <v>8246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8274</v>
      </c>
      <c r="O357" s="5">
        <f>E357/D357</f>
        <v>1.0126500000000001</v>
      </c>
      <c r="P357" s="6">
        <f>IFERROR(E357/L357,0)</f>
        <v>168.77500000000001</v>
      </c>
      <c r="Q357" t="str">
        <f>LEFT(N357, FIND("/",N357) -1)</f>
        <v>publishing</v>
      </c>
      <c r="R357" t="str">
        <f>RIGHT(N357, LEN(N357) - FIND("/",N357))</f>
        <v>nonfiction</v>
      </c>
      <c r="S357" s="10">
        <f>(((J357/60)/60)/24)+DATE(1970,1,1)</f>
        <v>42382.74009259259</v>
      </c>
      <c r="T357" s="10">
        <f>(((I357/60)/60)/24)+DATE(1970,1,1)</f>
        <v>42412.74009259259</v>
      </c>
    </row>
    <row r="358" spans="1:20" ht="48" x14ac:dyDescent="0.2">
      <c r="A358">
        <v>1300</v>
      </c>
      <c r="B358" s="3" t="s">
        <v>1301</v>
      </c>
      <c r="C358" s="3" t="s">
        <v>5410</v>
      </c>
      <c r="D358">
        <v>3000</v>
      </c>
      <c r="E358">
        <v>4050</v>
      </c>
      <c r="F358" t="s">
        <v>8219</v>
      </c>
      <c r="G358" t="s">
        <v>8224</v>
      </c>
      <c r="H358" t="s">
        <v>8246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8271</v>
      </c>
      <c r="O358" s="5">
        <f>E358/D358</f>
        <v>1.35</v>
      </c>
      <c r="P358" s="6">
        <f>IFERROR(E358/L358,0)</f>
        <v>168.75</v>
      </c>
      <c r="Q358" t="str">
        <f>LEFT(N358, FIND("/",N358) -1)</f>
        <v>theater</v>
      </c>
      <c r="R358" t="str">
        <f>RIGHT(N358, LEN(N358) - FIND("/",N358))</f>
        <v>plays</v>
      </c>
      <c r="S358" s="10">
        <f>(((J358/60)/60)/24)+DATE(1970,1,1)</f>
        <v>42483.675208333334</v>
      </c>
      <c r="T358" s="10">
        <f>(((I358/60)/60)/24)+DATE(1970,1,1)</f>
        <v>42522.789583333331</v>
      </c>
    </row>
    <row r="359" spans="1:20" ht="32" x14ac:dyDescent="0.2">
      <c r="A359">
        <v>1751</v>
      </c>
      <c r="B359" s="3" t="s">
        <v>1752</v>
      </c>
      <c r="C359" s="3" t="s">
        <v>5861</v>
      </c>
      <c r="D359">
        <v>10000</v>
      </c>
      <c r="E359">
        <v>10290</v>
      </c>
      <c r="F359" t="s">
        <v>8219</v>
      </c>
      <c r="G359" t="s">
        <v>8224</v>
      </c>
      <c r="H359" t="s">
        <v>8246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8285</v>
      </c>
      <c r="O359" s="5">
        <f>E359/D359</f>
        <v>1.0289999999999999</v>
      </c>
      <c r="P359" s="6">
        <f>IFERROR(E359/L359,0)</f>
        <v>168.68852459016392</v>
      </c>
      <c r="Q359" t="str">
        <f>LEFT(N359, FIND("/",N359) -1)</f>
        <v>photography</v>
      </c>
      <c r="R359" t="str">
        <f>RIGHT(N359, LEN(N359) - FIND("/",N359))</f>
        <v>photobooks</v>
      </c>
      <c r="S359" s="10">
        <f>(((J359/60)/60)/24)+DATE(1970,1,1)</f>
        <v>42052.7815162037</v>
      </c>
      <c r="T359" s="10">
        <f>(((I359/60)/60)/24)+DATE(1970,1,1)</f>
        <v>42082.739849537036</v>
      </c>
    </row>
    <row r="360" spans="1:20" ht="32" x14ac:dyDescent="0.2">
      <c r="A360">
        <v>1643</v>
      </c>
      <c r="B360" s="3" t="s">
        <v>1644</v>
      </c>
      <c r="C360" s="3" t="s">
        <v>5753</v>
      </c>
      <c r="D360">
        <v>5000</v>
      </c>
      <c r="E360">
        <v>6235</v>
      </c>
      <c r="F360" t="s">
        <v>8219</v>
      </c>
      <c r="G360" t="s">
        <v>8224</v>
      </c>
      <c r="H360" t="s">
        <v>8246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8292</v>
      </c>
      <c r="O360" s="5">
        <f>E360/D360</f>
        <v>1.2470000000000001</v>
      </c>
      <c r="P360" s="6">
        <f>IFERROR(E360/L360,0)</f>
        <v>168.51351351351352</v>
      </c>
      <c r="Q360" t="str">
        <f>LEFT(N360, FIND("/",N360) -1)</f>
        <v>music</v>
      </c>
      <c r="R360" t="str">
        <f>RIGHT(N360, LEN(N360) - FIND("/",N360))</f>
        <v>pop</v>
      </c>
      <c r="S360" s="10">
        <f>(((J360/60)/60)/24)+DATE(1970,1,1)</f>
        <v>41146.824212962965</v>
      </c>
      <c r="T360" s="10">
        <f>(((I360/60)/60)/24)+DATE(1970,1,1)</f>
        <v>41176.824212962965</v>
      </c>
    </row>
    <row r="361" spans="1:20" ht="48" x14ac:dyDescent="0.2">
      <c r="A361">
        <v>1211</v>
      </c>
      <c r="B361" s="3" t="s">
        <v>1212</v>
      </c>
      <c r="C361" s="3" t="s">
        <v>5321</v>
      </c>
      <c r="D361">
        <v>1000</v>
      </c>
      <c r="E361">
        <v>1011</v>
      </c>
      <c r="F361" t="s">
        <v>8219</v>
      </c>
      <c r="G361" t="s">
        <v>8229</v>
      </c>
      <c r="H361" t="s">
        <v>8251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8285</v>
      </c>
      <c r="O361" s="5">
        <f>E361/D361</f>
        <v>1.0109999999999999</v>
      </c>
      <c r="P361" s="6">
        <f>IFERROR(E361/L361,0)</f>
        <v>168.5</v>
      </c>
      <c r="Q361" t="str">
        <f>LEFT(N361, FIND("/",N361) -1)</f>
        <v>photography</v>
      </c>
      <c r="R361" t="str">
        <f>RIGHT(N361, LEN(N361) - FIND("/",N361))</f>
        <v>photobooks</v>
      </c>
      <c r="S361" s="10">
        <f>(((J361/60)/60)/24)+DATE(1970,1,1)</f>
        <v>42515.866446759261</v>
      </c>
      <c r="T361" s="10">
        <f>(((I361/60)/60)/24)+DATE(1970,1,1)</f>
        <v>42530.866446759261</v>
      </c>
    </row>
    <row r="362" spans="1:20" ht="64" x14ac:dyDescent="0.2">
      <c r="A362">
        <v>2407</v>
      </c>
      <c r="B362" s="3" t="s">
        <v>2408</v>
      </c>
      <c r="C362" s="3" t="s">
        <v>6517</v>
      </c>
      <c r="D362">
        <v>22000</v>
      </c>
      <c r="E362">
        <v>5557</v>
      </c>
      <c r="F362" t="s">
        <v>8221</v>
      </c>
      <c r="G362" t="s">
        <v>8224</v>
      </c>
      <c r="H362" t="s">
        <v>8246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8284</v>
      </c>
      <c r="O362" s="5">
        <f>E362/D362</f>
        <v>0.25259090909090909</v>
      </c>
      <c r="P362" s="6">
        <f>IFERROR(E362/L362,0)</f>
        <v>168.39393939393941</v>
      </c>
      <c r="Q362" t="str">
        <f>LEFT(N362, FIND("/",N362) -1)</f>
        <v>food</v>
      </c>
      <c r="R362" t="str">
        <f>RIGHT(N362, LEN(N362) - FIND("/",N362))</f>
        <v>food trucks</v>
      </c>
      <c r="S362" s="10">
        <f>(((J362/60)/60)/24)+DATE(1970,1,1)</f>
        <v>42082.575555555552</v>
      </c>
      <c r="T362" s="10">
        <f>(((I362/60)/60)/24)+DATE(1970,1,1)</f>
        <v>42105.25</v>
      </c>
    </row>
    <row r="363" spans="1:20" ht="32" x14ac:dyDescent="0.2">
      <c r="A363">
        <v>3219</v>
      </c>
      <c r="B363" s="3" t="s">
        <v>3219</v>
      </c>
      <c r="C363" s="3" t="s">
        <v>7329</v>
      </c>
      <c r="D363">
        <v>20000</v>
      </c>
      <c r="E363">
        <v>20022</v>
      </c>
      <c r="F363" t="s">
        <v>8219</v>
      </c>
      <c r="G363" t="s">
        <v>8224</v>
      </c>
      <c r="H363" t="s">
        <v>8246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8271</v>
      </c>
      <c r="O363" s="5">
        <f>E363/D363</f>
        <v>1.0011000000000001</v>
      </c>
      <c r="P363" s="6">
        <f>IFERROR(E363/L363,0)</f>
        <v>168.25210084033614</v>
      </c>
      <c r="Q363" t="str">
        <f>LEFT(N363, FIND("/",N363) -1)</f>
        <v>theater</v>
      </c>
      <c r="R363" t="str">
        <f>RIGHT(N363, LEN(N363) - FIND("/",N363))</f>
        <v>plays</v>
      </c>
      <c r="S363" s="10">
        <f>(((J363/60)/60)/24)+DATE(1970,1,1)</f>
        <v>42050.983182870375</v>
      </c>
      <c r="T363" s="10">
        <f>(((I363/60)/60)/24)+DATE(1970,1,1)</f>
        <v>42085.941516203704</v>
      </c>
    </row>
    <row r="364" spans="1:20" ht="48" x14ac:dyDescent="0.2">
      <c r="A364">
        <v>1320</v>
      </c>
      <c r="B364" s="3" t="s">
        <v>1321</v>
      </c>
      <c r="C364" s="3" t="s">
        <v>5430</v>
      </c>
      <c r="D364">
        <v>100000</v>
      </c>
      <c r="E364">
        <v>503</v>
      </c>
      <c r="F364" t="s">
        <v>8220</v>
      </c>
      <c r="G364" t="s">
        <v>8233</v>
      </c>
      <c r="H364" t="s">
        <v>8249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8273</v>
      </c>
      <c r="O364" s="5">
        <f>E364/D364</f>
        <v>5.0299999999999997E-3</v>
      </c>
      <c r="P364" s="6">
        <f>IFERROR(E364/L364,0)</f>
        <v>167.66666666666666</v>
      </c>
      <c r="Q364" t="str">
        <f>LEFT(N364, FIND("/",N364) -1)</f>
        <v>technology</v>
      </c>
      <c r="R364" t="str">
        <f>RIGHT(N364, LEN(N364) - FIND("/",N364))</f>
        <v>wearables</v>
      </c>
      <c r="S364" s="10">
        <f>(((J364/60)/60)/24)+DATE(1970,1,1)</f>
        <v>42705.690347222218</v>
      </c>
      <c r="T364" s="10">
        <f>(((I364/60)/60)/24)+DATE(1970,1,1)</f>
        <v>42734.958333333328</v>
      </c>
    </row>
    <row r="365" spans="1:20" ht="48" x14ac:dyDescent="0.2">
      <c r="A365">
        <v>117</v>
      </c>
      <c r="B365" s="3" t="s">
        <v>119</v>
      </c>
      <c r="C365" s="3" t="s">
        <v>4228</v>
      </c>
      <c r="D365">
        <v>4500</v>
      </c>
      <c r="E365">
        <v>4522.22</v>
      </c>
      <c r="F365" t="s">
        <v>8219</v>
      </c>
      <c r="G365" t="s">
        <v>8224</v>
      </c>
      <c r="H365" t="s">
        <v>8246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8266</v>
      </c>
      <c r="O365" s="5">
        <f>E365/D365</f>
        <v>1.0049377777777779</v>
      </c>
      <c r="P365" s="6">
        <f>IFERROR(E365/L365,0)</f>
        <v>167.48962962962963</v>
      </c>
      <c r="Q365" t="str">
        <f>LEFT(N365, FIND("/",N365) -1)</f>
        <v>film &amp; video</v>
      </c>
      <c r="R365" t="str">
        <f>RIGHT(N365, LEN(N365) - FIND("/",N365))</f>
        <v>shorts</v>
      </c>
      <c r="S365" s="10">
        <f>(((J365/60)/60)/24)+DATE(1970,1,1)</f>
        <v>40248.834999999999</v>
      </c>
      <c r="T365" s="10">
        <f>(((I365/60)/60)/24)+DATE(1970,1,1)</f>
        <v>40338.791666666664</v>
      </c>
    </row>
    <row r="366" spans="1:20" ht="48" x14ac:dyDescent="0.2">
      <c r="A366">
        <v>2673</v>
      </c>
      <c r="B366" s="3" t="s">
        <v>2673</v>
      </c>
      <c r="C366" s="3" t="s">
        <v>6783</v>
      </c>
      <c r="D366">
        <v>40000</v>
      </c>
      <c r="E366">
        <v>11032</v>
      </c>
      <c r="F366" t="s">
        <v>8221</v>
      </c>
      <c r="G366" t="s">
        <v>8224</v>
      </c>
      <c r="H366" t="s">
        <v>8246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8302</v>
      </c>
      <c r="O366" s="5">
        <f>E366/D366</f>
        <v>0.27579999999999999</v>
      </c>
      <c r="P366" s="6">
        <f>IFERROR(E366/L366,0)</f>
        <v>167.15151515151516</v>
      </c>
      <c r="Q366" t="str">
        <f>LEFT(N366, FIND("/",N366) -1)</f>
        <v>technology</v>
      </c>
      <c r="R366" t="str">
        <f>RIGHT(N366, LEN(N366) - FIND("/",N366))</f>
        <v>makerspaces</v>
      </c>
      <c r="S366" s="10">
        <f>(((J366/60)/60)/24)+DATE(1970,1,1)</f>
        <v>41912.541655092595</v>
      </c>
      <c r="T366" s="10">
        <f>(((I366/60)/60)/24)+DATE(1970,1,1)</f>
        <v>41941.947916666664</v>
      </c>
    </row>
    <row r="367" spans="1:20" ht="48" x14ac:dyDescent="0.2">
      <c r="A367">
        <v>3772</v>
      </c>
      <c r="B367" s="3" t="s">
        <v>3769</v>
      </c>
      <c r="C367" s="3" t="s">
        <v>7882</v>
      </c>
      <c r="D367">
        <v>5000</v>
      </c>
      <c r="E367">
        <v>5510</v>
      </c>
      <c r="F367" t="s">
        <v>8219</v>
      </c>
      <c r="G367" t="s">
        <v>8224</v>
      </c>
      <c r="H367" t="s">
        <v>8246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8305</v>
      </c>
      <c r="O367" s="5">
        <f>E367/D367</f>
        <v>1.1020000000000001</v>
      </c>
      <c r="P367" s="6">
        <f>IFERROR(E367/L367,0)</f>
        <v>166.96969696969697</v>
      </c>
      <c r="Q367" t="str">
        <f>LEFT(N367, FIND("/",N367) -1)</f>
        <v>theater</v>
      </c>
      <c r="R367" t="str">
        <f>RIGHT(N367, LEN(N367) - FIND("/",N367))</f>
        <v>musical</v>
      </c>
      <c r="S367" s="10">
        <f>(((J367/60)/60)/24)+DATE(1970,1,1)</f>
        <v>42682.616967592592</v>
      </c>
      <c r="T367" s="10">
        <f>(((I367/60)/60)/24)+DATE(1970,1,1)</f>
        <v>42703.25</v>
      </c>
    </row>
    <row r="368" spans="1:20" ht="48" x14ac:dyDescent="0.2">
      <c r="A368">
        <v>3761</v>
      </c>
      <c r="B368" s="3" t="s">
        <v>3758</v>
      </c>
      <c r="C368" s="3" t="s">
        <v>7871</v>
      </c>
      <c r="D368">
        <v>500</v>
      </c>
      <c r="E368">
        <v>500</v>
      </c>
      <c r="F368" t="s">
        <v>8219</v>
      </c>
      <c r="G368" t="s">
        <v>8225</v>
      </c>
      <c r="H368" t="s">
        <v>8247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8305</v>
      </c>
      <c r="O368" s="5">
        <f>E368/D368</f>
        <v>1</v>
      </c>
      <c r="P368" s="6">
        <f>IFERROR(E368/L368,0)</f>
        <v>166.66666666666666</v>
      </c>
      <c r="Q368" t="str">
        <f>LEFT(N368, FIND("/",N368) -1)</f>
        <v>theater</v>
      </c>
      <c r="R368" t="str">
        <f>RIGHT(N368, LEN(N368) - FIND("/",N368))</f>
        <v>musical</v>
      </c>
      <c r="S368" s="10">
        <f>(((J368/60)/60)/24)+DATE(1970,1,1)</f>
        <v>42173.466863425929</v>
      </c>
      <c r="T368" s="10">
        <f>(((I368/60)/60)/24)+DATE(1970,1,1)</f>
        <v>42226.958333333328</v>
      </c>
    </row>
    <row r="369" spans="1:20" ht="48" x14ac:dyDescent="0.2">
      <c r="A369">
        <v>4036</v>
      </c>
      <c r="B369" s="3" t="s">
        <v>4032</v>
      </c>
      <c r="C369" s="3" t="s">
        <v>7438</v>
      </c>
      <c r="D369">
        <v>6000</v>
      </c>
      <c r="E369">
        <v>2823</v>
      </c>
      <c r="F369" t="s">
        <v>8221</v>
      </c>
      <c r="G369" t="s">
        <v>8224</v>
      </c>
      <c r="H369" t="s">
        <v>8246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8271</v>
      </c>
      <c r="O369" s="5">
        <f>E369/D369</f>
        <v>0.47049999999999997</v>
      </c>
      <c r="P369" s="6">
        <f>IFERROR(E369/L369,0)</f>
        <v>166.05882352941177</v>
      </c>
      <c r="Q369" t="str">
        <f>LEFT(N369, FIND("/",N369) -1)</f>
        <v>theater</v>
      </c>
      <c r="R369" t="str">
        <f>RIGHT(N369, LEN(N369) - FIND("/",N369))</f>
        <v>plays</v>
      </c>
      <c r="S369" s="10">
        <f>(((J369/60)/60)/24)+DATE(1970,1,1)</f>
        <v>41804.937083333331</v>
      </c>
      <c r="T369" s="10">
        <f>(((I369/60)/60)/24)+DATE(1970,1,1)</f>
        <v>41821.9375</v>
      </c>
    </row>
    <row r="370" spans="1:20" ht="48" x14ac:dyDescent="0.2">
      <c r="A370">
        <v>1203</v>
      </c>
      <c r="B370" s="3" t="s">
        <v>1204</v>
      </c>
      <c r="C370" s="3" t="s">
        <v>5313</v>
      </c>
      <c r="D370">
        <v>16300</v>
      </c>
      <c r="E370">
        <v>16700</v>
      </c>
      <c r="F370" t="s">
        <v>8219</v>
      </c>
      <c r="G370" t="s">
        <v>8224</v>
      </c>
      <c r="H370" t="s">
        <v>8246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8285</v>
      </c>
      <c r="O370" s="5">
        <f>E370/D370</f>
        <v>1.0245398773006136</v>
      </c>
      <c r="P370" s="6">
        <f>IFERROR(E370/L370,0)</f>
        <v>165.34653465346534</v>
      </c>
      <c r="Q370" t="str">
        <f>LEFT(N370, FIND("/",N370) -1)</f>
        <v>photography</v>
      </c>
      <c r="R370" t="str">
        <f>RIGHT(N370, LEN(N370) - FIND("/",N370))</f>
        <v>photobooks</v>
      </c>
      <c r="S370" s="10">
        <f>(((J370/60)/60)/24)+DATE(1970,1,1)</f>
        <v>42125.614895833336</v>
      </c>
      <c r="T370" s="10">
        <f>(((I370/60)/60)/24)+DATE(1970,1,1)</f>
        <v>42155.614895833336</v>
      </c>
    </row>
    <row r="371" spans="1:20" ht="48" x14ac:dyDescent="0.2">
      <c r="A371">
        <v>2548</v>
      </c>
      <c r="B371" s="3" t="s">
        <v>2548</v>
      </c>
      <c r="C371" s="3" t="s">
        <v>6658</v>
      </c>
      <c r="D371">
        <v>6000</v>
      </c>
      <c r="E371">
        <v>6111</v>
      </c>
      <c r="F371" t="s">
        <v>8219</v>
      </c>
      <c r="G371" t="s">
        <v>8230</v>
      </c>
      <c r="H371" t="s">
        <v>8249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8300</v>
      </c>
      <c r="O371" s="5">
        <f>E371/D371</f>
        <v>1.0185</v>
      </c>
      <c r="P371" s="6">
        <f>IFERROR(E371/L371,0)</f>
        <v>165.16216216216216</v>
      </c>
      <c r="Q371" t="str">
        <f>LEFT(N371, FIND("/",N371) -1)</f>
        <v>music</v>
      </c>
      <c r="R371" t="str">
        <f>RIGHT(N371, LEN(N371) - FIND("/",N371))</f>
        <v>classical music</v>
      </c>
      <c r="S371" s="10">
        <f>(((J371/60)/60)/24)+DATE(1970,1,1)</f>
        <v>42618.625428240746</v>
      </c>
      <c r="T371" s="10">
        <f>(((I371/60)/60)/24)+DATE(1970,1,1)</f>
        <v>42643.185416666667</v>
      </c>
    </row>
    <row r="372" spans="1:20" ht="48" x14ac:dyDescent="0.2">
      <c r="A372">
        <v>2709</v>
      </c>
      <c r="B372" s="3" t="s">
        <v>2709</v>
      </c>
      <c r="C372" s="3" t="s">
        <v>6819</v>
      </c>
      <c r="D372">
        <v>50000</v>
      </c>
      <c r="E372">
        <v>50803</v>
      </c>
      <c r="F372" t="s">
        <v>8219</v>
      </c>
      <c r="G372" t="s">
        <v>8224</v>
      </c>
      <c r="H372" t="s">
        <v>8246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8303</v>
      </c>
      <c r="O372" s="5">
        <f>E372/D372</f>
        <v>1.01606</v>
      </c>
      <c r="P372" s="6">
        <f>IFERROR(E372/L372,0)</f>
        <v>164.94480519480518</v>
      </c>
      <c r="Q372" t="str">
        <f>LEFT(N372, FIND("/",N372) -1)</f>
        <v>theater</v>
      </c>
      <c r="R372" t="str">
        <f>RIGHT(N372, LEN(N372) - FIND("/",N372))</f>
        <v>spaces</v>
      </c>
      <c r="S372" s="10">
        <f>(((J372/60)/60)/24)+DATE(1970,1,1)</f>
        <v>42612.149780092594</v>
      </c>
      <c r="T372" s="10">
        <f>(((I372/60)/60)/24)+DATE(1970,1,1)</f>
        <v>42647.165972222225</v>
      </c>
    </row>
    <row r="373" spans="1:20" ht="48" x14ac:dyDescent="0.2">
      <c r="A373">
        <v>2038</v>
      </c>
      <c r="B373" s="3" t="s">
        <v>2039</v>
      </c>
      <c r="C373" s="3" t="s">
        <v>6148</v>
      </c>
      <c r="D373">
        <v>8000</v>
      </c>
      <c r="E373">
        <v>33641</v>
      </c>
      <c r="F373" t="s">
        <v>8219</v>
      </c>
      <c r="G373" t="s">
        <v>8225</v>
      </c>
      <c r="H373" t="s">
        <v>8247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8295</v>
      </c>
      <c r="O373" s="5">
        <f>E373/D373</f>
        <v>4.2051249999999998</v>
      </c>
      <c r="P373" s="6">
        <f>IFERROR(E373/L373,0)</f>
        <v>164.90686274509804</v>
      </c>
      <c r="Q373" t="str">
        <f>LEFT(N373, FIND("/",N373) -1)</f>
        <v>technology</v>
      </c>
      <c r="R373" t="str">
        <f>RIGHT(N373, LEN(N373) - FIND("/",N373))</f>
        <v>hardware</v>
      </c>
      <c r="S373" s="10">
        <f>(((J373/60)/60)/24)+DATE(1970,1,1)</f>
        <v>41424.27107638889</v>
      </c>
      <c r="T373" s="10">
        <f>(((I373/60)/60)/24)+DATE(1970,1,1)</f>
        <v>41456.75</v>
      </c>
    </row>
    <row r="374" spans="1:20" ht="48" x14ac:dyDescent="0.2">
      <c r="A374">
        <v>2225</v>
      </c>
      <c r="B374" s="3" t="s">
        <v>2226</v>
      </c>
      <c r="C374" s="3" t="s">
        <v>6335</v>
      </c>
      <c r="D374">
        <v>21000</v>
      </c>
      <c r="E374">
        <v>198415.01</v>
      </c>
      <c r="F374" t="s">
        <v>8219</v>
      </c>
      <c r="G374" t="s">
        <v>8225</v>
      </c>
      <c r="H374" t="s">
        <v>8247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8297</v>
      </c>
      <c r="O374" s="5">
        <f>E374/D374</f>
        <v>9.4483338095238096</v>
      </c>
      <c r="P374" s="6">
        <f>IFERROR(E374/L374,0)</f>
        <v>164.79651993355483</v>
      </c>
      <c r="Q374" t="str">
        <f>LEFT(N374, FIND("/",N374) -1)</f>
        <v>games</v>
      </c>
      <c r="R374" t="str">
        <f>RIGHT(N374, LEN(N374) - FIND("/",N374))</f>
        <v>tabletop games</v>
      </c>
      <c r="S374" s="10">
        <f>(((J374/60)/60)/24)+DATE(1970,1,1)</f>
        <v>41873.79184027778</v>
      </c>
      <c r="T374" s="10">
        <f>(((I374/60)/60)/24)+DATE(1970,1,1)</f>
        <v>41903.79184027778</v>
      </c>
    </row>
    <row r="375" spans="1:20" ht="48" x14ac:dyDescent="0.2">
      <c r="A375">
        <v>3480</v>
      </c>
      <c r="B375" s="3" t="s">
        <v>3479</v>
      </c>
      <c r="C375" s="3" t="s">
        <v>7590</v>
      </c>
      <c r="D375">
        <v>1500</v>
      </c>
      <c r="E375">
        <v>2140</v>
      </c>
      <c r="F375" t="s">
        <v>8219</v>
      </c>
      <c r="G375" t="s">
        <v>8224</v>
      </c>
      <c r="H375" t="s">
        <v>8246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8271</v>
      </c>
      <c r="O375" s="5">
        <f>E375/D375</f>
        <v>1.4266666666666667</v>
      </c>
      <c r="P375" s="6">
        <f>IFERROR(E375/L375,0)</f>
        <v>164.61538461538461</v>
      </c>
      <c r="Q375" t="str">
        <f>LEFT(N375, FIND("/",N375) -1)</f>
        <v>theater</v>
      </c>
      <c r="R375" t="str">
        <f>RIGHT(N375, LEN(N375) - FIND("/",N375))</f>
        <v>plays</v>
      </c>
      <c r="S375" s="10">
        <f>(((J375/60)/60)/24)+DATE(1970,1,1)</f>
        <v>42171.317442129628</v>
      </c>
      <c r="T375" s="10">
        <f>(((I375/60)/60)/24)+DATE(1970,1,1)</f>
        <v>42195.875</v>
      </c>
    </row>
    <row r="376" spans="1:20" ht="48" x14ac:dyDescent="0.2">
      <c r="A376">
        <v>3548</v>
      </c>
      <c r="B376" s="3" t="s">
        <v>3547</v>
      </c>
      <c r="C376" s="3" t="s">
        <v>7658</v>
      </c>
      <c r="D376">
        <v>2100</v>
      </c>
      <c r="E376">
        <v>2140</v>
      </c>
      <c r="F376" t="s">
        <v>8219</v>
      </c>
      <c r="G376" t="s">
        <v>8224</v>
      </c>
      <c r="H376" t="s">
        <v>8246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8271</v>
      </c>
      <c r="O376" s="5">
        <f>E376/D376</f>
        <v>1.019047619047619</v>
      </c>
      <c r="P376" s="6">
        <f>IFERROR(E376/L376,0)</f>
        <v>164.61538461538461</v>
      </c>
      <c r="Q376" t="str">
        <f>LEFT(N376, FIND("/",N376) -1)</f>
        <v>theater</v>
      </c>
      <c r="R376" t="str">
        <f>RIGHT(N376, LEN(N376) - FIND("/",N376))</f>
        <v>plays</v>
      </c>
      <c r="S376" s="10">
        <f>(((J376/60)/60)/24)+DATE(1970,1,1)</f>
        <v>42411.942291666666</v>
      </c>
      <c r="T376" s="10">
        <f>(((I376/60)/60)/24)+DATE(1970,1,1)</f>
        <v>42434.041666666672</v>
      </c>
    </row>
    <row r="377" spans="1:20" ht="32" x14ac:dyDescent="0.2">
      <c r="A377">
        <v>3027</v>
      </c>
      <c r="B377" s="3" t="s">
        <v>3027</v>
      </c>
      <c r="C377" s="3" t="s">
        <v>7137</v>
      </c>
      <c r="D377">
        <v>40000</v>
      </c>
      <c r="E377">
        <v>52576</v>
      </c>
      <c r="F377" t="s">
        <v>8219</v>
      </c>
      <c r="G377" t="s">
        <v>8224</v>
      </c>
      <c r="H377" t="s">
        <v>8246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8303</v>
      </c>
      <c r="O377" s="5">
        <f>E377/D377</f>
        <v>1.3144</v>
      </c>
      <c r="P377" s="6">
        <f>IFERROR(E377/L377,0)</f>
        <v>164.3</v>
      </c>
      <c r="Q377" t="str">
        <f>LEFT(N377, FIND("/",N377) -1)</f>
        <v>theater</v>
      </c>
      <c r="R377" t="str">
        <f>RIGHT(N377, LEN(N377) - FIND("/",N377))</f>
        <v>spaces</v>
      </c>
      <c r="S377" s="10">
        <f>(((J377/60)/60)/24)+DATE(1970,1,1)</f>
        <v>42053.704293981486</v>
      </c>
      <c r="T377" s="10">
        <f>(((I377/60)/60)/24)+DATE(1970,1,1)</f>
        <v>42083.662627314814</v>
      </c>
    </row>
    <row r="378" spans="1:20" ht="48" x14ac:dyDescent="0.2">
      <c r="A378">
        <v>970</v>
      </c>
      <c r="B378" s="3" t="s">
        <v>971</v>
      </c>
      <c r="C378" s="3" t="s">
        <v>5080</v>
      </c>
      <c r="D378">
        <v>5000</v>
      </c>
      <c r="E378">
        <v>2296</v>
      </c>
      <c r="F378" t="s">
        <v>8221</v>
      </c>
      <c r="G378" t="s">
        <v>8229</v>
      </c>
      <c r="H378" t="s">
        <v>8251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8273</v>
      </c>
      <c r="O378" s="5">
        <f>E378/D378</f>
        <v>0.4592</v>
      </c>
      <c r="P378" s="6">
        <f>IFERROR(E378/L378,0)</f>
        <v>164</v>
      </c>
      <c r="Q378" t="str">
        <f>LEFT(N378, FIND("/",N378) -1)</f>
        <v>technology</v>
      </c>
      <c r="R378" t="str">
        <f>RIGHT(N378, LEN(N378) - FIND("/",N378))</f>
        <v>wearables</v>
      </c>
      <c r="S378" s="10">
        <f>(((J378/60)/60)/24)+DATE(1970,1,1)</f>
        <v>42721.220520833333</v>
      </c>
      <c r="T378" s="10">
        <f>(((I378/60)/60)/24)+DATE(1970,1,1)</f>
        <v>42758.207638888889</v>
      </c>
    </row>
    <row r="379" spans="1:20" ht="48" x14ac:dyDescent="0.2">
      <c r="A379">
        <v>207</v>
      </c>
      <c r="B379" s="3" t="s">
        <v>209</v>
      </c>
      <c r="C379" s="3" t="s">
        <v>4317</v>
      </c>
      <c r="D379">
        <v>14000</v>
      </c>
      <c r="E379">
        <v>2130</v>
      </c>
      <c r="F379" t="s">
        <v>8221</v>
      </c>
      <c r="G379" t="s">
        <v>8229</v>
      </c>
      <c r="H379" t="s">
        <v>8251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8268</v>
      </c>
      <c r="O379" s="5">
        <f>E379/D379</f>
        <v>0.15214285714285714</v>
      </c>
      <c r="P379" s="6">
        <f>IFERROR(E379/L379,0)</f>
        <v>163.84615384615384</v>
      </c>
      <c r="Q379" t="str">
        <f>LEFT(N379, FIND("/",N379) -1)</f>
        <v>film &amp; video</v>
      </c>
      <c r="R379" t="str">
        <f>RIGHT(N379, LEN(N379) - FIND("/",N379))</f>
        <v>drama</v>
      </c>
      <c r="S379" s="10">
        <f>(((J379/60)/60)/24)+DATE(1970,1,1)</f>
        <v>41978.197199074071</v>
      </c>
      <c r="T379" s="10">
        <f>(((I379/60)/60)/24)+DATE(1970,1,1)</f>
        <v>42008.197199074071</v>
      </c>
    </row>
    <row r="380" spans="1:20" ht="48" x14ac:dyDescent="0.2">
      <c r="A380">
        <v>1621</v>
      </c>
      <c r="B380" s="3" t="s">
        <v>1622</v>
      </c>
      <c r="C380" s="3" t="s">
        <v>5731</v>
      </c>
      <c r="D380">
        <v>5000</v>
      </c>
      <c r="E380">
        <v>6060</v>
      </c>
      <c r="F380" t="s">
        <v>8219</v>
      </c>
      <c r="G380" t="s">
        <v>8224</v>
      </c>
      <c r="H380" t="s">
        <v>8246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8276</v>
      </c>
      <c r="O380" s="5">
        <f>E380/D380</f>
        <v>1.212</v>
      </c>
      <c r="P380" s="6">
        <f>IFERROR(E380/L380,0)</f>
        <v>163.78378378378378</v>
      </c>
      <c r="Q380" t="str">
        <f>LEFT(N380, FIND("/",N380) -1)</f>
        <v>music</v>
      </c>
      <c r="R380" t="str">
        <f>RIGHT(N380, LEN(N380) - FIND("/",N380))</f>
        <v>rock</v>
      </c>
      <c r="S380" s="10">
        <f>(((J380/60)/60)/24)+DATE(1970,1,1)</f>
        <v>41003.60665509259</v>
      </c>
      <c r="T380" s="10">
        <f>(((I380/60)/60)/24)+DATE(1970,1,1)</f>
        <v>41057.165972222225</v>
      </c>
    </row>
    <row r="381" spans="1:20" ht="48" x14ac:dyDescent="0.2">
      <c r="A381">
        <v>2704</v>
      </c>
      <c r="B381" s="3" t="s">
        <v>2704</v>
      </c>
      <c r="C381" s="3" t="s">
        <v>6814</v>
      </c>
      <c r="D381">
        <v>19000</v>
      </c>
      <c r="E381">
        <v>1145</v>
      </c>
      <c r="F381" t="s">
        <v>8222</v>
      </c>
      <c r="G381" t="s">
        <v>8224</v>
      </c>
      <c r="H381" t="s">
        <v>8246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8303</v>
      </c>
      <c r="O381" s="5">
        <f>E381/D381</f>
        <v>6.0263157894736845E-2</v>
      </c>
      <c r="P381" s="6">
        <f>IFERROR(E381/L381,0)</f>
        <v>163.57142857142858</v>
      </c>
      <c r="Q381" t="str">
        <f>LEFT(N381, FIND("/",N381) -1)</f>
        <v>theater</v>
      </c>
      <c r="R381" t="str">
        <f>RIGHT(N381, LEN(N381) - FIND("/",N381))</f>
        <v>spaces</v>
      </c>
      <c r="S381" s="10">
        <f>(((J381/60)/60)/24)+DATE(1970,1,1)</f>
        <v>42787.862430555557</v>
      </c>
      <c r="T381" s="10">
        <f>(((I381/60)/60)/24)+DATE(1970,1,1)</f>
        <v>42830.820763888885</v>
      </c>
    </row>
    <row r="382" spans="1:20" ht="48" x14ac:dyDescent="0.2">
      <c r="A382">
        <v>4062</v>
      </c>
      <c r="B382" s="3" t="s">
        <v>4058</v>
      </c>
      <c r="C382" s="3" t="s">
        <v>8166</v>
      </c>
      <c r="D382">
        <v>20000</v>
      </c>
      <c r="E382">
        <v>490</v>
      </c>
      <c r="F382" t="s">
        <v>8221</v>
      </c>
      <c r="G382" t="s">
        <v>8224</v>
      </c>
      <c r="H382" t="s">
        <v>8246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8271</v>
      </c>
      <c r="O382" s="5">
        <f>E382/D382</f>
        <v>2.4500000000000001E-2</v>
      </c>
      <c r="P382" s="6">
        <f>IFERROR(E382/L382,0)</f>
        <v>163.33333333333334</v>
      </c>
      <c r="Q382" t="str">
        <f>LEFT(N382, FIND("/",N382) -1)</f>
        <v>theater</v>
      </c>
      <c r="R382" t="str">
        <f>RIGHT(N382, LEN(N382) - FIND("/",N382))</f>
        <v>plays</v>
      </c>
      <c r="S382" s="10">
        <f>(((J382/60)/60)/24)+DATE(1970,1,1)</f>
        <v>42523.739212962959</v>
      </c>
      <c r="T382" s="10">
        <f>(((I382/60)/60)/24)+DATE(1970,1,1)</f>
        <v>42553.739212962959</v>
      </c>
    </row>
    <row r="383" spans="1:20" ht="32" x14ac:dyDescent="0.2">
      <c r="A383">
        <v>1315</v>
      </c>
      <c r="B383" s="3" t="s">
        <v>1316</v>
      </c>
      <c r="C383" s="3" t="s">
        <v>5425</v>
      </c>
      <c r="D383">
        <v>100000</v>
      </c>
      <c r="E383">
        <v>40404</v>
      </c>
      <c r="F383" t="s">
        <v>8220</v>
      </c>
      <c r="G383" t="s">
        <v>8224</v>
      </c>
      <c r="H383" t="s">
        <v>8246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8273</v>
      </c>
      <c r="O383" s="5">
        <f>E383/D383</f>
        <v>0.40404000000000001</v>
      </c>
      <c r="P383" s="6">
        <f>IFERROR(E383/L383,0)</f>
        <v>162.91935483870967</v>
      </c>
      <c r="Q383" t="str">
        <f>LEFT(N383, FIND("/",N383) -1)</f>
        <v>technology</v>
      </c>
      <c r="R383" t="str">
        <f>RIGHT(N383, LEN(N383) - FIND("/",N383))</f>
        <v>wearables</v>
      </c>
      <c r="S383" s="10">
        <f>(((J383/60)/60)/24)+DATE(1970,1,1)</f>
        <v>42278.498240740737</v>
      </c>
      <c r="T383" s="10">
        <f>(((I383/60)/60)/24)+DATE(1970,1,1)</f>
        <v>42314.041666666672</v>
      </c>
    </row>
    <row r="384" spans="1:20" ht="48" x14ac:dyDescent="0.2">
      <c r="A384">
        <v>3004</v>
      </c>
      <c r="B384" s="3" t="s">
        <v>3004</v>
      </c>
      <c r="C384" s="3" t="s">
        <v>7114</v>
      </c>
      <c r="D384">
        <v>40000</v>
      </c>
      <c r="E384">
        <v>45126</v>
      </c>
      <c r="F384" t="s">
        <v>8219</v>
      </c>
      <c r="G384" t="s">
        <v>8224</v>
      </c>
      <c r="H384" t="s">
        <v>8246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8303</v>
      </c>
      <c r="O384" s="5">
        <f>E384/D384</f>
        <v>1.12815</v>
      </c>
      <c r="P384" s="6">
        <f>IFERROR(E384/L384,0)</f>
        <v>162.90974729241879</v>
      </c>
      <c r="Q384" t="str">
        <f>LEFT(N384, FIND("/",N384) -1)</f>
        <v>theater</v>
      </c>
      <c r="R384" t="str">
        <f>RIGHT(N384, LEN(N384) - FIND("/",N384))</f>
        <v>spaces</v>
      </c>
      <c r="S384" s="10">
        <f>(((J384/60)/60)/24)+DATE(1970,1,1)</f>
        <v>41928.881064814814</v>
      </c>
      <c r="T384" s="10">
        <f>(((I384/60)/60)/24)+DATE(1970,1,1)</f>
        <v>41958.922731481478</v>
      </c>
    </row>
    <row r="385" spans="1:20" ht="48" x14ac:dyDescent="0.2">
      <c r="A385">
        <v>2930</v>
      </c>
      <c r="B385" s="3" t="s">
        <v>2930</v>
      </c>
      <c r="C385" s="3" t="s">
        <v>7040</v>
      </c>
      <c r="D385">
        <v>10000</v>
      </c>
      <c r="E385">
        <v>10092</v>
      </c>
      <c r="F385" t="s">
        <v>8219</v>
      </c>
      <c r="G385" t="s">
        <v>8225</v>
      </c>
      <c r="H385" t="s">
        <v>8247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8305</v>
      </c>
      <c r="O385" s="5">
        <f>E385/D385</f>
        <v>1.0092000000000001</v>
      </c>
      <c r="P385" s="6">
        <f>IFERROR(E385/L385,0)</f>
        <v>162.7741935483871</v>
      </c>
      <c r="Q385" t="str">
        <f>LEFT(N385, FIND("/",N385) -1)</f>
        <v>theater</v>
      </c>
      <c r="R385" t="str">
        <f>RIGHT(N385, LEN(N385) - FIND("/",N385))</f>
        <v>musical</v>
      </c>
      <c r="S385" s="10">
        <f>(((J385/60)/60)/24)+DATE(1970,1,1)</f>
        <v>42101.584074074075</v>
      </c>
      <c r="T385" s="10">
        <f>(((I385/60)/60)/24)+DATE(1970,1,1)</f>
        <v>42131.584074074075</v>
      </c>
    </row>
    <row r="386" spans="1:20" ht="48" x14ac:dyDescent="0.2">
      <c r="A386">
        <v>3022</v>
      </c>
      <c r="B386" s="3" t="s">
        <v>3022</v>
      </c>
      <c r="C386" s="3" t="s">
        <v>7132</v>
      </c>
      <c r="D386">
        <v>10000</v>
      </c>
      <c r="E386">
        <v>10088</v>
      </c>
      <c r="F386" t="s">
        <v>8219</v>
      </c>
      <c r="G386" t="s">
        <v>8224</v>
      </c>
      <c r="H386" t="s">
        <v>8246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8303</v>
      </c>
      <c r="O386" s="5">
        <f>E386/D386</f>
        <v>1.0087999999999999</v>
      </c>
      <c r="P386" s="6">
        <f>IFERROR(E386/L386,0)</f>
        <v>162.70967741935485</v>
      </c>
      <c r="Q386" t="str">
        <f>LEFT(N386, FIND("/",N386) -1)</f>
        <v>theater</v>
      </c>
      <c r="R386" t="str">
        <f>RIGHT(N386, LEN(N386) - FIND("/",N386))</f>
        <v>spaces</v>
      </c>
      <c r="S386" s="10">
        <f>(((J386/60)/60)/24)+DATE(1970,1,1)</f>
        <v>42564.95380787037</v>
      </c>
      <c r="T386" s="10">
        <f>(((I386/60)/60)/24)+DATE(1970,1,1)</f>
        <v>42609.95380787037</v>
      </c>
    </row>
    <row r="387" spans="1:20" ht="48" x14ac:dyDescent="0.2">
      <c r="A387">
        <v>786</v>
      </c>
      <c r="B387" s="3" t="s">
        <v>787</v>
      </c>
      <c r="C387" s="3" t="s">
        <v>4896</v>
      </c>
      <c r="D387">
        <v>5000</v>
      </c>
      <c r="E387">
        <v>7140</v>
      </c>
      <c r="F387" t="s">
        <v>8219</v>
      </c>
      <c r="G387" t="s">
        <v>8224</v>
      </c>
      <c r="H387" t="s">
        <v>8246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8276</v>
      </c>
      <c r="O387" s="5">
        <f>E387/D387</f>
        <v>1.4279999999999999</v>
      </c>
      <c r="P387" s="6">
        <f>IFERROR(E387/L387,0)</f>
        <v>162.27272727272728</v>
      </c>
      <c r="Q387" t="str">
        <f>LEFT(N387, FIND("/",N387) -1)</f>
        <v>music</v>
      </c>
      <c r="R387" t="str">
        <f>RIGHT(N387, LEN(N387) - FIND("/",N387))</f>
        <v>rock</v>
      </c>
      <c r="S387" s="10">
        <f>(((J387/60)/60)/24)+DATE(1970,1,1)</f>
        <v>40983.055949074071</v>
      </c>
      <c r="T387" s="10">
        <f>(((I387/60)/60)/24)+DATE(1970,1,1)</f>
        <v>41040.657638888886</v>
      </c>
    </row>
    <row r="388" spans="1:20" ht="48" x14ac:dyDescent="0.2">
      <c r="A388">
        <v>2737</v>
      </c>
      <c r="B388" s="3" t="s">
        <v>2737</v>
      </c>
      <c r="C388" s="3" t="s">
        <v>6847</v>
      </c>
      <c r="D388">
        <v>30000</v>
      </c>
      <c r="E388">
        <v>73818.240000000005</v>
      </c>
      <c r="F388" t="s">
        <v>8219</v>
      </c>
      <c r="G388" t="s">
        <v>8224</v>
      </c>
      <c r="H388" t="s">
        <v>8246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8295</v>
      </c>
      <c r="O388" s="5">
        <f>E388/D388</f>
        <v>2.4606080000000001</v>
      </c>
      <c r="P388" s="6">
        <f>IFERROR(E388/L388,0)</f>
        <v>161.88210526315791</v>
      </c>
      <c r="Q388" t="str">
        <f>LEFT(N388, FIND("/",N388) -1)</f>
        <v>technology</v>
      </c>
      <c r="R388" t="str">
        <f>RIGHT(N388, LEN(N388) - FIND("/",N388))</f>
        <v>hardware</v>
      </c>
      <c r="S388" s="10">
        <f>(((J388/60)/60)/24)+DATE(1970,1,1)</f>
        <v>41611.917673611111</v>
      </c>
      <c r="T388" s="10">
        <f>(((I388/60)/60)/24)+DATE(1970,1,1)</f>
        <v>41654.791666666664</v>
      </c>
    </row>
    <row r="389" spans="1:20" ht="48" x14ac:dyDescent="0.2">
      <c r="A389">
        <v>371</v>
      </c>
      <c r="B389" s="3" t="s">
        <v>372</v>
      </c>
      <c r="C389" s="3" t="s">
        <v>4481</v>
      </c>
      <c r="D389">
        <v>150000</v>
      </c>
      <c r="E389">
        <v>171253</v>
      </c>
      <c r="F389" t="s">
        <v>8219</v>
      </c>
      <c r="G389" t="s">
        <v>8224</v>
      </c>
      <c r="H389" t="s">
        <v>8246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8269</v>
      </c>
      <c r="O389" s="5">
        <f>E389/D389</f>
        <v>1.1416866666666667</v>
      </c>
      <c r="P389" s="6">
        <f>IFERROR(E389/L389,0)</f>
        <v>161.25517890772127</v>
      </c>
      <c r="Q389" t="str">
        <f>LEFT(N389, FIND("/",N389) -1)</f>
        <v>film &amp; video</v>
      </c>
      <c r="R389" t="str">
        <f>RIGHT(N389, LEN(N389) - FIND("/",N389))</f>
        <v>documentary</v>
      </c>
      <c r="S389" s="10">
        <f>(((J389/60)/60)/24)+DATE(1970,1,1)</f>
        <v>41261.767812500002</v>
      </c>
      <c r="T389" s="10">
        <f>(((I389/60)/60)/24)+DATE(1970,1,1)</f>
        <v>41306.767812500002</v>
      </c>
    </row>
    <row r="390" spans="1:20" ht="48" x14ac:dyDescent="0.2">
      <c r="A390">
        <v>987</v>
      </c>
      <c r="B390" s="3" t="s">
        <v>988</v>
      </c>
      <c r="C390" s="3" t="s">
        <v>5097</v>
      </c>
      <c r="D390">
        <v>50000</v>
      </c>
      <c r="E390">
        <v>6610</v>
      </c>
      <c r="F390" t="s">
        <v>8221</v>
      </c>
      <c r="G390" t="s">
        <v>8233</v>
      </c>
      <c r="H390" t="s">
        <v>8249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8273</v>
      </c>
      <c r="O390" s="5">
        <f>E390/D390</f>
        <v>0.13220000000000001</v>
      </c>
      <c r="P390" s="6">
        <f>IFERROR(E390/L390,0)</f>
        <v>161.21951219512195</v>
      </c>
      <c r="Q390" t="str">
        <f>LEFT(N390, FIND("/",N390) -1)</f>
        <v>technology</v>
      </c>
      <c r="R390" t="str">
        <f>RIGHT(N390, LEN(N390) - FIND("/",N390))</f>
        <v>wearables</v>
      </c>
      <c r="S390" s="10">
        <f>(((J390/60)/60)/24)+DATE(1970,1,1)</f>
        <v>41773.294560185182</v>
      </c>
      <c r="T390" s="10">
        <f>(((I390/60)/60)/24)+DATE(1970,1,1)</f>
        <v>41813.294560185182</v>
      </c>
    </row>
    <row r="391" spans="1:20" ht="48" x14ac:dyDescent="0.2">
      <c r="A391">
        <v>1017</v>
      </c>
      <c r="B391" s="3" t="s">
        <v>1018</v>
      </c>
      <c r="C391" s="3" t="s">
        <v>5127</v>
      </c>
      <c r="D391">
        <v>250000</v>
      </c>
      <c r="E391">
        <v>57197</v>
      </c>
      <c r="F391" t="s">
        <v>8220</v>
      </c>
      <c r="G391" t="s">
        <v>8224</v>
      </c>
      <c r="H391" t="s">
        <v>8246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8273</v>
      </c>
      <c r="O391" s="5">
        <f>E391/D391</f>
        <v>0.22878799999999999</v>
      </c>
      <c r="P391" s="6">
        <f>IFERROR(E391/L391,0)</f>
        <v>161.11830985915492</v>
      </c>
      <c r="Q391" t="str">
        <f>LEFT(N391, FIND("/",N391) -1)</f>
        <v>technology</v>
      </c>
      <c r="R391" t="str">
        <f>RIGHT(N391, LEN(N391) - FIND("/",N391))</f>
        <v>wearables</v>
      </c>
      <c r="S391" s="10">
        <f>(((J391/60)/60)/24)+DATE(1970,1,1)</f>
        <v>42289.675173611111</v>
      </c>
      <c r="T391" s="10">
        <f>(((I391/60)/60)/24)+DATE(1970,1,1)</f>
        <v>42329.716840277775</v>
      </c>
    </row>
    <row r="392" spans="1:20" ht="48" x14ac:dyDescent="0.2">
      <c r="A392">
        <v>1390</v>
      </c>
      <c r="B392" s="3" t="s">
        <v>1391</v>
      </c>
      <c r="C392" s="3" t="s">
        <v>5500</v>
      </c>
      <c r="D392">
        <v>2800</v>
      </c>
      <c r="E392">
        <v>3055</v>
      </c>
      <c r="F392" t="s">
        <v>8219</v>
      </c>
      <c r="G392" t="s">
        <v>8224</v>
      </c>
      <c r="H392" t="s">
        <v>8246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8276</v>
      </c>
      <c r="O392" s="5">
        <f>E392/D392</f>
        <v>1.0910714285714285</v>
      </c>
      <c r="P392" s="6">
        <f>IFERROR(E392/L392,0)</f>
        <v>160.78947368421052</v>
      </c>
      <c r="Q392" t="str">
        <f>LEFT(N392, FIND("/",N392) -1)</f>
        <v>music</v>
      </c>
      <c r="R392" t="str">
        <f>RIGHT(N392, LEN(N392) - FIND("/",N392))</f>
        <v>rock</v>
      </c>
      <c r="S392" s="10">
        <f>(((J392/60)/60)/24)+DATE(1970,1,1)</f>
        <v>42087.803310185183</v>
      </c>
      <c r="T392" s="10">
        <f>(((I392/60)/60)/24)+DATE(1970,1,1)</f>
        <v>42121.716666666667</v>
      </c>
    </row>
    <row r="393" spans="1:20" ht="48" x14ac:dyDescent="0.2">
      <c r="A393">
        <v>976</v>
      </c>
      <c r="B393" s="3" t="s">
        <v>977</v>
      </c>
      <c r="C393" s="3" t="s">
        <v>5086</v>
      </c>
      <c r="D393">
        <v>150000</v>
      </c>
      <c r="E393">
        <v>2889</v>
      </c>
      <c r="F393" t="s">
        <v>8221</v>
      </c>
      <c r="G393" t="s">
        <v>8226</v>
      </c>
      <c r="H393" t="s">
        <v>8248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8273</v>
      </c>
      <c r="O393" s="5">
        <f>E393/D393</f>
        <v>1.9259999999999999E-2</v>
      </c>
      <c r="P393" s="6">
        <f>IFERROR(E393/L393,0)</f>
        <v>160.5</v>
      </c>
      <c r="Q393" t="str">
        <f>LEFT(N393, FIND("/",N393) -1)</f>
        <v>technology</v>
      </c>
      <c r="R393" t="str">
        <f>RIGHT(N393, LEN(N393) - FIND("/",N393))</f>
        <v>wearables</v>
      </c>
      <c r="S393" s="10">
        <f>(((J393/60)/60)/24)+DATE(1970,1,1)</f>
        <v>42185.058993055558</v>
      </c>
      <c r="T393" s="10">
        <f>(((I393/60)/60)/24)+DATE(1970,1,1)</f>
        <v>42230.058993055558</v>
      </c>
    </row>
    <row r="394" spans="1:20" ht="48" x14ac:dyDescent="0.2">
      <c r="A394">
        <v>327</v>
      </c>
      <c r="B394" s="3" t="s">
        <v>328</v>
      </c>
      <c r="C394" s="3" t="s">
        <v>4437</v>
      </c>
      <c r="D394">
        <v>4000</v>
      </c>
      <c r="E394">
        <v>5456</v>
      </c>
      <c r="F394" t="s">
        <v>8219</v>
      </c>
      <c r="G394" t="s">
        <v>8224</v>
      </c>
      <c r="H394" t="s">
        <v>8246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8269</v>
      </c>
      <c r="O394" s="5">
        <f>E394/D394</f>
        <v>1.3640000000000001</v>
      </c>
      <c r="P394" s="6">
        <f>IFERROR(E394/L394,0)</f>
        <v>160.47058823529412</v>
      </c>
      <c r="Q394" t="str">
        <f>LEFT(N394, FIND("/",N394) -1)</f>
        <v>film &amp; video</v>
      </c>
      <c r="R394" t="str">
        <f>RIGHT(N394, LEN(N394) - FIND("/",N394))</f>
        <v>documentary</v>
      </c>
      <c r="S394" s="10">
        <f>(((J394/60)/60)/24)+DATE(1970,1,1)</f>
        <v>42058.235289351855</v>
      </c>
      <c r="T394" s="10">
        <f>(((I394/60)/60)/24)+DATE(1970,1,1)</f>
        <v>42085.333333333328</v>
      </c>
    </row>
    <row r="395" spans="1:20" ht="48" x14ac:dyDescent="0.2">
      <c r="A395">
        <v>1946</v>
      </c>
      <c r="B395" s="3" t="s">
        <v>1947</v>
      </c>
      <c r="C395" s="3" t="s">
        <v>6056</v>
      </c>
      <c r="D395">
        <v>7500</v>
      </c>
      <c r="E395">
        <v>11231</v>
      </c>
      <c r="F395" t="s">
        <v>8219</v>
      </c>
      <c r="G395" t="s">
        <v>8224</v>
      </c>
      <c r="H395" t="s">
        <v>8246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8295</v>
      </c>
      <c r="O395" s="5">
        <f>E395/D395</f>
        <v>1.4974666666666667</v>
      </c>
      <c r="P395" s="6">
        <f>IFERROR(E395/L395,0)</f>
        <v>160.44285714285715</v>
      </c>
      <c r="Q395" t="str">
        <f>LEFT(N395, FIND("/",N395) -1)</f>
        <v>technology</v>
      </c>
      <c r="R395" t="str">
        <f>RIGHT(N395, LEN(N395) - FIND("/",N395))</f>
        <v>hardware</v>
      </c>
      <c r="S395" s="10">
        <f>(((J395/60)/60)/24)+DATE(1970,1,1)</f>
        <v>41689.150011574071</v>
      </c>
      <c r="T395" s="10">
        <f>(((I395/60)/60)/24)+DATE(1970,1,1)</f>
        <v>41749.108344907407</v>
      </c>
    </row>
    <row r="396" spans="1:20" ht="48" x14ac:dyDescent="0.2">
      <c r="A396">
        <v>408</v>
      </c>
      <c r="B396" s="3" t="s">
        <v>409</v>
      </c>
      <c r="C396" s="3" t="s">
        <v>4518</v>
      </c>
      <c r="D396">
        <v>6000</v>
      </c>
      <c r="E396">
        <v>6086.26</v>
      </c>
      <c r="F396" t="s">
        <v>8219</v>
      </c>
      <c r="G396" t="s">
        <v>8224</v>
      </c>
      <c r="H396" t="s">
        <v>8246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8269</v>
      </c>
      <c r="O396" s="5">
        <f>E396/D396</f>
        <v>1.0143766666666667</v>
      </c>
      <c r="P396" s="6">
        <f>IFERROR(E396/L396,0)</f>
        <v>160.16473684210527</v>
      </c>
      <c r="Q396" t="str">
        <f>LEFT(N396, FIND("/",N396) -1)</f>
        <v>film &amp; video</v>
      </c>
      <c r="R396" t="str">
        <f>RIGHT(N396, LEN(N396) - FIND("/",N396))</f>
        <v>documentary</v>
      </c>
      <c r="S396" s="10">
        <f>(((J396/60)/60)/24)+DATE(1970,1,1)</f>
        <v>41543.735995370371</v>
      </c>
      <c r="T396" s="10">
        <f>(((I396/60)/60)/24)+DATE(1970,1,1)</f>
        <v>41583.777662037035</v>
      </c>
    </row>
    <row r="397" spans="1:20" ht="32" x14ac:dyDescent="0.2">
      <c r="A397">
        <v>187</v>
      </c>
      <c r="B397" s="3" t="s">
        <v>189</v>
      </c>
      <c r="C397" s="3" t="s">
        <v>4297</v>
      </c>
      <c r="D397">
        <v>5000</v>
      </c>
      <c r="E397">
        <v>800</v>
      </c>
      <c r="F397" t="s">
        <v>8221</v>
      </c>
      <c r="G397" t="s">
        <v>8224</v>
      </c>
      <c r="H397" t="s">
        <v>8246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8268</v>
      </c>
      <c r="O397" s="5">
        <f>E397/D397</f>
        <v>0.16</v>
      </c>
      <c r="P397" s="6">
        <f>IFERROR(E397/L397,0)</f>
        <v>160</v>
      </c>
      <c r="Q397" t="str">
        <f>LEFT(N397, FIND("/",N397) -1)</f>
        <v>film &amp; video</v>
      </c>
      <c r="R397" t="str">
        <f>RIGHT(N397, LEN(N397) - FIND("/",N397))</f>
        <v>drama</v>
      </c>
      <c r="S397" s="10">
        <f>(((J397/60)/60)/24)+DATE(1970,1,1)</f>
        <v>42182.234456018516</v>
      </c>
      <c r="T397" s="10">
        <f>(((I397/60)/60)/24)+DATE(1970,1,1)</f>
        <v>42206.290972222225</v>
      </c>
    </row>
    <row r="398" spans="1:20" ht="48" x14ac:dyDescent="0.2">
      <c r="A398">
        <v>7</v>
      </c>
      <c r="B398" s="3" t="s">
        <v>9</v>
      </c>
      <c r="C398" s="3" t="s">
        <v>4118</v>
      </c>
      <c r="D398">
        <v>9000</v>
      </c>
      <c r="E398">
        <v>9110</v>
      </c>
      <c r="F398" t="s">
        <v>8219</v>
      </c>
      <c r="G398" t="s">
        <v>8224</v>
      </c>
      <c r="H398" t="s">
        <v>8246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8265</v>
      </c>
      <c r="O398" s="5">
        <f>E398/D398</f>
        <v>1.0122222222222221</v>
      </c>
      <c r="P398" s="6">
        <f>IFERROR(E398/L398,0)</f>
        <v>159.82456140350877</v>
      </c>
      <c r="Q398" t="str">
        <f>LEFT(N398, FIND("/",N398) -1)</f>
        <v>film &amp; video</v>
      </c>
      <c r="R398" t="str">
        <f>RIGHT(N398, LEN(N398) - FIND("/",N398))</f>
        <v>television</v>
      </c>
      <c r="S398" s="10">
        <f>(((J398/60)/60)/24)+DATE(1970,1,1)</f>
        <v>42516.047071759262</v>
      </c>
      <c r="T398" s="10">
        <f>(((I398/60)/60)/24)+DATE(1970,1,1)</f>
        <v>42556.047071759262</v>
      </c>
    </row>
    <row r="399" spans="1:20" ht="48" x14ac:dyDescent="0.2">
      <c r="A399">
        <v>1677</v>
      </c>
      <c r="B399" s="3" t="s">
        <v>1678</v>
      </c>
      <c r="C399" s="3" t="s">
        <v>5787</v>
      </c>
      <c r="D399">
        <v>6000</v>
      </c>
      <c r="E399">
        <v>6700</v>
      </c>
      <c r="F399" t="s">
        <v>8219</v>
      </c>
      <c r="G399" t="s">
        <v>8227</v>
      </c>
      <c r="H399" t="s">
        <v>8249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8292</v>
      </c>
      <c r="O399" s="5">
        <f>E399/D399</f>
        <v>1.1166666666666667</v>
      </c>
      <c r="P399" s="6">
        <f>IFERROR(E399/L399,0)</f>
        <v>159.52380952380952</v>
      </c>
      <c r="Q399" t="str">
        <f>LEFT(N399, FIND("/",N399) -1)</f>
        <v>music</v>
      </c>
      <c r="R399" t="str">
        <f>RIGHT(N399, LEN(N399) - FIND("/",N399))</f>
        <v>pop</v>
      </c>
      <c r="S399" s="10">
        <f>(((J399/60)/60)/24)+DATE(1970,1,1)</f>
        <v>42416.407129629632</v>
      </c>
      <c r="T399" s="10">
        <f>(((I399/60)/60)/24)+DATE(1970,1,1)</f>
        <v>42476.249305555553</v>
      </c>
    </row>
    <row r="400" spans="1:20" ht="48" x14ac:dyDescent="0.2">
      <c r="A400">
        <v>37</v>
      </c>
      <c r="B400" s="3" t="s">
        <v>39</v>
      </c>
      <c r="C400" s="3" t="s">
        <v>4148</v>
      </c>
      <c r="D400">
        <v>22000</v>
      </c>
      <c r="E400">
        <v>40357</v>
      </c>
      <c r="F400" t="s">
        <v>8219</v>
      </c>
      <c r="G400" t="s">
        <v>8224</v>
      </c>
      <c r="H400" t="s">
        <v>8246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8265</v>
      </c>
      <c r="O400" s="5">
        <f>E400/D400</f>
        <v>1.8344090909090909</v>
      </c>
      <c r="P400" s="6">
        <f>IFERROR(E400/L400,0)</f>
        <v>159.51383399209487</v>
      </c>
      <c r="Q400" t="str">
        <f>LEFT(N400, FIND("/",N400) -1)</f>
        <v>film &amp; video</v>
      </c>
      <c r="R400" t="str">
        <f>RIGHT(N400, LEN(N400) - FIND("/",N400))</f>
        <v>television</v>
      </c>
      <c r="S400" s="10">
        <f>(((J400/60)/60)/24)+DATE(1970,1,1)</f>
        <v>42032.693043981482</v>
      </c>
      <c r="T400" s="10">
        <f>(((I400/60)/60)/24)+DATE(1970,1,1)</f>
        <v>42062.693043981482</v>
      </c>
    </row>
    <row r="401" spans="1:20" ht="48" x14ac:dyDescent="0.2">
      <c r="A401">
        <v>3416</v>
      </c>
      <c r="B401" s="3" t="s">
        <v>3415</v>
      </c>
      <c r="C401" s="3" t="s">
        <v>7526</v>
      </c>
      <c r="D401">
        <v>4000</v>
      </c>
      <c r="E401">
        <v>4784</v>
      </c>
      <c r="F401" t="s">
        <v>8219</v>
      </c>
      <c r="G401" t="s">
        <v>8225</v>
      </c>
      <c r="H401" t="s">
        <v>8247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8271</v>
      </c>
      <c r="O401" s="5">
        <f>E401/D401</f>
        <v>1.196</v>
      </c>
      <c r="P401" s="6">
        <f>IFERROR(E401/L401,0)</f>
        <v>159.46666666666667</v>
      </c>
      <c r="Q401" t="str">
        <f>LEFT(N401, FIND("/",N401) -1)</f>
        <v>theater</v>
      </c>
      <c r="R401" t="str">
        <f>RIGHT(N401, LEN(N401) - FIND("/",N401))</f>
        <v>plays</v>
      </c>
      <c r="S401" s="10">
        <f>(((J401/60)/60)/24)+DATE(1970,1,1)</f>
        <v>42089.412557870368</v>
      </c>
      <c r="T401" s="10">
        <f>(((I401/60)/60)/24)+DATE(1970,1,1)</f>
        <v>42117.770833333328</v>
      </c>
    </row>
    <row r="402" spans="1:20" ht="48" x14ac:dyDescent="0.2">
      <c r="A402">
        <v>1692</v>
      </c>
      <c r="B402" s="3" t="s">
        <v>1693</v>
      </c>
      <c r="C402" s="3" t="s">
        <v>5802</v>
      </c>
      <c r="D402">
        <v>5000</v>
      </c>
      <c r="E402">
        <v>2390</v>
      </c>
      <c r="F402" t="s">
        <v>8222</v>
      </c>
      <c r="G402" t="s">
        <v>8224</v>
      </c>
      <c r="H402" t="s">
        <v>8246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8293</v>
      </c>
      <c r="O402" s="5">
        <f>E402/D402</f>
        <v>0.47799999999999998</v>
      </c>
      <c r="P402" s="6">
        <f>IFERROR(E402/L402,0)</f>
        <v>159.33333333333334</v>
      </c>
      <c r="Q402" t="str">
        <f>LEFT(N402, FIND("/",N402) -1)</f>
        <v>music</v>
      </c>
      <c r="R402" t="str">
        <f>RIGHT(N402, LEN(N402) - FIND("/",N402))</f>
        <v>faith</v>
      </c>
      <c r="S402" s="10">
        <f>(((J402/60)/60)/24)+DATE(1970,1,1)</f>
        <v>42788.151238425926</v>
      </c>
      <c r="T402" s="10">
        <f>(((I402/60)/60)/24)+DATE(1970,1,1)</f>
        <v>42820.999305555553</v>
      </c>
    </row>
    <row r="403" spans="1:20" ht="48" x14ac:dyDescent="0.2">
      <c r="A403">
        <v>1516</v>
      </c>
      <c r="B403" s="3" t="s">
        <v>1517</v>
      </c>
      <c r="C403" s="3" t="s">
        <v>5626</v>
      </c>
      <c r="D403">
        <v>17000</v>
      </c>
      <c r="E403">
        <v>18472</v>
      </c>
      <c r="F403" t="s">
        <v>8219</v>
      </c>
      <c r="G403" t="s">
        <v>8224</v>
      </c>
      <c r="H403" t="s">
        <v>8246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8285</v>
      </c>
      <c r="O403" s="5">
        <f>E403/D403</f>
        <v>1.0865882352941176</v>
      </c>
      <c r="P403" s="6">
        <f>IFERROR(E403/L403,0)</f>
        <v>159.24137931034483</v>
      </c>
      <c r="Q403" t="str">
        <f>LEFT(N403, FIND("/",N403) -1)</f>
        <v>photography</v>
      </c>
      <c r="R403" t="str">
        <f>RIGHT(N403, LEN(N403) - FIND("/",N403))</f>
        <v>photobooks</v>
      </c>
      <c r="S403" s="10">
        <f>(((J403/60)/60)/24)+DATE(1970,1,1)</f>
        <v>42619.466342592597</v>
      </c>
      <c r="T403" s="10">
        <f>(((I403/60)/60)/24)+DATE(1970,1,1)</f>
        <v>42649.583333333328</v>
      </c>
    </row>
    <row r="404" spans="1:20" ht="48" x14ac:dyDescent="0.2">
      <c r="A404">
        <v>794</v>
      </c>
      <c r="B404" s="3" t="s">
        <v>795</v>
      </c>
      <c r="C404" s="3" t="s">
        <v>4904</v>
      </c>
      <c r="D404">
        <v>8000</v>
      </c>
      <c r="E404">
        <v>8425</v>
      </c>
      <c r="F404" t="s">
        <v>8219</v>
      </c>
      <c r="G404" t="s">
        <v>8224</v>
      </c>
      <c r="H404" t="s">
        <v>8246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8276</v>
      </c>
      <c r="O404" s="5">
        <f>E404/D404</f>
        <v>1.0531250000000001</v>
      </c>
      <c r="P404" s="6">
        <f>IFERROR(E404/L404,0)</f>
        <v>158.96226415094338</v>
      </c>
      <c r="Q404" t="str">
        <f>LEFT(N404, FIND("/",N404) -1)</f>
        <v>music</v>
      </c>
      <c r="R404" t="str">
        <f>RIGHT(N404, LEN(N404) - FIND("/",N404))</f>
        <v>rock</v>
      </c>
      <c r="S404" s="10">
        <f>(((J404/60)/60)/24)+DATE(1970,1,1)</f>
        <v>40736.115011574075</v>
      </c>
      <c r="T404" s="10">
        <f>(((I404/60)/60)/24)+DATE(1970,1,1)</f>
        <v>40791.712500000001</v>
      </c>
    </row>
    <row r="405" spans="1:20" ht="48" x14ac:dyDescent="0.2">
      <c r="A405">
        <v>10</v>
      </c>
      <c r="B405" s="3" t="s">
        <v>12</v>
      </c>
      <c r="C405" s="3" t="s">
        <v>4121</v>
      </c>
      <c r="D405">
        <v>3000</v>
      </c>
      <c r="E405">
        <v>3015</v>
      </c>
      <c r="F405" t="s">
        <v>8219</v>
      </c>
      <c r="G405" t="s">
        <v>8224</v>
      </c>
      <c r="H405" t="s">
        <v>8246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8265</v>
      </c>
      <c r="O405" s="5">
        <f>E405/D405</f>
        <v>1.0049999999999999</v>
      </c>
      <c r="P405" s="6">
        <f>IFERROR(E405/L405,0)</f>
        <v>158.68421052631578</v>
      </c>
      <c r="Q405" t="str">
        <f>LEFT(N405, FIND("/",N405) -1)</f>
        <v>film &amp; video</v>
      </c>
      <c r="R405" t="str">
        <f>RIGHT(N405, LEN(N405) - FIND("/",N405))</f>
        <v>television</v>
      </c>
      <c r="S405" s="10">
        <f>(((J405/60)/60)/24)+DATE(1970,1,1)</f>
        <v>41780.068043981482</v>
      </c>
      <c r="T405" s="10">
        <f>(((I405/60)/60)/24)+DATE(1970,1,1)</f>
        <v>41815.068043981482</v>
      </c>
    </row>
    <row r="406" spans="1:20" ht="16" x14ac:dyDescent="0.2">
      <c r="A406">
        <v>951</v>
      </c>
      <c r="B406" s="3" t="s">
        <v>952</v>
      </c>
      <c r="C406" s="3" t="s">
        <v>5061</v>
      </c>
      <c r="D406">
        <v>50000</v>
      </c>
      <c r="E406">
        <v>19195</v>
      </c>
      <c r="F406" t="s">
        <v>8221</v>
      </c>
      <c r="G406" t="s">
        <v>8224</v>
      </c>
      <c r="H406" t="s">
        <v>8246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8273</v>
      </c>
      <c r="O406" s="5">
        <f>E406/D406</f>
        <v>0.38390000000000002</v>
      </c>
      <c r="P406" s="6">
        <f>IFERROR(E406/L406,0)</f>
        <v>158.63636363636363</v>
      </c>
      <c r="Q406" t="str">
        <f>LEFT(N406, FIND("/",N406) -1)</f>
        <v>technology</v>
      </c>
      <c r="R406" t="str">
        <f>RIGHT(N406, LEN(N406) - FIND("/",N406))</f>
        <v>wearables</v>
      </c>
      <c r="S406" s="10">
        <f>(((J406/60)/60)/24)+DATE(1970,1,1)</f>
        <v>42480.653611111105</v>
      </c>
      <c r="T406" s="10">
        <f>(((I406/60)/60)/24)+DATE(1970,1,1)</f>
        <v>42525.653611111105</v>
      </c>
    </row>
    <row r="407" spans="1:20" ht="48" x14ac:dyDescent="0.2">
      <c r="A407">
        <v>1343</v>
      </c>
      <c r="B407" s="3" t="s">
        <v>1344</v>
      </c>
      <c r="C407" s="3" t="s">
        <v>5453</v>
      </c>
      <c r="D407">
        <v>50000</v>
      </c>
      <c r="E407">
        <v>51149</v>
      </c>
      <c r="F407" t="s">
        <v>8220</v>
      </c>
      <c r="G407" t="s">
        <v>8224</v>
      </c>
      <c r="H407" t="s">
        <v>8246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8273</v>
      </c>
      <c r="O407" s="5">
        <f>E407/D407</f>
        <v>1.02298</v>
      </c>
      <c r="P407" s="6">
        <f>IFERROR(E407/L407,0)</f>
        <v>158.35603715170279</v>
      </c>
      <c r="Q407" t="str">
        <f>LEFT(N407, FIND("/",N407) -1)</f>
        <v>technology</v>
      </c>
      <c r="R407" t="str">
        <f>RIGHT(N407, LEN(N407) - FIND("/",N407))</f>
        <v>wearables</v>
      </c>
      <c r="S407" s="10">
        <f>(((J407/60)/60)/24)+DATE(1970,1,1)</f>
        <v>42542.526423611111</v>
      </c>
      <c r="T407" s="10">
        <f>(((I407/60)/60)/24)+DATE(1970,1,1)</f>
        <v>42601.165972222225</v>
      </c>
    </row>
    <row r="408" spans="1:20" ht="48" x14ac:dyDescent="0.2">
      <c r="A408">
        <v>3010</v>
      </c>
      <c r="B408" s="3" t="s">
        <v>3010</v>
      </c>
      <c r="C408" s="3" t="s">
        <v>7120</v>
      </c>
      <c r="D408">
        <v>1500</v>
      </c>
      <c r="E408">
        <v>2370</v>
      </c>
      <c r="F408" t="s">
        <v>8219</v>
      </c>
      <c r="G408" t="s">
        <v>8224</v>
      </c>
      <c r="H408" t="s">
        <v>8246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8303</v>
      </c>
      <c r="O408" s="5">
        <f>E408/D408</f>
        <v>1.58</v>
      </c>
      <c r="P408" s="6">
        <f>IFERROR(E408/L408,0)</f>
        <v>158</v>
      </c>
      <c r="Q408" t="str">
        <f>LEFT(N408, FIND("/",N408) -1)</f>
        <v>theater</v>
      </c>
      <c r="R408" t="str">
        <f>RIGHT(N408, LEN(N408) - FIND("/",N408))</f>
        <v>spaces</v>
      </c>
      <c r="S408" s="10">
        <f>(((J408/60)/60)/24)+DATE(1970,1,1)</f>
        <v>41996.832395833335</v>
      </c>
      <c r="T408" s="10">
        <f>(((I408/60)/60)/24)+DATE(1970,1,1)</f>
        <v>42056.832395833335</v>
      </c>
    </row>
    <row r="409" spans="1:20" ht="48" x14ac:dyDescent="0.2">
      <c r="A409">
        <v>1330</v>
      </c>
      <c r="B409" s="3" t="s">
        <v>1331</v>
      </c>
      <c r="C409" s="3" t="s">
        <v>5440</v>
      </c>
      <c r="D409">
        <v>35000</v>
      </c>
      <c r="E409">
        <v>7873</v>
      </c>
      <c r="F409" t="s">
        <v>8220</v>
      </c>
      <c r="G409" t="s">
        <v>8224</v>
      </c>
      <c r="H409" t="s">
        <v>8246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8273</v>
      </c>
      <c r="O409" s="5">
        <f>E409/D409</f>
        <v>0.22494285714285714</v>
      </c>
      <c r="P409" s="6">
        <f>IFERROR(E409/L409,0)</f>
        <v>157.46</v>
      </c>
      <c r="Q409" t="str">
        <f>LEFT(N409, FIND("/",N409) -1)</f>
        <v>technology</v>
      </c>
      <c r="R409" t="str">
        <f>RIGHT(N409, LEN(N409) - FIND("/",N409))</f>
        <v>wearables</v>
      </c>
      <c r="S409" s="10">
        <f>(((J409/60)/60)/24)+DATE(1970,1,1)</f>
        <v>42522.276724537034</v>
      </c>
      <c r="T409" s="10">
        <f>(((I409/60)/60)/24)+DATE(1970,1,1)</f>
        <v>42553.166666666672</v>
      </c>
    </row>
    <row r="410" spans="1:20" ht="32" x14ac:dyDescent="0.2">
      <c r="A410">
        <v>393</v>
      </c>
      <c r="B410" s="3" t="s">
        <v>394</v>
      </c>
      <c r="C410" s="3" t="s">
        <v>4503</v>
      </c>
      <c r="D410">
        <v>50000</v>
      </c>
      <c r="E410">
        <v>55223</v>
      </c>
      <c r="F410" t="s">
        <v>8219</v>
      </c>
      <c r="G410" t="s">
        <v>8224</v>
      </c>
      <c r="H410" t="s">
        <v>8246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8269</v>
      </c>
      <c r="O410" s="5">
        <f>E410/D410</f>
        <v>1.10446</v>
      </c>
      <c r="P410" s="6">
        <f>IFERROR(E410/L410,0)</f>
        <v>157.33048433048432</v>
      </c>
      <c r="Q410" t="str">
        <f>LEFT(N410, FIND("/",N410) -1)</f>
        <v>film &amp; video</v>
      </c>
      <c r="R410" t="str">
        <f>RIGHT(N410, LEN(N410) - FIND("/",N410))</f>
        <v>documentary</v>
      </c>
      <c r="S410" s="10">
        <f>(((J410/60)/60)/24)+DATE(1970,1,1)</f>
        <v>41526.708935185183</v>
      </c>
      <c r="T410" s="10">
        <f>(((I410/60)/60)/24)+DATE(1970,1,1)</f>
        <v>41557.708935185183</v>
      </c>
    </row>
    <row r="411" spans="1:20" ht="48" x14ac:dyDescent="0.2">
      <c r="A411">
        <v>2609</v>
      </c>
      <c r="B411" s="3" t="s">
        <v>2609</v>
      </c>
      <c r="C411" s="3" t="s">
        <v>6719</v>
      </c>
      <c r="D411">
        <v>35000</v>
      </c>
      <c r="E411">
        <v>106330.39</v>
      </c>
      <c r="F411" t="s">
        <v>8219</v>
      </c>
      <c r="G411" t="s">
        <v>8224</v>
      </c>
      <c r="H411" t="s">
        <v>8246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8301</v>
      </c>
      <c r="O411" s="5">
        <f>E411/D411</f>
        <v>3.038011142857143</v>
      </c>
      <c r="P411" s="6">
        <f>IFERROR(E411/L411,0)</f>
        <v>157.29347633136095</v>
      </c>
      <c r="Q411" t="str">
        <f>LEFT(N411, FIND("/",N411) -1)</f>
        <v>technology</v>
      </c>
      <c r="R411" t="str">
        <f>RIGHT(N411, LEN(N411) - FIND("/",N411))</f>
        <v>space exploration</v>
      </c>
      <c r="S411" s="10">
        <f>(((J411/60)/60)/24)+DATE(1970,1,1)</f>
        <v>41075.237858796296</v>
      </c>
      <c r="T411" s="10">
        <f>(((I411/60)/60)/24)+DATE(1970,1,1)</f>
        <v>41105.237858796296</v>
      </c>
    </row>
    <row r="412" spans="1:20" ht="64" x14ac:dyDescent="0.2">
      <c r="A412">
        <v>1656</v>
      </c>
      <c r="B412" s="3" t="s">
        <v>1657</v>
      </c>
      <c r="C412" s="3" t="s">
        <v>5766</v>
      </c>
      <c r="D412">
        <v>7500</v>
      </c>
      <c r="E412">
        <v>7525.12</v>
      </c>
      <c r="F412" t="s">
        <v>8219</v>
      </c>
      <c r="G412" t="s">
        <v>8224</v>
      </c>
      <c r="H412" t="s">
        <v>8246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8292</v>
      </c>
      <c r="O412" s="5">
        <f>E412/D412</f>
        <v>1.0033493333333334</v>
      </c>
      <c r="P412" s="6">
        <f>IFERROR(E412/L412,0)</f>
        <v>156.77333333333334</v>
      </c>
      <c r="Q412" t="str">
        <f>LEFT(N412, FIND("/",N412) -1)</f>
        <v>music</v>
      </c>
      <c r="R412" t="str">
        <f>RIGHT(N412, LEN(N412) - FIND("/",N412))</f>
        <v>pop</v>
      </c>
      <c r="S412" s="10">
        <f>(((J412/60)/60)/24)+DATE(1970,1,1)</f>
        <v>41226.928842592592</v>
      </c>
      <c r="T412" s="10">
        <f>(((I412/60)/60)/24)+DATE(1970,1,1)</f>
        <v>41256.928842592592</v>
      </c>
    </row>
    <row r="413" spans="1:20" ht="48" x14ac:dyDescent="0.2">
      <c r="A413">
        <v>1538</v>
      </c>
      <c r="B413" s="3" t="s">
        <v>1539</v>
      </c>
      <c r="C413" s="3" t="s">
        <v>5648</v>
      </c>
      <c r="D413">
        <v>7000</v>
      </c>
      <c r="E413">
        <v>7184</v>
      </c>
      <c r="F413" t="s">
        <v>8219</v>
      </c>
      <c r="G413" t="s">
        <v>8224</v>
      </c>
      <c r="H413" t="s">
        <v>8246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8285</v>
      </c>
      <c r="O413" s="5">
        <f>E413/D413</f>
        <v>1.0262857142857142</v>
      </c>
      <c r="P413" s="6">
        <f>IFERROR(E413/L413,0)</f>
        <v>156.17391304347825</v>
      </c>
      <c r="Q413" t="str">
        <f>LEFT(N413, FIND("/",N413) -1)</f>
        <v>photography</v>
      </c>
      <c r="R413" t="str">
        <f>RIGHT(N413, LEN(N413) - FIND("/",N413))</f>
        <v>photobooks</v>
      </c>
      <c r="S413" s="10">
        <f>(((J413/60)/60)/24)+DATE(1970,1,1)</f>
        <v>41981.782060185185</v>
      </c>
      <c r="T413" s="10">
        <f>(((I413/60)/60)/24)+DATE(1970,1,1)</f>
        <v>42026.782060185185</v>
      </c>
    </row>
    <row r="414" spans="1:20" ht="48" x14ac:dyDescent="0.2">
      <c r="A414">
        <v>328</v>
      </c>
      <c r="B414" s="3" t="s">
        <v>329</v>
      </c>
      <c r="C414" s="3" t="s">
        <v>4438</v>
      </c>
      <c r="D414">
        <v>75000</v>
      </c>
      <c r="E414">
        <v>77710.8</v>
      </c>
      <c r="F414" t="s">
        <v>8219</v>
      </c>
      <c r="G414" t="s">
        <v>8224</v>
      </c>
      <c r="H414" t="s">
        <v>8246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8269</v>
      </c>
      <c r="O414" s="5">
        <f>E414/D414</f>
        <v>1.036144</v>
      </c>
      <c r="P414" s="6">
        <f>IFERROR(E414/L414,0)</f>
        <v>156.04578313253012</v>
      </c>
      <c r="Q414" t="str">
        <f>LEFT(N414, FIND("/",N414) -1)</f>
        <v>film &amp; video</v>
      </c>
      <c r="R414" t="str">
        <f>RIGHT(N414, LEN(N414) - FIND("/",N414))</f>
        <v>documentary</v>
      </c>
      <c r="S414" s="10">
        <f>(((J414/60)/60)/24)+DATE(1970,1,1)</f>
        <v>42278.946620370371</v>
      </c>
      <c r="T414" s="10">
        <f>(((I414/60)/60)/24)+DATE(1970,1,1)</f>
        <v>42309.166666666672</v>
      </c>
    </row>
    <row r="415" spans="1:20" ht="48" x14ac:dyDescent="0.2">
      <c r="A415">
        <v>3702</v>
      </c>
      <c r="B415" s="3" t="s">
        <v>3699</v>
      </c>
      <c r="C415" s="3" t="s">
        <v>7812</v>
      </c>
      <c r="D415">
        <v>3000</v>
      </c>
      <c r="E415">
        <v>3275</v>
      </c>
      <c r="F415" t="s">
        <v>8219</v>
      </c>
      <c r="G415" t="s">
        <v>8225</v>
      </c>
      <c r="H415" t="s">
        <v>8247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8271</v>
      </c>
      <c r="O415" s="5">
        <f>E415/D415</f>
        <v>1.0916666666666666</v>
      </c>
      <c r="P415" s="6">
        <f>IFERROR(E415/L415,0)</f>
        <v>155.95238095238096</v>
      </c>
      <c r="Q415" t="str">
        <f>LEFT(N415, FIND("/",N415) -1)</f>
        <v>theater</v>
      </c>
      <c r="R415" t="str">
        <f>RIGHT(N415, LEN(N415) - FIND("/",N415))</f>
        <v>plays</v>
      </c>
      <c r="S415" s="10">
        <f>(((J415/60)/60)/24)+DATE(1970,1,1)</f>
        <v>42524.53800925926</v>
      </c>
      <c r="T415" s="10">
        <f>(((I415/60)/60)/24)+DATE(1970,1,1)</f>
        <v>42561.957638888889</v>
      </c>
    </row>
    <row r="416" spans="1:20" ht="48" x14ac:dyDescent="0.2">
      <c r="A416">
        <v>665</v>
      </c>
      <c r="B416" s="3" t="s">
        <v>666</v>
      </c>
      <c r="C416" s="3" t="s">
        <v>4775</v>
      </c>
      <c r="D416">
        <v>10000</v>
      </c>
      <c r="E416">
        <v>1864</v>
      </c>
      <c r="F416" t="s">
        <v>8221</v>
      </c>
      <c r="G416" t="s">
        <v>8224</v>
      </c>
      <c r="H416" t="s">
        <v>8246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8273</v>
      </c>
      <c r="O416" s="5">
        <f>E416/D416</f>
        <v>0.18640000000000001</v>
      </c>
      <c r="P416" s="6">
        <f>IFERROR(E416/L416,0)</f>
        <v>155.33333333333334</v>
      </c>
      <c r="Q416" t="str">
        <f>LEFT(N416, FIND("/",N416) -1)</f>
        <v>technology</v>
      </c>
      <c r="R416" t="str">
        <f>RIGHT(N416, LEN(N416) - FIND("/",N416))</f>
        <v>wearables</v>
      </c>
      <c r="S416" s="10">
        <f>(((J416/60)/60)/24)+DATE(1970,1,1)</f>
        <v>42688.711354166662</v>
      </c>
      <c r="T416" s="10">
        <f>(((I416/60)/60)/24)+DATE(1970,1,1)</f>
        <v>42748.711354166662</v>
      </c>
    </row>
    <row r="417" spans="1:20" ht="48" x14ac:dyDescent="0.2">
      <c r="A417">
        <v>945</v>
      </c>
      <c r="B417" s="3" t="s">
        <v>946</v>
      </c>
      <c r="C417" s="3" t="s">
        <v>5055</v>
      </c>
      <c r="D417">
        <v>100000</v>
      </c>
      <c r="E417">
        <v>2484</v>
      </c>
      <c r="F417" t="s">
        <v>8221</v>
      </c>
      <c r="G417" t="s">
        <v>8230</v>
      </c>
      <c r="H417" t="s">
        <v>8249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8273</v>
      </c>
      <c r="O417" s="5">
        <f>E417/D417</f>
        <v>2.4840000000000001E-2</v>
      </c>
      <c r="P417" s="6">
        <f>IFERROR(E417/L417,0)</f>
        <v>155.25</v>
      </c>
      <c r="Q417" t="str">
        <f>LEFT(N417, FIND("/",N417) -1)</f>
        <v>technology</v>
      </c>
      <c r="R417" t="str">
        <f>RIGHT(N417, LEN(N417) - FIND("/",N417))</f>
        <v>wearables</v>
      </c>
      <c r="S417" s="10">
        <f>(((J417/60)/60)/24)+DATE(1970,1,1)</f>
        <v>42732.872986111113</v>
      </c>
      <c r="T417" s="10">
        <f>(((I417/60)/60)/24)+DATE(1970,1,1)</f>
        <v>42784.999305555553</v>
      </c>
    </row>
    <row r="418" spans="1:20" ht="48" x14ac:dyDescent="0.2">
      <c r="A418">
        <v>2983</v>
      </c>
      <c r="B418" s="3" t="s">
        <v>2983</v>
      </c>
      <c r="C418" s="3" t="s">
        <v>7093</v>
      </c>
      <c r="D418">
        <v>116000</v>
      </c>
      <c r="E418">
        <v>169985.91</v>
      </c>
      <c r="F418" t="s">
        <v>8219</v>
      </c>
      <c r="G418" t="s">
        <v>8224</v>
      </c>
      <c r="H418" t="s">
        <v>8246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8303</v>
      </c>
      <c r="O418" s="5">
        <f>E418/D418</f>
        <v>1.465395775862069</v>
      </c>
      <c r="P418" s="6">
        <f>IFERROR(E418/L418,0)</f>
        <v>155.23827397260274</v>
      </c>
      <c r="Q418" t="str">
        <f>LEFT(N418, FIND("/",N418) -1)</f>
        <v>theater</v>
      </c>
      <c r="R418" t="str">
        <f>RIGHT(N418, LEN(N418) - FIND("/",N418))</f>
        <v>spaces</v>
      </c>
      <c r="S418" s="10">
        <f>(((J418/60)/60)/24)+DATE(1970,1,1)</f>
        <v>41894.632361111115</v>
      </c>
      <c r="T418" s="10">
        <f>(((I418/60)/60)/24)+DATE(1970,1,1)</f>
        <v>41954.674027777779</v>
      </c>
    </row>
    <row r="419" spans="1:20" ht="48" x14ac:dyDescent="0.2">
      <c r="A419">
        <v>1568</v>
      </c>
      <c r="B419" s="3" t="s">
        <v>1569</v>
      </c>
      <c r="C419" s="3" t="s">
        <v>5678</v>
      </c>
      <c r="D419">
        <v>25000</v>
      </c>
      <c r="E419">
        <v>3410</v>
      </c>
      <c r="F419" t="s">
        <v>8220</v>
      </c>
      <c r="G419" t="s">
        <v>8224</v>
      </c>
      <c r="H419" t="s">
        <v>8246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8290</v>
      </c>
      <c r="O419" s="5">
        <f>E419/D419</f>
        <v>0.13639999999999999</v>
      </c>
      <c r="P419" s="6">
        <f>IFERROR(E419/L419,0)</f>
        <v>155</v>
      </c>
      <c r="Q419" t="str">
        <f>LEFT(N419, FIND("/",N419) -1)</f>
        <v>publishing</v>
      </c>
      <c r="R419" t="str">
        <f>RIGHT(N419, LEN(N419) - FIND("/",N419))</f>
        <v>art books</v>
      </c>
      <c r="S419" s="10">
        <f>(((J419/60)/60)/24)+DATE(1970,1,1)</f>
        <v>41962.062326388885</v>
      </c>
      <c r="T419" s="10">
        <f>(((I419/60)/60)/24)+DATE(1970,1,1)</f>
        <v>41997.062326388885</v>
      </c>
    </row>
    <row r="420" spans="1:20" ht="48" x14ac:dyDescent="0.2">
      <c r="A420">
        <v>292</v>
      </c>
      <c r="B420" s="3" t="s">
        <v>293</v>
      </c>
      <c r="C420" s="3" t="s">
        <v>4402</v>
      </c>
      <c r="D420">
        <v>75000</v>
      </c>
      <c r="E420">
        <v>76130.2</v>
      </c>
      <c r="F420" t="s">
        <v>8219</v>
      </c>
      <c r="G420" t="s">
        <v>8224</v>
      </c>
      <c r="H420" t="s">
        <v>8246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8269</v>
      </c>
      <c r="O420" s="5">
        <f>E420/D420</f>
        <v>1.0150693333333334</v>
      </c>
      <c r="P420" s="6">
        <f>IFERROR(E420/L420,0)</f>
        <v>154.42231237322514</v>
      </c>
      <c r="Q420" t="str">
        <f>LEFT(N420, FIND("/",N420) -1)</f>
        <v>film &amp; video</v>
      </c>
      <c r="R420" t="str">
        <f>RIGHT(N420, LEN(N420) - FIND("/",N420))</f>
        <v>documentary</v>
      </c>
      <c r="S420" s="10">
        <f>(((J420/60)/60)/24)+DATE(1970,1,1)</f>
        <v>40812.803229166668</v>
      </c>
      <c r="T420" s="10">
        <f>(((I420/60)/60)/24)+DATE(1970,1,1)</f>
        <v>40845.165972222225</v>
      </c>
    </row>
    <row r="421" spans="1:20" ht="48" x14ac:dyDescent="0.2">
      <c r="A421">
        <v>2061</v>
      </c>
      <c r="B421" s="3" t="s">
        <v>2062</v>
      </c>
      <c r="C421" s="3" t="s">
        <v>6171</v>
      </c>
      <c r="D421">
        <v>5000</v>
      </c>
      <c r="E421">
        <v>5396</v>
      </c>
      <c r="F421" t="s">
        <v>8219</v>
      </c>
      <c r="G421" t="s">
        <v>8224</v>
      </c>
      <c r="H421" t="s">
        <v>8246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8295</v>
      </c>
      <c r="O421" s="5">
        <f>E421/D421</f>
        <v>1.0791999999999999</v>
      </c>
      <c r="P421" s="6">
        <f>IFERROR(E421/L421,0)</f>
        <v>154.17142857142858</v>
      </c>
      <c r="Q421" t="str">
        <f>LEFT(N421, FIND("/",N421) -1)</f>
        <v>technology</v>
      </c>
      <c r="R421" t="str">
        <f>RIGHT(N421, LEN(N421) - FIND("/",N421))</f>
        <v>hardware</v>
      </c>
      <c r="S421" s="10">
        <f>(((J421/60)/60)/24)+DATE(1970,1,1)</f>
        <v>42705.764513888891</v>
      </c>
      <c r="T421" s="10">
        <f>(((I421/60)/60)/24)+DATE(1970,1,1)</f>
        <v>42735.764513888891</v>
      </c>
    </row>
    <row r="422" spans="1:20" ht="48" x14ac:dyDescent="0.2">
      <c r="A422">
        <v>972</v>
      </c>
      <c r="B422" s="3" t="s">
        <v>973</v>
      </c>
      <c r="C422" s="3" t="s">
        <v>5082</v>
      </c>
      <c r="D422">
        <v>20000</v>
      </c>
      <c r="E422">
        <v>6925</v>
      </c>
      <c r="F422" t="s">
        <v>8221</v>
      </c>
      <c r="G422" t="s">
        <v>8224</v>
      </c>
      <c r="H422" t="s">
        <v>8246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8273</v>
      </c>
      <c r="O422" s="5">
        <f>E422/D422</f>
        <v>0.34625</v>
      </c>
      <c r="P422" s="6">
        <f>IFERROR(E422/L422,0)</f>
        <v>153.88888888888889</v>
      </c>
      <c r="Q422" t="str">
        <f>LEFT(N422, FIND("/",N422) -1)</f>
        <v>technology</v>
      </c>
      <c r="R422" t="str">
        <f>RIGHT(N422, LEN(N422) - FIND("/",N422))</f>
        <v>wearables</v>
      </c>
      <c r="S422" s="10">
        <f>(((J422/60)/60)/24)+DATE(1970,1,1)</f>
        <v>41856.865717592591</v>
      </c>
      <c r="T422" s="10">
        <f>(((I422/60)/60)/24)+DATE(1970,1,1)</f>
        <v>41886.290972222225</v>
      </c>
    </row>
    <row r="423" spans="1:20" ht="32" x14ac:dyDescent="0.2">
      <c r="A423">
        <v>2996</v>
      </c>
      <c r="B423" s="3" t="s">
        <v>2996</v>
      </c>
      <c r="C423" s="3" t="s">
        <v>7106</v>
      </c>
      <c r="D423">
        <v>35000</v>
      </c>
      <c r="E423">
        <v>60180</v>
      </c>
      <c r="F423" t="s">
        <v>8219</v>
      </c>
      <c r="G423" t="s">
        <v>8224</v>
      </c>
      <c r="H423" t="s">
        <v>8246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8303</v>
      </c>
      <c r="O423" s="5">
        <f>E423/D423</f>
        <v>1.7194285714285715</v>
      </c>
      <c r="P423" s="6">
        <f>IFERROR(E423/L423,0)</f>
        <v>153.5204081632653</v>
      </c>
      <c r="Q423" t="str">
        <f>LEFT(N423, FIND("/",N423) -1)</f>
        <v>theater</v>
      </c>
      <c r="R423" t="str">
        <f>RIGHT(N423, LEN(N423) - FIND("/",N423))</f>
        <v>spaces</v>
      </c>
      <c r="S423" s="10">
        <f>(((J423/60)/60)/24)+DATE(1970,1,1)</f>
        <v>42090.912500000006</v>
      </c>
      <c r="T423" s="10">
        <f>(((I423/60)/60)/24)+DATE(1970,1,1)</f>
        <v>42150.912500000006</v>
      </c>
    </row>
    <row r="424" spans="1:20" ht="32" x14ac:dyDescent="0.2">
      <c r="A424">
        <v>998</v>
      </c>
      <c r="B424" s="3" t="s">
        <v>999</v>
      </c>
      <c r="C424" s="3" t="s">
        <v>5108</v>
      </c>
      <c r="D424">
        <v>60000</v>
      </c>
      <c r="E424">
        <v>35135</v>
      </c>
      <c r="F424" t="s">
        <v>8221</v>
      </c>
      <c r="G424" t="s">
        <v>8229</v>
      </c>
      <c r="H424" t="s">
        <v>8251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8273</v>
      </c>
      <c r="O424" s="5">
        <f>E424/D424</f>
        <v>0.58558333333333334</v>
      </c>
      <c r="P424" s="6">
        <f>IFERROR(E424/L424,0)</f>
        <v>153.42794759825327</v>
      </c>
      <c r="Q424" t="str">
        <f>LEFT(N424, FIND("/",N424) -1)</f>
        <v>technology</v>
      </c>
      <c r="R424" t="str">
        <f>RIGHT(N424, LEN(N424) - FIND("/",N424))</f>
        <v>wearables</v>
      </c>
      <c r="S424" s="10">
        <f>(((J424/60)/60)/24)+DATE(1970,1,1)</f>
        <v>42282.168993055559</v>
      </c>
      <c r="T424" s="10">
        <f>(((I424/60)/60)/24)+DATE(1970,1,1)</f>
        <v>42327.210659722223</v>
      </c>
    </row>
    <row r="425" spans="1:20" ht="48" x14ac:dyDescent="0.2">
      <c r="A425">
        <v>2045</v>
      </c>
      <c r="B425" s="3" t="s">
        <v>2046</v>
      </c>
      <c r="C425" s="3" t="s">
        <v>6155</v>
      </c>
      <c r="D425">
        <v>4900</v>
      </c>
      <c r="E425">
        <v>40140.01</v>
      </c>
      <c r="F425" t="s">
        <v>8219</v>
      </c>
      <c r="G425" t="s">
        <v>8224</v>
      </c>
      <c r="H425" t="s">
        <v>8246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8295</v>
      </c>
      <c r="O425" s="5">
        <f>E425/D425</f>
        <v>8.1918387755102042</v>
      </c>
      <c r="P425" s="6">
        <f>IFERROR(E425/L425,0)</f>
        <v>152.62361216730039</v>
      </c>
      <c r="Q425" t="str">
        <f>LEFT(N425, FIND("/",N425) -1)</f>
        <v>technology</v>
      </c>
      <c r="R425" t="str">
        <f>RIGHT(N425, LEN(N425) - FIND("/",N425))</f>
        <v>hardware</v>
      </c>
      <c r="S425" s="10">
        <f>(((J425/60)/60)/24)+DATE(1970,1,1)</f>
        <v>41069.088506944441</v>
      </c>
      <c r="T425" s="10">
        <f>(((I425/60)/60)/24)+DATE(1970,1,1)</f>
        <v>41099.088506944441</v>
      </c>
    </row>
    <row r="426" spans="1:20" ht="48" x14ac:dyDescent="0.2">
      <c r="A426">
        <v>1938</v>
      </c>
      <c r="B426" s="3" t="s">
        <v>1939</v>
      </c>
      <c r="C426" s="3" t="s">
        <v>6048</v>
      </c>
      <c r="D426">
        <v>15000</v>
      </c>
      <c r="E426">
        <v>17390</v>
      </c>
      <c r="F426" t="s">
        <v>8219</v>
      </c>
      <c r="G426" t="s">
        <v>8224</v>
      </c>
      <c r="H426" t="s">
        <v>8246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8279</v>
      </c>
      <c r="O426" s="5">
        <f>E426/D426</f>
        <v>1.1593333333333333</v>
      </c>
      <c r="P426" s="6">
        <f>IFERROR(E426/L426,0)</f>
        <v>152.54385964912279</v>
      </c>
      <c r="Q426" t="str">
        <f>LEFT(N426, FIND("/",N426) -1)</f>
        <v>music</v>
      </c>
      <c r="R426" t="str">
        <f>RIGHT(N426, LEN(N426) - FIND("/",N426))</f>
        <v>indie rock</v>
      </c>
      <c r="S426" s="10">
        <f>(((J426/60)/60)/24)+DATE(1970,1,1)</f>
        <v>41426.259618055556</v>
      </c>
      <c r="T426" s="10">
        <f>(((I426/60)/60)/24)+DATE(1970,1,1)</f>
        <v>41457.208333333336</v>
      </c>
    </row>
    <row r="427" spans="1:20" ht="32" x14ac:dyDescent="0.2">
      <c r="A427">
        <v>3324</v>
      </c>
      <c r="B427" s="3" t="s">
        <v>3324</v>
      </c>
      <c r="C427" s="3" t="s">
        <v>7434</v>
      </c>
      <c r="D427">
        <v>1500</v>
      </c>
      <c r="E427">
        <v>1525</v>
      </c>
      <c r="F427" t="s">
        <v>8219</v>
      </c>
      <c r="G427" t="s">
        <v>8241</v>
      </c>
      <c r="H427" t="s">
        <v>8249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8271</v>
      </c>
      <c r="O427" s="5">
        <f>E427/D427</f>
        <v>1.0166666666666666</v>
      </c>
      <c r="P427" s="6">
        <f>IFERROR(E427/L427,0)</f>
        <v>152.5</v>
      </c>
      <c r="Q427" t="str">
        <f>LEFT(N427, FIND("/",N427) -1)</f>
        <v>theater</v>
      </c>
      <c r="R427" t="str">
        <f>RIGHT(N427, LEN(N427) - FIND("/",N427))</f>
        <v>plays</v>
      </c>
      <c r="S427" s="10">
        <f>(((J427/60)/60)/24)+DATE(1970,1,1)</f>
        <v>42512.58321759259</v>
      </c>
      <c r="T427" s="10">
        <f>(((I427/60)/60)/24)+DATE(1970,1,1)</f>
        <v>42526.58321759259</v>
      </c>
    </row>
    <row r="428" spans="1:20" ht="48" x14ac:dyDescent="0.2">
      <c r="A428">
        <v>1304</v>
      </c>
      <c r="B428" s="3" t="s">
        <v>1305</v>
      </c>
      <c r="C428" s="3" t="s">
        <v>5414</v>
      </c>
      <c r="D428">
        <v>40000</v>
      </c>
      <c r="E428">
        <v>15851</v>
      </c>
      <c r="F428" t="s">
        <v>8220</v>
      </c>
      <c r="G428" t="s">
        <v>8225</v>
      </c>
      <c r="H428" t="s">
        <v>8247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8273</v>
      </c>
      <c r="O428" s="5">
        <f>E428/D428</f>
        <v>0.39627499999999999</v>
      </c>
      <c r="P428" s="6">
        <f>IFERROR(E428/L428,0)</f>
        <v>152.41346153846155</v>
      </c>
      <c r="Q428" t="str">
        <f>LEFT(N428, FIND("/",N428) -1)</f>
        <v>technology</v>
      </c>
      <c r="R428" t="str">
        <f>RIGHT(N428, LEN(N428) - FIND("/",N428))</f>
        <v>wearables</v>
      </c>
      <c r="S428" s="10">
        <f>(((J428/60)/60)/24)+DATE(1970,1,1)</f>
        <v>42747.194502314815</v>
      </c>
      <c r="T428" s="10">
        <f>(((I428/60)/60)/24)+DATE(1970,1,1)</f>
        <v>42807.152835648143</v>
      </c>
    </row>
    <row r="429" spans="1:20" ht="16" x14ac:dyDescent="0.2">
      <c r="A429">
        <v>3586</v>
      </c>
      <c r="B429" s="3" t="s">
        <v>3585</v>
      </c>
      <c r="C429" s="3" t="s">
        <v>7696</v>
      </c>
      <c r="D429">
        <v>7500</v>
      </c>
      <c r="E429">
        <v>8207</v>
      </c>
      <c r="F429" t="s">
        <v>8219</v>
      </c>
      <c r="G429" t="s">
        <v>8224</v>
      </c>
      <c r="H429" t="s">
        <v>8246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8271</v>
      </c>
      <c r="O429" s="5">
        <f>E429/D429</f>
        <v>1.0942666666666667</v>
      </c>
      <c r="P429" s="6">
        <f>IFERROR(E429/L429,0)</f>
        <v>151.9814814814815</v>
      </c>
      <c r="Q429" t="str">
        <f>LEFT(N429, FIND("/",N429) -1)</f>
        <v>theater</v>
      </c>
      <c r="R429" t="str">
        <f>RIGHT(N429, LEN(N429) - FIND("/",N429))</f>
        <v>plays</v>
      </c>
      <c r="S429" s="10">
        <f>(((J429/60)/60)/24)+DATE(1970,1,1)</f>
        <v>42576.697569444441</v>
      </c>
      <c r="T429" s="10">
        <f>(((I429/60)/60)/24)+DATE(1970,1,1)</f>
        <v>42636.697569444441</v>
      </c>
    </row>
    <row r="430" spans="1:20" ht="64" x14ac:dyDescent="0.2">
      <c r="A430">
        <v>2793</v>
      </c>
      <c r="B430" s="3" t="s">
        <v>2793</v>
      </c>
      <c r="C430" s="3" t="s">
        <v>6903</v>
      </c>
      <c r="D430">
        <v>10000</v>
      </c>
      <c r="E430">
        <v>11056.75</v>
      </c>
      <c r="F430" t="s">
        <v>8219</v>
      </c>
      <c r="G430" t="s">
        <v>8226</v>
      </c>
      <c r="H430" t="s">
        <v>8248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8271</v>
      </c>
      <c r="O430" s="5">
        <f>E430/D430</f>
        <v>1.105675</v>
      </c>
      <c r="P430" s="6">
        <f>IFERROR(E430/L430,0)</f>
        <v>151.4623287671233</v>
      </c>
      <c r="Q430" t="str">
        <f>LEFT(N430, FIND("/",N430) -1)</f>
        <v>theater</v>
      </c>
      <c r="R430" t="str">
        <f>RIGHT(N430, LEN(N430) - FIND("/",N430))</f>
        <v>plays</v>
      </c>
      <c r="S430" s="10">
        <f>(((J430/60)/60)/24)+DATE(1970,1,1)</f>
        <v>42176.419039351851</v>
      </c>
      <c r="T430" s="10">
        <f>(((I430/60)/60)/24)+DATE(1970,1,1)</f>
        <v>42206.419039351851</v>
      </c>
    </row>
    <row r="431" spans="1:20" ht="48" x14ac:dyDescent="0.2">
      <c r="A431">
        <v>641</v>
      </c>
      <c r="B431" s="3" t="s">
        <v>642</v>
      </c>
      <c r="C431" s="3" t="s">
        <v>4751</v>
      </c>
      <c r="D431">
        <v>40000</v>
      </c>
      <c r="E431">
        <v>47665</v>
      </c>
      <c r="F431" t="s">
        <v>8219</v>
      </c>
      <c r="G431" t="s">
        <v>8224</v>
      </c>
      <c r="H431" t="s">
        <v>8246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8273</v>
      </c>
      <c r="O431" s="5">
        <f>E431/D431</f>
        <v>1.1916249999999999</v>
      </c>
      <c r="P431" s="6">
        <f>IFERROR(E431/L431,0)</f>
        <v>151.31746031746033</v>
      </c>
      <c r="Q431" t="str">
        <f>LEFT(N431, FIND("/",N431) -1)</f>
        <v>technology</v>
      </c>
      <c r="R431" t="str">
        <f>RIGHT(N431, LEN(N431) - FIND("/",N431))</f>
        <v>wearables</v>
      </c>
      <c r="S431" s="10">
        <f>(((J431/60)/60)/24)+DATE(1970,1,1)</f>
        <v>42199.57</v>
      </c>
      <c r="T431" s="10">
        <f>(((I431/60)/60)/24)+DATE(1970,1,1)</f>
        <v>42229.57</v>
      </c>
    </row>
    <row r="432" spans="1:20" ht="48" x14ac:dyDescent="0.2">
      <c r="A432">
        <v>1514</v>
      </c>
      <c r="B432" s="3" t="s">
        <v>1515</v>
      </c>
      <c r="C432" s="3" t="s">
        <v>5624</v>
      </c>
      <c r="D432">
        <v>25000</v>
      </c>
      <c r="E432">
        <v>26619</v>
      </c>
      <c r="F432" t="s">
        <v>8219</v>
      </c>
      <c r="G432" t="s">
        <v>8224</v>
      </c>
      <c r="H432" t="s">
        <v>8246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8285</v>
      </c>
      <c r="O432" s="5">
        <f>E432/D432</f>
        <v>1.0647599999999999</v>
      </c>
      <c r="P432" s="6">
        <f>IFERROR(E432/L432,0)</f>
        <v>151.24431818181819</v>
      </c>
      <c r="Q432" t="str">
        <f>LEFT(N432, FIND("/",N432) -1)</f>
        <v>photography</v>
      </c>
      <c r="R432" t="str">
        <f>RIGHT(N432, LEN(N432) - FIND("/",N432))</f>
        <v>photobooks</v>
      </c>
      <c r="S432" s="10">
        <f>(((J432/60)/60)/24)+DATE(1970,1,1)</f>
        <v>42234.597685185188</v>
      </c>
      <c r="T432" s="10">
        <f>(((I432/60)/60)/24)+DATE(1970,1,1)</f>
        <v>42274.597685185188</v>
      </c>
    </row>
    <row r="433" spans="1:20" ht="48" x14ac:dyDescent="0.2">
      <c r="A433">
        <v>39</v>
      </c>
      <c r="B433" s="3" t="s">
        <v>41</v>
      </c>
      <c r="C433" s="3" t="s">
        <v>4150</v>
      </c>
      <c r="D433">
        <v>25000</v>
      </c>
      <c r="E433">
        <v>32745</v>
      </c>
      <c r="F433" t="s">
        <v>8219</v>
      </c>
      <c r="G433" t="s">
        <v>8225</v>
      </c>
      <c r="H433" t="s">
        <v>8247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8265</v>
      </c>
      <c r="O433" s="5">
        <f>E433/D433</f>
        <v>1.3098000000000001</v>
      </c>
      <c r="P433" s="6">
        <f>IFERROR(E433/L433,0)</f>
        <v>150.89861751152074</v>
      </c>
      <c r="Q433" t="str">
        <f>LEFT(N433, FIND("/",N433) -1)</f>
        <v>film &amp; video</v>
      </c>
      <c r="R433" t="str">
        <f>RIGHT(N433, LEN(N433) - FIND("/",N433))</f>
        <v>television</v>
      </c>
      <c r="S433" s="10">
        <f>(((J433/60)/60)/24)+DATE(1970,1,1)</f>
        <v>41754.047083333331</v>
      </c>
      <c r="T433" s="10">
        <f>(((I433/60)/60)/24)+DATE(1970,1,1)</f>
        <v>41784.957638888889</v>
      </c>
    </row>
    <row r="434" spans="1:20" ht="48" x14ac:dyDescent="0.2">
      <c r="A434">
        <v>680</v>
      </c>
      <c r="B434" s="3" t="s">
        <v>681</v>
      </c>
      <c r="C434" s="3" t="s">
        <v>4790</v>
      </c>
      <c r="D434">
        <v>75000</v>
      </c>
      <c r="E434">
        <v>19434</v>
      </c>
      <c r="F434" t="s">
        <v>8221</v>
      </c>
      <c r="G434" t="s">
        <v>8224</v>
      </c>
      <c r="H434" t="s">
        <v>8246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8273</v>
      </c>
      <c r="O434" s="5">
        <f>E434/D434</f>
        <v>0.25912000000000002</v>
      </c>
      <c r="P434" s="6">
        <f>IFERROR(E434/L434,0)</f>
        <v>150.65116279069767</v>
      </c>
      <c r="Q434" t="str">
        <f>LEFT(N434, FIND("/",N434) -1)</f>
        <v>technology</v>
      </c>
      <c r="R434" t="str">
        <f>RIGHT(N434, LEN(N434) - FIND("/",N434))</f>
        <v>wearables</v>
      </c>
      <c r="S434" s="10">
        <f>(((J434/60)/60)/24)+DATE(1970,1,1)</f>
        <v>41864.501516203702</v>
      </c>
      <c r="T434" s="10">
        <f>(((I434/60)/60)/24)+DATE(1970,1,1)</f>
        <v>41899.501516203702</v>
      </c>
    </row>
    <row r="435" spans="1:20" ht="48" x14ac:dyDescent="0.2">
      <c r="A435">
        <v>588</v>
      </c>
      <c r="B435" s="3" t="s">
        <v>589</v>
      </c>
      <c r="C435" s="3" t="s">
        <v>4698</v>
      </c>
      <c r="D435">
        <v>9000</v>
      </c>
      <c r="E435">
        <v>301</v>
      </c>
      <c r="F435" t="s">
        <v>8221</v>
      </c>
      <c r="G435" t="s">
        <v>8237</v>
      </c>
      <c r="H435" t="s">
        <v>8249</v>
      </c>
      <c r="I435">
        <v>1479410886</v>
      </c>
      <c r="J435">
        <v>1474223286</v>
      </c>
      <c r="K435" t="b">
        <v>0</v>
      </c>
      <c r="L435">
        <v>2</v>
      </c>
      <c r="M435" t="b">
        <v>0</v>
      </c>
      <c r="N435" t="s">
        <v>8272</v>
      </c>
      <c r="O435" s="5">
        <f>E435/D435</f>
        <v>3.3444444444444443E-2</v>
      </c>
      <c r="P435" s="6">
        <f>IFERROR(E435/L435,0)</f>
        <v>150.5</v>
      </c>
      <c r="Q435" t="str">
        <f>LEFT(N435, FIND("/",N435) -1)</f>
        <v>technology</v>
      </c>
      <c r="R435" t="str">
        <f>RIGHT(N435, LEN(N435) - FIND("/",N435))</f>
        <v>web</v>
      </c>
      <c r="S435" s="10">
        <f>(((J435/60)/60)/24)+DATE(1970,1,1)</f>
        <v>42631.769513888896</v>
      </c>
      <c r="T435" s="10">
        <f>(((I435/60)/60)/24)+DATE(1970,1,1)</f>
        <v>42691.811180555553</v>
      </c>
    </row>
    <row r="436" spans="1:20" ht="48" x14ac:dyDescent="0.2">
      <c r="A436">
        <v>1770</v>
      </c>
      <c r="B436" s="3" t="s">
        <v>1771</v>
      </c>
      <c r="C436" s="3" t="s">
        <v>5880</v>
      </c>
      <c r="D436">
        <v>24500</v>
      </c>
      <c r="E436">
        <v>13846</v>
      </c>
      <c r="F436" t="s">
        <v>8221</v>
      </c>
      <c r="G436" t="s">
        <v>8224</v>
      </c>
      <c r="H436" t="s">
        <v>8246</v>
      </c>
      <c r="I436">
        <v>1413312194</v>
      </c>
      <c r="J436">
        <v>1410288194</v>
      </c>
      <c r="K436" t="b">
        <v>1</v>
      </c>
      <c r="L436">
        <v>92</v>
      </c>
      <c r="M436" t="b">
        <v>0</v>
      </c>
      <c r="N436" t="s">
        <v>8285</v>
      </c>
      <c r="O436" s="5">
        <f>E436/D436</f>
        <v>0.56514285714285717</v>
      </c>
      <c r="P436" s="6">
        <f>IFERROR(E436/L436,0)</f>
        <v>150.5</v>
      </c>
      <c r="Q436" t="str">
        <f>LEFT(N436, FIND("/",N436) -1)</f>
        <v>photography</v>
      </c>
      <c r="R436" t="str">
        <f>RIGHT(N436, LEN(N436) - FIND("/",N436))</f>
        <v>photobooks</v>
      </c>
      <c r="S436" s="10">
        <f>(((J436/60)/60)/24)+DATE(1970,1,1)</f>
        <v>41891.780023148152</v>
      </c>
      <c r="T436" s="10">
        <f>(((I436/60)/60)/24)+DATE(1970,1,1)</f>
        <v>41926.780023148152</v>
      </c>
    </row>
    <row r="437" spans="1:20" ht="48" x14ac:dyDescent="0.2">
      <c r="A437">
        <v>3275</v>
      </c>
      <c r="B437" s="3" t="s">
        <v>3275</v>
      </c>
      <c r="C437" s="3" t="s">
        <v>7385</v>
      </c>
      <c r="D437">
        <v>1800</v>
      </c>
      <c r="E437">
        <v>1805</v>
      </c>
      <c r="F437" t="s">
        <v>8219</v>
      </c>
      <c r="G437" t="s">
        <v>8224</v>
      </c>
      <c r="H437" t="s">
        <v>8246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8271</v>
      </c>
      <c r="O437" s="5">
        <f>E437/D437</f>
        <v>1.0027777777777778</v>
      </c>
      <c r="P437" s="6">
        <f>IFERROR(E437/L437,0)</f>
        <v>150.41666666666666</v>
      </c>
      <c r="Q437" t="str">
        <f>LEFT(N437, FIND("/",N437) -1)</f>
        <v>theater</v>
      </c>
      <c r="R437" t="str">
        <f>RIGHT(N437, LEN(N437) - FIND("/",N437))</f>
        <v>plays</v>
      </c>
      <c r="S437" s="10">
        <f>(((J437/60)/60)/24)+DATE(1970,1,1)</f>
        <v>42017.88045138889</v>
      </c>
      <c r="T437" s="10">
        <f>(((I437/60)/60)/24)+DATE(1970,1,1)</f>
        <v>42044.1875</v>
      </c>
    </row>
    <row r="438" spans="1:20" ht="48" x14ac:dyDescent="0.2">
      <c r="A438">
        <v>520</v>
      </c>
      <c r="B438" s="3" t="s">
        <v>521</v>
      </c>
      <c r="C438" s="3" t="s">
        <v>4630</v>
      </c>
      <c r="D438">
        <v>5000</v>
      </c>
      <c r="E438">
        <v>5105</v>
      </c>
      <c r="F438" t="s">
        <v>8219</v>
      </c>
      <c r="G438" t="s">
        <v>8225</v>
      </c>
      <c r="H438" t="s">
        <v>8247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8271</v>
      </c>
      <c r="O438" s="5">
        <f>E438/D438</f>
        <v>1.0209999999999999</v>
      </c>
      <c r="P438" s="6">
        <f>IFERROR(E438/L438,0)</f>
        <v>150.14705882352942</v>
      </c>
      <c r="Q438" t="str">
        <f>LEFT(N438, FIND("/",N438) -1)</f>
        <v>theater</v>
      </c>
      <c r="R438" t="str">
        <f>RIGHT(N438, LEN(N438) - FIND("/",N438))</f>
        <v>plays</v>
      </c>
      <c r="S438" s="10">
        <f>(((J438/60)/60)/24)+DATE(1970,1,1)</f>
        <v>42318.702094907407</v>
      </c>
      <c r="T438" s="10">
        <f>(((I438/60)/60)/24)+DATE(1970,1,1)</f>
        <v>42348.702094907407</v>
      </c>
    </row>
    <row r="439" spans="1:20" ht="64" x14ac:dyDescent="0.2">
      <c r="A439">
        <v>2534</v>
      </c>
      <c r="B439" s="3" t="s">
        <v>2534</v>
      </c>
      <c r="C439" s="3" t="s">
        <v>6644</v>
      </c>
      <c r="D439">
        <v>2000</v>
      </c>
      <c r="E439">
        <v>2100</v>
      </c>
      <c r="F439" t="s">
        <v>8219</v>
      </c>
      <c r="G439" t="s">
        <v>8224</v>
      </c>
      <c r="H439" t="s">
        <v>8246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8300</v>
      </c>
      <c r="O439" s="5">
        <f>E439/D439</f>
        <v>1.05</v>
      </c>
      <c r="P439" s="6">
        <f>IFERROR(E439/L439,0)</f>
        <v>150</v>
      </c>
      <c r="Q439" t="str">
        <f>LEFT(N439, FIND("/",N439) -1)</f>
        <v>music</v>
      </c>
      <c r="R439" t="str">
        <f>RIGHT(N439, LEN(N439) - FIND("/",N439))</f>
        <v>classical music</v>
      </c>
      <c r="S439" s="10">
        <f>(((J439/60)/60)/24)+DATE(1970,1,1)</f>
        <v>40127.700370370374</v>
      </c>
      <c r="T439" s="10">
        <f>(((I439/60)/60)/24)+DATE(1970,1,1)</f>
        <v>40179.25</v>
      </c>
    </row>
    <row r="440" spans="1:20" ht="48" x14ac:dyDescent="0.2">
      <c r="A440">
        <v>3870</v>
      </c>
      <c r="B440" s="3" t="s">
        <v>3867</v>
      </c>
      <c r="C440" s="3" t="s">
        <v>7979</v>
      </c>
      <c r="D440">
        <v>10000</v>
      </c>
      <c r="E440">
        <v>1500</v>
      </c>
      <c r="F440" t="s">
        <v>8220</v>
      </c>
      <c r="G440" t="s">
        <v>8224</v>
      </c>
      <c r="H440" t="s">
        <v>8246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8305</v>
      </c>
      <c r="O440" s="5">
        <f>E440/D440</f>
        <v>0.15</v>
      </c>
      <c r="P440" s="6">
        <f>IFERROR(E440/L440,0)</f>
        <v>150</v>
      </c>
      <c r="Q440" t="str">
        <f>LEFT(N440, FIND("/",N440) -1)</f>
        <v>theater</v>
      </c>
      <c r="R440" t="str">
        <f>RIGHT(N440, LEN(N440) - FIND("/",N440))</f>
        <v>musical</v>
      </c>
      <c r="S440" s="10">
        <f>(((J440/60)/60)/24)+DATE(1970,1,1)</f>
        <v>41793.17219907407</v>
      </c>
      <c r="T440" s="10">
        <f>(((I440/60)/60)/24)+DATE(1970,1,1)</f>
        <v>41823.17219907407</v>
      </c>
    </row>
    <row r="441" spans="1:20" ht="32" x14ac:dyDescent="0.2">
      <c r="A441">
        <v>1469</v>
      </c>
      <c r="B441" s="3" t="s">
        <v>1470</v>
      </c>
      <c r="C441" s="3" t="s">
        <v>5579</v>
      </c>
      <c r="D441">
        <v>44250</v>
      </c>
      <c r="E441">
        <v>47978</v>
      </c>
      <c r="F441" t="s">
        <v>8219</v>
      </c>
      <c r="G441" t="s">
        <v>8224</v>
      </c>
      <c r="H441" t="s">
        <v>8246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8288</v>
      </c>
      <c r="O441" s="5">
        <f>E441/D441</f>
        <v>1.0842485875706214</v>
      </c>
      <c r="P441" s="6">
        <f>IFERROR(E441/L441,0)</f>
        <v>149.46417445482865</v>
      </c>
      <c r="Q441" t="str">
        <f>LEFT(N441, FIND("/",N441) -1)</f>
        <v>publishing</v>
      </c>
      <c r="R441" t="str">
        <f>RIGHT(N441, LEN(N441) - FIND("/",N441))</f>
        <v>radio &amp; podcasts</v>
      </c>
      <c r="S441" s="10">
        <f>(((J441/60)/60)/24)+DATE(1970,1,1)</f>
        <v>41290.598483796297</v>
      </c>
      <c r="T441" s="10">
        <f>(((I441/60)/60)/24)+DATE(1970,1,1)</f>
        <v>41320.598483796297</v>
      </c>
    </row>
    <row r="442" spans="1:20" ht="48" x14ac:dyDescent="0.2">
      <c r="A442">
        <v>2706</v>
      </c>
      <c r="B442" s="3" t="s">
        <v>2706</v>
      </c>
      <c r="C442" s="3" t="s">
        <v>6816</v>
      </c>
      <c r="D442">
        <v>35000</v>
      </c>
      <c r="E442">
        <v>39304</v>
      </c>
      <c r="F442" t="s">
        <v>8219</v>
      </c>
      <c r="G442" t="s">
        <v>8224</v>
      </c>
      <c r="H442" t="s">
        <v>8246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8303</v>
      </c>
      <c r="O442" s="5">
        <f>E442/D442</f>
        <v>1.1229714285714285</v>
      </c>
      <c r="P442" s="6">
        <f>IFERROR(E442/L442,0)</f>
        <v>149.44486692015209</v>
      </c>
      <c r="Q442" t="str">
        <f>LEFT(N442, FIND("/",N442) -1)</f>
        <v>theater</v>
      </c>
      <c r="R442" t="str">
        <f>RIGHT(N442, LEN(N442) - FIND("/",N442))</f>
        <v>spaces</v>
      </c>
      <c r="S442" s="10">
        <f>(((J442/60)/60)/24)+DATE(1970,1,1)</f>
        <v>41899.294942129629</v>
      </c>
      <c r="T442" s="10">
        <f>(((I442/60)/60)/24)+DATE(1970,1,1)</f>
        <v>41928.290972222225</v>
      </c>
    </row>
    <row r="443" spans="1:20" ht="48" x14ac:dyDescent="0.2">
      <c r="A443">
        <v>2450</v>
      </c>
      <c r="B443" s="3" t="s">
        <v>2451</v>
      </c>
      <c r="C443" s="3" t="s">
        <v>6560</v>
      </c>
      <c r="D443">
        <v>15000</v>
      </c>
      <c r="E443">
        <v>15230.03</v>
      </c>
      <c r="F443" t="s">
        <v>8219</v>
      </c>
      <c r="G443" t="s">
        <v>8224</v>
      </c>
      <c r="H443" t="s">
        <v>8246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8298</v>
      </c>
      <c r="O443" s="5">
        <f>E443/D443</f>
        <v>1.0153353333333335</v>
      </c>
      <c r="P443" s="6">
        <f>IFERROR(E443/L443,0)</f>
        <v>149.31401960784314</v>
      </c>
      <c r="Q443" t="str">
        <f>LEFT(N443, FIND("/",N443) -1)</f>
        <v>food</v>
      </c>
      <c r="R443" t="str">
        <f>RIGHT(N443, LEN(N443) - FIND("/",N443))</f>
        <v>small batch</v>
      </c>
      <c r="S443" s="10">
        <f>(((J443/60)/60)/24)+DATE(1970,1,1)</f>
        <v>41902.07240740741</v>
      </c>
      <c r="T443" s="10">
        <f>(((I443/60)/60)/24)+DATE(1970,1,1)</f>
        <v>41940.132638888892</v>
      </c>
    </row>
    <row r="444" spans="1:20" ht="48" x14ac:dyDescent="0.2">
      <c r="A444">
        <v>2185</v>
      </c>
      <c r="B444" s="3" t="s">
        <v>2186</v>
      </c>
      <c r="C444" s="3" t="s">
        <v>6295</v>
      </c>
      <c r="D444">
        <v>5000</v>
      </c>
      <c r="E444">
        <v>92848.5</v>
      </c>
      <c r="F444" t="s">
        <v>8219</v>
      </c>
      <c r="G444" t="s">
        <v>8225</v>
      </c>
      <c r="H444" t="s">
        <v>8247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8297</v>
      </c>
      <c r="O444" s="5">
        <f>E444/D444</f>
        <v>18.569700000000001</v>
      </c>
      <c r="P444" s="6">
        <f>IFERROR(E444/L444,0)</f>
        <v>149.03451043338683</v>
      </c>
      <c r="Q444" t="str">
        <f>LEFT(N444, FIND("/",N444) -1)</f>
        <v>games</v>
      </c>
      <c r="R444" t="str">
        <f>RIGHT(N444, LEN(N444) - FIND("/",N444))</f>
        <v>tabletop games</v>
      </c>
      <c r="S444" s="10">
        <f>(((J444/60)/60)/24)+DATE(1970,1,1)</f>
        <v>41319.349988425929</v>
      </c>
      <c r="T444" s="10">
        <f>(((I444/60)/60)/24)+DATE(1970,1,1)</f>
        <v>41359.349988425929</v>
      </c>
    </row>
    <row r="445" spans="1:20" ht="48" x14ac:dyDescent="0.2">
      <c r="A445">
        <v>27</v>
      </c>
      <c r="B445" s="3" t="s">
        <v>29</v>
      </c>
      <c r="C445" s="3" t="s">
        <v>4138</v>
      </c>
      <c r="D445">
        <v>20000</v>
      </c>
      <c r="E445">
        <v>22345</v>
      </c>
      <c r="F445" t="s">
        <v>8219</v>
      </c>
      <c r="G445" t="s">
        <v>8228</v>
      </c>
      <c r="H445" t="s">
        <v>8250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8265</v>
      </c>
      <c r="O445" s="5">
        <f>E445/D445</f>
        <v>1.1172500000000001</v>
      </c>
      <c r="P445" s="6">
        <f>IFERROR(E445/L445,0)</f>
        <v>148.96666666666667</v>
      </c>
      <c r="Q445" t="str">
        <f>LEFT(N445, FIND("/",N445) -1)</f>
        <v>film &amp; video</v>
      </c>
      <c r="R445" t="str">
        <f>RIGHT(N445, LEN(N445) - FIND("/",N445))</f>
        <v>television</v>
      </c>
      <c r="S445" s="10">
        <f>(((J445/60)/60)/24)+DATE(1970,1,1)</f>
        <v>41929.164733796293</v>
      </c>
      <c r="T445" s="10">
        <f>(((I445/60)/60)/24)+DATE(1970,1,1)</f>
        <v>41959.206400462965</v>
      </c>
    </row>
    <row r="446" spans="1:20" ht="16" x14ac:dyDescent="0.2">
      <c r="A446">
        <v>833</v>
      </c>
      <c r="B446" s="3" t="s">
        <v>834</v>
      </c>
      <c r="C446" s="3" t="s">
        <v>4943</v>
      </c>
      <c r="D446">
        <v>6000</v>
      </c>
      <c r="E446">
        <v>6100</v>
      </c>
      <c r="F446" t="s">
        <v>8219</v>
      </c>
      <c r="G446" t="s">
        <v>8224</v>
      </c>
      <c r="H446" t="s">
        <v>8246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8276</v>
      </c>
      <c r="O446" s="5">
        <f>E446/D446</f>
        <v>1.0166666666666666</v>
      </c>
      <c r="P446" s="6">
        <f>IFERROR(E446/L446,0)</f>
        <v>148.78048780487805</v>
      </c>
      <c r="Q446" t="str">
        <f>LEFT(N446, FIND("/",N446) -1)</f>
        <v>music</v>
      </c>
      <c r="R446" t="str">
        <f>RIGHT(N446, LEN(N446) - FIND("/",N446))</f>
        <v>rock</v>
      </c>
      <c r="S446" s="10">
        <f>(((J446/60)/60)/24)+DATE(1970,1,1)</f>
        <v>41718.878182870372</v>
      </c>
      <c r="T446" s="10">
        <f>(((I446/60)/60)/24)+DATE(1970,1,1)</f>
        <v>41748.878182870372</v>
      </c>
    </row>
    <row r="447" spans="1:20" ht="48" x14ac:dyDescent="0.2">
      <c r="A447">
        <v>1217</v>
      </c>
      <c r="B447" s="3" t="s">
        <v>1218</v>
      </c>
      <c r="C447" s="3" t="s">
        <v>5327</v>
      </c>
      <c r="D447">
        <v>26500</v>
      </c>
      <c r="E447">
        <v>27189</v>
      </c>
      <c r="F447" t="s">
        <v>8219</v>
      </c>
      <c r="G447" t="s">
        <v>8224</v>
      </c>
      <c r="H447" t="s">
        <v>8246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8285</v>
      </c>
      <c r="O447" s="5">
        <f>E447/D447</f>
        <v>1.026</v>
      </c>
      <c r="P447" s="6">
        <f>IFERROR(E447/L447,0)</f>
        <v>148.57377049180329</v>
      </c>
      <c r="Q447" t="str">
        <f>LEFT(N447, FIND("/",N447) -1)</f>
        <v>photography</v>
      </c>
      <c r="R447" t="str">
        <f>RIGHT(N447, LEN(N447) - FIND("/",N447))</f>
        <v>photobooks</v>
      </c>
      <c r="S447" s="10">
        <f>(((J447/60)/60)/24)+DATE(1970,1,1)</f>
        <v>42535.809490740736</v>
      </c>
      <c r="T447" s="10">
        <f>(((I447/60)/60)/24)+DATE(1970,1,1)</f>
        <v>42565.809490740736</v>
      </c>
    </row>
    <row r="448" spans="1:20" ht="48" x14ac:dyDescent="0.2">
      <c r="A448">
        <v>3473</v>
      </c>
      <c r="B448" s="3" t="s">
        <v>3472</v>
      </c>
      <c r="C448" s="3" t="s">
        <v>7583</v>
      </c>
      <c r="D448">
        <v>4900</v>
      </c>
      <c r="E448">
        <v>4900</v>
      </c>
      <c r="F448" t="s">
        <v>8219</v>
      </c>
      <c r="G448" t="s">
        <v>8224</v>
      </c>
      <c r="H448" t="s">
        <v>8246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8271</v>
      </c>
      <c r="O448" s="5">
        <f>E448/D448</f>
        <v>1</v>
      </c>
      <c r="P448" s="6">
        <f>IFERROR(E448/L448,0)</f>
        <v>148.4848484848485</v>
      </c>
      <c r="Q448" t="str">
        <f>LEFT(N448, FIND("/",N448) -1)</f>
        <v>theater</v>
      </c>
      <c r="R448" t="str">
        <f>RIGHT(N448, LEN(N448) - FIND("/",N448))</f>
        <v>plays</v>
      </c>
      <c r="S448" s="10">
        <f>(((J448/60)/60)/24)+DATE(1970,1,1)</f>
        <v>42062.834444444445</v>
      </c>
      <c r="T448" s="10">
        <f>(((I448/60)/60)/24)+DATE(1970,1,1)</f>
        <v>42083.852083333331</v>
      </c>
    </row>
    <row r="449" spans="1:20" ht="48" x14ac:dyDescent="0.2">
      <c r="A449">
        <v>2268</v>
      </c>
      <c r="B449" s="3" t="s">
        <v>2269</v>
      </c>
      <c r="C449" s="3" t="s">
        <v>6378</v>
      </c>
      <c r="D449">
        <v>28000</v>
      </c>
      <c r="E449">
        <v>28728</v>
      </c>
      <c r="F449" t="s">
        <v>8219</v>
      </c>
      <c r="G449" t="s">
        <v>8224</v>
      </c>
      <c r="H449" t="s">
        <v>8246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8297</v>
      </c>
      <c r="O449" s="5">
        <f>E449/D449</f>
        <v>1.026</v>
      </c>
      <c r="P449" s="6">
        <f>IFERROR(E449/L449,0)</f>
        <v>148.08247422680412</v>
      </c>
      <c r="Q449" t="str">
        <f>LEFT(N449, FIND("/",N449) -1)</f>
        <v>games</v>
      </c>
      <c r="R449" t="str">
        <f>RIGHT(N449, LEN(N449) - FIND("/",N449))</f>
        <v>tabletop games</v>
      </c>
      <c r="S449" s="10">
        <f>(((J449/60)/60)/24)+DATE(1970,1,1)</f>
        <v>42776.082349537035</v>
      </c>
      <c r="T449" s="10">
        <f>(((I449/60)/60)/24)+DATE(1970,1,1)</f>
        <v>42806.082349537035</v>
      </c>
    </row>
    <row r="450" spans="1:20" ht="48" x14ac:dyDescent="0.2">
      <c r="A450">
        <v>2021</v>
      </c>
      <c r="B450" s="3" t="s">
        <v>2022</v>
      </c>
      <c r="C450" s="3" t="s">
        <v>6131</v>
      </c>
      <c r="D450">
        <v>5000</v>
      </c>
      <c r="E450">
        <v>14055</v>
      </c>
      <c r="F450" t="s">
        <v>8219</v>
      </c>
      <c r="G450" t="s">
        <v>8224</v>
      </c>
      <c r="H450" t="s">
        <v>8246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8295</v>
      </c>
      <c r="O450" s="5">
        <f>E450/D450</f>
        <v>2.8109999999999999</v>
      </c>
      <c r="P450" s="6">
        <f>IFERROR(E450/L450,0)</f>
        <v>147.94736842105263</v>
      </c>
      <c r="Q450" t="str">
        <f>LEFT(N450, FIND("/",N450) -1)</f>
        <v>technology</v>
      </c>
      <c r="R450" t="str">
        <f>RIGHT(N450, LEN(N450) - FIND("/",N450))</f>
        <v>hardware</v>
      </c>
      <c r="S450" s="10">
        <f>(((J450/60)/60)/24)+DATE(1970,1,1)</f>
        <v>41861.070567129631</v>
      </c>
      <c r="T450" s="10">
        <f>(((I450/60)/60)/24)+DATE(1970,1,1)</f>
        <v>41906.070567129631</v>
      </c>
    </row>
    <row r="451" spans="1:20" ht="48" x14ac:dyDescent="0.2">
      <c r="A451">
        <v>3631</v>
      </c>
      <c r="B451" s="3" t="s">
        <v>3629</v>
      </c>
      <c r="C451" s="3" t="s">
        <v>7741</v>
      </c>
      <c r="D451">
        <v>17100</v>
      </c>
      <c r="E451">
        <v>8725</v>
      </c>
      <c r="F451" t="s">
        <v>8221</v>
      </c>
      <c r="G451" t="s">
        <v>8224</v>
      </c>
      <c r="H451" t="s">
        <v>8246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8305</v>
      </c>
      <c r="O451" s="5">
        <f>E451/D451</f>
        <v>0.51023391812865493</v>
      </c>
      <c r="P451" s="6">
        <f>IFERROR(E451/L451,0)</f>
        <v>147.88135593220338</v>
      </c>
      <c r="Q451" t="str">
        <f>LEFT(N451, FIND("/",N451) -1)</f>
        <v>theater</v>
      </c>
      <c r="R451" t="str">
        <f>RIGHT(N451, LEN(N451) - FIND("/",N451))</f>
        <v>musical</v>
      </c>
      <c r="S451" s="10">
        <f>(((J451/60)/60)/24)+DATE(1970,1,1)</f>
        <v>41880.753437499996</v>
      </c>
      <c r="T451" s="10">
        <f>(((I451/60)/60)/24)+DATE(1970,1,1)</f>
        <v>41905.165972222225</v>
      </c>
    </row>
    <row r="452" spans="1:20" ht="48" x14ac:dyDescent="0.2">
      <c r="A452">
        <v>894</v>
      </c>
      <c r="B452" s="3" t="s">
        <v>895</v>
      </c>
      <c r="C452" s="3" t="s">
        <v>5004</v>
      </c>
      <c r="D452">
        <v>20000</v>
      </c>
      <c r="E452">
        <v>7834</v>
      </c>
      <c r="F452" t="s">
        <v>8221</v>
      </c>
      <c r="G452" t="s">
        <v>8224</v>
      </c>
      <c r="H452" t="s">
        <v>8246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8279</v>
      </c>
      <c r="O452" s="5">
        <f>E452/D452</f>
        <v>0.39169999999999999</v>
      </c>
      <c r="P452" s="6">
        <f>IFERROR(E452/L452,0)</f>
        <v>147.81132075471697</v>
      </c>
      <c r="Q452" t="str">
        <f>LEFT(N452, FIND("/",N452) -1)</f>
        <v>music</v>
      </c>
      <c r="R452" t="str">
        <f>RIGHT(N452, LEN(N452) - FIND("/",N452))</f>
        <v>indie rock</v>
      </c>
      <c r="S452" s="10">
        <f>(((J452/60)/60)/24)+DATE(1970,1,1)</f>
        <v>42496.981597222228</v>
      </c>
      <c r="T452" s="10">
        <f>(((I452/60)/60)/24)+DATE(1970,1,1)</f>
        <v>42526.981597222228</v>
      </c>
    </row>
    <row r="453" spans="1:20" ht="32" x14ac:dyDescent="0.2">
      <c r="A453">
        <v>14</v>
      </c>
      <c r="B453" s="3" t="s">
        <v>16</v>
      </c>
      <c r="C453" s="3" t="s">
        <v>4125</v>
      </c>
      <c r="D453">
        <v>6000</v>
      </c>
      <c r="E453">
        <v>6056</v>
      </c>
      <c r="F453" t="s">
        <v>8219</v>
      </c>
      <c r="G453" t="s">
        <v>8226</v>
      </c>
      <c r="H453" t="s">
        <v>8248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8265</v>
      </c>
      <c r="O453" s="5">
        <f>E453/D453</f>
        <v>1.0093333333333334</v>
      </c>
      <c r="P453" s="6">
        <f>IFERROR(E453/L453,0)</f>
        <v>147.70731707317074</v>
      </c>
      <c r="Q453" t="str">
        <f>LEFT(N453, FIND("/",N453) -1)</f>
        <v>film &amp; video</v>
      </c>
      <c r="R453" t="str">
        <f>RIGHT(N453, LEN(N453) - FIND("/",N453))</f>
        <v>television</v>
      </c>
      <c r="S453" s="10">
        <f>(((J453/60)/60)/24)+DATE(1970,1,1)</f>
        <v>41808.02648148148</v>
      </c>
      <c r="T453" s="10">
        <f>(((I453/60)/60)/24)+DATE(1970,1,1)</f>
        <v>41833.582638888889</v>
      </c>
    </row>
    <row r="454" spans="1:20" ht="48" x14ac:dyDescent="0.2">
      <c r="A454">
        <v>2018</v>
      </c>
      <c r="B454" s="3" t="s">
        <v>2019</v>
      </c>
      <c r="C454" s="3" t="s">
        <v>6128</v>
      </c>
      <c r="D454">
        <v>65000</v>
      </c>
      <c r="E454">
        <v>66458.23</v>
      </c>
      <c r="F454" t="s">
        <v>8219</v>
      </c>
      <c r="G454" t="s">
        <v>8241</v>
      </c>
      <c r="H454" t="s">
        <v>8249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8295</v>
      </c>
      <c r="O454" s="5">
        <f>E454/D454</f>
        <v>1.0224343076923077</v>
      </c>
      <c r="P454" s="6">
        <f>IFERROR(E454/L454,0)</f>
        <v>147.68495555555555</v>
      </c>
      <c r="Q454" t="str">
        <f>LEFT(N454, FIND("/",N454) -1)</f>
        <v>technology</v>
      </c>
      <c r="R454" t="str">
        <f>RIGHT(N454, LEN(N454) - FIND("/",N454))</f>
        <v>hardware</v>
      </c>
      <c r="S454" s="10">
        <f>(((J454/60)/60)/24)+DATE(1970,1,1)</f>
        <v>42199.365844907406</v>
      </c>
      <c r="T454" s="10">
        <f>(((I454/60)/60)/24)+DATE(1970,1,1)</f>
        <v>42229.365844907406</v>
      </c>
    </row>
    <row r="455" spans="1:20" ht="32" x14ac:dyDescent="0.2">
      <c r="A455">
        <v>4035</v>
      </c>
      <c r="B455" s="3" t="s">
        <v>4031</v>
      </c>
      <c r="C455" s="3" t="s">
        <v>8140</v>
      </c>
      <c r="D455">
        <v>10000</v>
      </c>
      <c r="E455">
        <v>3685</v>
      </c>
      <c r="F455" t="s">
        <v>8221</v>
      </c>
      <c r="G455" t="s">
        <v>8224</v>
      </c>
      <c r="H455" t="s">
        <v>8246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8271</v>
      </c>
      <c r="O455" s="5">
        <f>E455/D455</f>
        <v>0.36849999999999999</v>
      </c>
      <c r="P455" s="6">
        <f>IFERROR(E455/L455,0)</f>
        <v>147.4</v>
      </c>
      <c r="Q455" t="str">
        <f>LEFT(N455, FIND("/",N455) -1)</f>
        <v>theater</v>
      </c>
      <c r="R455" t="str">
        <f>RIGHT(N455, LEN(N455) - FIND("/",N455))</f>
        <v>plays</v>
      </c>
      <c r="S455" s="10">
        <f>(((J455/60)/60)/24)+DATE(1970,1,1)</f>
        <v>41903.882951388885</v>
      </c>
      <c r="T455" s="10">
        <f>(((I455/60)/60)/24)+DATE(1970,1,1)</f>
        <v>41933.882951388885</v>
      </c>
    </row>
    <row r="456" spans="1:20" ht="48" x14ac:dyDescent="0.2">
      <c r="A456">
        <v>3355</v>
      </c>
      <c r="B456" s="3" t="s">
        <v>3354</v>
      </c>
      <c r="C456" s="3" t="s">
        <v>7465</v>
      </c>
      <c r="D456">
        <v>1750</v>
      </c>
      <c r="E456">
        <v>2210</v>
      </c>
      <c r="F456" t="s">
        <v>8219</v>
      </c>
      <c r="G456" t="s">
        <v>8225</v>
      </c>
      <c r="H456" t="s">
        <v>8247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8271</v>
      </c>
      <c r="O456" s="5">
        <f>E456/D456</f>
        <v>1.2628571428571429</v>
      </c>
      <c r="P456" s="6">
        <f>IFERROR(E456/L456,0)</f>
        <v>147.33333333333334</v>
      </c>
      <c r="Q456" t="str">
        <f>LEFT(N456, FIND("/",N456) -1)</f>
        <v>theater</v>
      </c>
      <c r="R456" t="str">
        <f>RIGHT(N456, LEN(N456) - FIND("/",N456))</f>
        <v>plays</v>
      </c>
      <c r="S456" s="10">
        <f>(((J456/60)/60)/24)+DATE(1970,1,1)</f>
        <v>42489.619525462964</v>
      </c>
      <c r="T456" s="10">
        <f>(((I456/60)/60)/24)+DATE(1970,1,1)</f>
        <v>42500.470138888893</v>
      </c>
    </row>
    <row r="457" spans="1:20" ht="48" x14ac:dyDescent="0.2">
      <c r="A457">
        <v>326</v>
      </c>
      <c r="B457" s="3" t="s">
        <v>327</v>
      </c>
      <c r="C457" s="3" t="s">
        <v>4436</v>
      </c>
      <c r="D457">
        <v>150000</v>
      </c>
      <c r="E457">
        <v>169394.6</v>
      </c>
      <c r="F457" t="s">
        <v>8219</v>
      </c>
      <c r="G457" t="s">
        <v>8224</v>
      </c>
      <c r="H457" t="s">
        <v>8246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8269</v>
      </c>
      <c r="O457" s="5">
        <f>E457/D457</f>
        <v>1.1292973333333334</v>
      </c>
      <c r="P457" s="6">
        <f>IFERROR(E457/L457,0)</f>
        <v>147.17167680278018</v>
      </c>
      <c r="Q457" t="str">
        <f>LEFT(N457, FIND("/",N457) -1)</f>
        <v>film &amp; video</v>
      </c>
      <c r="R457" t="str">
        <f>RIGHT(N457, LEN(N457) - FIND("/",N457))</f>
        <v>documentary</v>
      </c>
      <c r="S457" s="10">
        <f>(((J457/60)/60)/24)+DATE(1970,1,1)</f>
        <v>42775.314884259264</v>
      </c>
      <c r="T457" s="10">
        <f>(((I457/60)/60)/24)+DATE(1970,1,1)</f>
        <v>42808.956250000003</v>
      </c>
    </row>
    <row r="458" spans="1:20" ht="48" x14ac:dyDescent="0.2">
      <c r="A458">
        <v>6</v>
      </c>
      <c r="B458" s="3" t="s">
        <v>8</v>
      </c>
      <c r="C458" s="3" t="s">
        <v>4117</v>
      </c>
      <c r="D458">
        <v>8000</v>
      </c>
      <c r="E458">
        <v>8519</v>
      </c>
      <c r="F458" t="s">
        <v>8219</v>
      </c>
      <c r="G458" t="s">
        <v>8224</v>
      </c>
      <c r="H458" t="s">
        <v>8246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8265</v>
      </c>
      <c r="O458" s="5">
        <f>E458/D458</f>
        <v>1.064875</v>
      </c>
      <c r="P458" s="6">
        <f>IFERROR(E458/L458,0)</f>
        <v>146.87931034482759</v>
      </c>
      <c r="Q458" t="str">
        <f>LEFT(N458, FIND("/",N458) -1)</f>
        <v>film &amp; video</v>
      </c>
      <c r="R458" t="str">
        <f>RIGHT(N458, LEN(N458) - FIND("/",N458))</f>
        <v>television</v>
      </c>
      <c r="S458" s="10">
        <f>(((J458/60)/60)/24)+DATE(1970,1,1)</f>
        <v>41794.072337962964</v>
      </c>
      <c r="T458" s="10">
        <f>(((I458/60)/60)/24)+DATE(1970,1,1)</f>
        <v>41804.072337962964</v>
      </c>
    </row>
    <row r="459" spans="1:20" ht="48" x14ac:dyDescent="0.2">
      <c r="A459">
        <v>3013</v>
      </c>
      <c r="B459" s="3" t="s">
        <v>3013</v>
      </c>
      <c r="C459" s="3" t="s">
        <v>7123</v>
      </c>
      <c r="D459">
        <v>10000</v>
      </c>
      <c r="E459">
        <v>15696</v>
      </c>
      <c r="F459" t="s">
        <v>8219</v>
      </c>
      <c r="G459" t="s">
        <v>8224</v>
      </c>
      <c r="H459" t="s">
        <v>8246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8303</v>
      </c>
      <c r="O459" s="5">
        <f>E459/D459</f>
        <v>1.5696000000000001</v>
      </c>
      <c r="P459" s="6">
        <f>IFERROR(E459/L459,0)</f>
        <v>146.69158878504672</v>
      </c>
      <c r="Q459" t="str">
        <f>LEFT(N459, FIND("/",N459) -1)</f>
        <v>theater</v>
      </c>
      <c r="R459" t="str">
        <f>RIGHT(N459, LEN(N459) - FIND("/",N459))</f>
        <v>spaces</v>
      </c>
      <c r="S459" s="10">
        <f>(((J459/60)/60)/24)+DATE(1970,1,1)</f>
        <v>42146.836215277777</v>
      </c>
      <c r="T459" s="10">
        <f>(((I459/60)/60)/24)+DATE(1970,1,1)</f>
        <v>42176.836215277777</v>
      </c>
    </row>
    <row r="460" spans="1:20" ht="48" x14ac:dyDescent="0.2">
      <c r="A460">
        <v>334</v>
      </c>
      <c r="B460" s="3" t="s">
        <v>335</v>
      </c>
      <c r="C460" s="3" t="s">
        <v>4444</v>
      </c>
      <c r="D460">
        <v>10000</v>
      </c>
      <c r="E460">
        <v>10119</v>
      </c>
      <c r="F460" t="s">
        <v>8219</v>
      </c>
      <c r="G460" t="s">
        <v>8224</v>
      </c>
      <c r="H460" t="s">
        <v>8246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8269</v>
      </c>
      <c r="O460" s="5">
        <f>E460/D460</f>
        <v>1.0119</v>
      </c>
      <c r="P460" s="6">
        <f>IFERROR(E460/L460,0)</f>
        <v>146.65217391304347</v>
      </c>
      <c r="Q460" t="str">
        <f>LEFT(N460, FIND("/",N460) -1)</f>
        <v>film &amp; video</v>
      </c>
      <c r="R460" t="str">
        <f>RIGHT(N460, LEN(N460) - FIND("/",N460))</f>
        <v>documentary</v>
      </c>
      <c r="S460" s="10">
        <f>(((J460/60)/60)/24)+DATE(1970,1,1)</f>
        <v>42101.682372685187</v>
      </c>
      <c r="T460" s="10">
        <f>(((I460/60)/60)/24)+DATE(1970,1,1)</f>
        <v>42139.791666666672</v>
      </c>
    </row>
    <row r="461" spans="1:20" ht="48" x14ac:dyDescent="0.2">
      <c r="A461">
        <v>3017</v>
      </c>
      <c r="B461" s="3" t="s">
        <v>3017</v>
      </c>
      <c r="C461" s="3" t="s">
        <v>7127</v>
      </c>
      <c r="D461">
        <v>22000</v>
      </c>
      <c r="E461">
        <v>23285</v>
      </c>
      <c r="F461" t="s">
        <v>8219</v>
      </c>
      <c r="G461" t="s">
        <v>8224</v>
      </c>
      <c r="H461" t="s">
        <v>8246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8303</v>
      </c>
      <c r="O461" s="5">
        <f>E461/D461</f>
        <v>1.0584090909090909</v>
      </c>
      <c r="P461" s="6">
        <f>IFERROR(E461/L461,0)</f>
        <v>146.44654088050314</v>
      </c>
      <c r="Q461" t="str">
        <f>LEFT(N461, FIND("/",N461) -1)</f>
        <v>theater</v>
      </c>
      <c r="R461" t="str">
        <f>RIGHT(N461, LEN(N461) - FIND("/",N461))</f>
        <v>spaces</v>
      </c>
      <c r="S461" s="10">
        <f>(((J461/60)/60)/24)+DATE(1970,1,1)</f>
        <v>41841.850034722222</v>
      </c>
      <c r="T461" s="10">
        <f>(((I461/60)/60)/24)+DATE(1970,1,1)</f>
        <v>41871.850034722222</v>
      </c>
    </row>
    <row r="462" spans="1:20" ht="48" x14ac:dyDescent="0.2">
      <c r="A462">
        <v>340</v>
      </c>
      <c r="B462" s="3" t="s">
        <v>341</v>
      </c>
      <c r="C462" s="3" t="s">
        <v>4450</v>
      </c>
      <c r="D462">
        <v>35000</v>
      </c>
      <c r="E462">
        <v>43758</v>
      </c>
      <c r="F462" t="s">
        <v>8219</v>
      </c>
      <c r="G462" t="s">
        <v>8224</v>
      </c>
      <c r="H462" t="s">
        <v>8246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8269</v>
      </c>
      <c r="O462" s="5">
        <f>E462/D462</f>
        <v>1.2502285714285715</v>
      </c>
      <c r="P462" s="6">
        <f>IFERROR(E462/L462,0)</f>
        <v>146.34782608695653</v>
      </c>
      <c r="Q462" t="str">
        <f>LEFT(N462, FIND("/",N462) -1)</f>
        <v>film &amp; video</v>
      </c>
      <c r="R462" t="str">
        <f>RIGHT(N462, LEN(N462) - FIND("/",N462))</f>
        <v>documentary</v>
      </c>
      <c r="S462" s="10">
        <f>(((J462/60)/60)/24)+DATE(1970,1,1)</f>
        <v>42772.669062500005</v>
      </c>
      <c r="T462" s="10">
        <f>(((I462/60)/60)/24)+DATE(1970,1,1)</f>
        <v>42802.875</v>
      </c>
    </row>
    <row r="463" spans="1:20" ht="48" x14ac:dyDescent="0.2">
      <c r="A463">
        <v>3455</v>
      </c>
      <c r="B463" s="3" t="s">
        <v>3454</v>
      </c>
      <c r="C463" s="3" t="s">
        <v>7565</v>
      </c>
      <c r="D463">
        <v>10000</v>
      </c>
      <c r="E463">
        <v>10065</v>
      </c>
      <c r="F463" t="s">
        <v>8219</v>
      </c>
      <c r="G463" t="s">
        <v>8224</v>
      </c>
      <c r="H463" t="s">
        <v>8246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8271</v>
      </c>
      <c r="O463" s="5">
        <f>E463/D463</f>
        <v>1.0065</v>
      </c>
      <c r="P463" s="6">
        <f>IFERROR(E463/L463,0)</f>
        <v>145.86956521739131</v>
      </c>
      <c r="Q463" t="str">
        <f>LEFT(N463, FIND("/",N463) -1)</f>
        <v>theater</v>
      </c>
      <c r="R463" t="str">
        <f>RIGHT(N463, LEN(N463) - FIND("/",N463))</f>
        <v>plays</v>
      </c>
      <c r="S463" s="10">
        <f>(((J463/60)/60)/24)+DATE(1970,1,1)</f>
        <v>42626.7503125</v>
      </c>
      <c r="T463" s="10">
        <f>(((I463/60)/60)/24)+DATE(1970,1,1)</f>
        <v>42656.7503125</v>
      </c>
    </row>
    <row r="464" spans="1:20" ht="48" x14ac:dyDescent="0.2">
      <c r="A464">
        <v>3322</v>
      </c>
      <c r="B464" s="3" t="s">
        <v>3322</v>
      </c>
      <c r="C464" s="3" t="s">
        <v>7432</v>
      </c>
      <c r="D464">
        <v>3300</v>
      </c>
      <c r="E464">
        <v>3350</v>
      </c>
      <c r="F464" t="s">
        <v>8219</v>
      </c>
      <c r="G464" t="s">
        <v>8224</v>
      </c>
      <c r="H464" t="s">
        <v>8246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8271</v>
      </c>
      <c r="O464" s="5">
        <f>E464/D464</f>
        <v>1.0151515151515151</v>
      </c>
      <c r="P464" s="6">
        <f>IFERROR(E464/L464,0)</f>
        <v>145.65217391304347</v>
      </c>
      <c r="Q464" t="str">
        <f>LEFT(N464, FIND("/",N464) -1)</f>
        <v>theater</v>
      </c>
      <c r="R464" t="str">
        <f>RIGHT(N464, LEN(N464) - FIND("/",N464))</f>
        <v>plays</v>
      </c>
      <c r="S464" s="10">
        <f>(((J464/60)/60)/24)+DATE(1970,1,1)</f>
        <v>42521.010370370372</v>
      </c>
      <c r="T464" s="10">
        <f>(((I464/60)/60)/24)+DATE(1970,1,1)</f>
        <v>42543.163194444445</v>
      </c>
    </row>
    <row r="465" spans="1:20" ht="48" x14ac:dyDescent="0.2">
      <c r="A465">
        <v>3797</v>
      </c>
      <c r="B465" s="3" t="s">
        <v>3794</v>
      </c>
      <c r="C465" s="3" t="s">
        <v>7907</v>
      </c>
      <c r="D465">
        <v>6000</v>
      </c>
      <c r="E465">
        <v>5380</v>
      </c>
      <c r="F465" t="s">
        <v>8221</v>
      </c>
      <c r="G465" t="s">
        <v>8224</v>
      </c>
      <c r="H465" t="s">
        <v>8246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8305</v>
      </c>
      <c r="O465" s="5">
        <f>E465/D465</f>
        <v>0.89666666666666661</v>
      </c>
      <c r="P465" s="6">
        <f>IFERROR(E465/L465,0)</f>
        <v>145.40540540540542</v>
      </c>
      <c r="Q465" t="str">
        <f>LEFT(N465, FIND("/",N465) -1)</f>
        <v>theater</v>
      </c>
      <c r="R465" t="str">
        <f>RIGHT(N465, LEN(N465) - FIND("/",N465))</f>
        <v>musical</v>
      </c>
      <c r="S465" s="10">
        <f>(((J465/60)/60)/24)+DATE(1970,1,1)</f>
        <v>42084.881539351853</v>
      </c>
      <c r="T465" s="10">
        <f>(((I465/60)/60)/24)+DATE(1970,1,1)</f>
        <v>42114.881539351853</v>
      </c>
    </row>
    <row r="466" spans="1:20" ht="48" x14ac:dyDescent="0.2">
      <c r="A466">
        <v>3674</v>
      </c>
      <c r="B466" s="3" t="s">
        <v>3671</v>
      </c>
      <c r="C466" s="3" t="s">
        <v>7784</v>
      </c>
      <c r="D466">
        <v>4500</v>
      </c>
      <c r="E466">
        <v>4500</v>
      </c>
      <c r="F466" t="s">
        <v>8219</v>
      </c>
      <c r="G466" t="s">
        <v>8236</v>
      </c>
      <c r="H466" t="s">
        <v>8249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8271</v>
      </c>
      <c r="O466" s="5">
        <f>E466/D466</f>
        <v>1</v>
      </c>
      <c r="P466" s="6">
        <f>IFERROR(E466/L466,0)</f>
        <v>145.16129032258064</v>
      </c>
      <c r="Q466" t="str">
        <f>LEFT(N466, FIND("/",N466) -1)</f>
        <v>theater</v>
      </c>
      <c r="R466" t="str">
        <f>RIGHT(N466, LEN(N466) - FIND("/",N466))</f>
        <v>plays</v>
      </c>
      <c r="S466" s="10">
        <f>(((J466/60)/60)/24)+DATE(1970,1,1)</f>
        <v>42556.873020833329</v>
      </c>
      <c r="T466" s="10">
        <f>(((I466/60)/60)/24)+DATE(1970,1,1)</f>
        <v>42616.873020833329</v>
      </c>
    </row>
    <row r="467" spans="1:20" ht="48" x14ac:dyDescent="0.2">
      <c r="A467">
        <v>322</v>
      </c>
      <c r="B467" s="3" t="s">
        <v>323</v>
      </c>
      <c r="C467" s="3" t="s">
        <v>4432</v>
      </c>
      <c r="D467">
        <v>25000</v>
      </c>
      <c r="E467">
        <v>26978</v>
      </c>
      <c r="F467" t="s">
        <v>8219</v>
      </c>
      <c r="G467" t="s">
        <v>8224</v>
      </c>
      <c r="H467" t="s">
        <v>8246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8269</v>
      </c>
      <c r="O467" s="5">
        <f>E467/D467</f>
        <v>1.0791200000000001</v>
      </c>
      <c r="P467" s="6">
        <f>IFERROR(E467/L467,0)</f>
        <v>145.04301075268816</v>
      </c>
      <c r="Q467" t="str">
        <f>LEFT(N467, FIND("/",N467) -1)</f>
        <v>film &amp; video</v>
      </c>
      <c r="R467" t="str">
        <f>RIGHT(N467, LEN(N467) - FIND("/",N467))</f>
        <v>documentary</v>
      </c>
      <c r="S467" s="10">
        <f>(((J467/60)/60)/24)+DATE(1970,1,1)</f>
        <v>42473.57</v>
      </c>
      <c r="T467" s="10">
        <f>(((I467/60)/60)/24)+DATE(1970,1,1)</f>
        <v>42503.57</v>
      </c>
    </row>
    <row r="468" spans="1:20" ht="48" x14ac:dyDescent="0.2">
      <c r="A468">
        <v>2383</v>
      </c>
      <c r="B468" s="3" t="s">
        <v>2384</v>
      </c>
      <c r="C468" s="3" t="s">
        <v>6493</v>
      </c>
      <c r="D468">
        <v>10000</v>
      </c>
      <c r="E468">
        <v>435</v>
      </c>
      <c r="F468" t="s">
        <v>8220</v>
      </c>
      <c r="G468" t="s">
        <v>8228</v>
      </c>
      <c r="H468" t="s">
        <v>8250</v>
      </c>
      <c r="I468">
        <v>1424568107</v>
      </c>
      <c r="J468">
        <v>1421976107</v>
      </c>
      <c r="K468" t="b">
        <v>0</v>
      </c>
      <c r="L468">
        <v>3</v>
      </c>
      <c r="M468" t="b">
        <v>0</v>
      </c>
      <c r="N468" t="s">
        <v>8272</v>
      </c>
      <c r="O468" s="5">
        <f>E468/D468</f>
        <v>4.3499999999999997E-2</v>
      </c>
      <c r="P468" s="6">
        <f>IFERROR(E468/L468,0)</f>
        <v>145</v>
      </c>
      <c r="Q468" t="str">
        <f>LEFT(N468, FIND("/",N468) -1)</f>
        <v>technology</v>
      </c>
      <c r="R468" t="str">
        <f>RIGHT(N468, LEN(N468) - FIND("/",N468))</f>
        <v>web</v>
      </c>
      <c r="S468" s="10">
        <f>(((J468/60)/60)/24)+DATE(1970,1,1)</f>
        <v>42027.056793981479</v>
      </c>
      <c r="T468" s="10">
        <f>(((I468/60)/60)/24)+DATE(1970,1,1)</f>
        <v>42057.056793981479</v>
      </c>
    </row>
    <row r="469" spans="1:20" ht="32" x14ac:dyDescent="0.2">
      <c r="A469">
        <v>3507</v>
      </c>
      <c r="B469" s="3" t="s">
        <v>3506</v>
      </c>
      <c r="C469" s="3" t="s">
        <v>7617</v>
      </c>
      <c r="D469">
        <v>10000</v>
      </c>
      <c r="E469">
        <v>10440</v>
      </c>
      <c r="F469" t="s">
        <v>8219</v>
      </c>
      <c r="G469" t="s">
        <v>8224</v>
      </c>
      <c r="H469" t="s">
        <v>8246</v>
      </c>
      <c r="I469">
        <v>1464732537</v>
      </c>
      <c r="J469">
        <v>1462140537</v>
      </c>
      <c r="K469" t="b">
        <v>0</v>
      </c>
      <c r="L469">
        <v>72</v>
      </c>
      <c r="M469" t="b">
        <v>1</v>
      </c>
      <c r="N469" t="s">
        <v>8271</v>
      </c>
      <c r="O469" s="5">
        <f>E469/D469</f>
        <v>1.044</v>
      </c>
      <c r="P469" s="6">
        <f>IFERROR(E469/L469,0)</f>
        <v>145</v>
      </c>
      <c r="Q469" t="str">
        <f>LEFT(N469, FIND("/",N469) -1)</f>
        <v>theater</v>
      </c>
      <c r="R469" t="str">
        <f>RIGHT(N469, LEN(N469) - FIND("/",N469))</f>
        <v>plays</v>
      </c>
      <c r="S469" s="10">
        <f>(((J469/60)/60)/24)+DATE(1970,1,1)</f>
        <v>42491.92288194444</v>
      </c>
      <c r="T469" s="10">
        <f>(((I469/60)/60)/24)+DATE(1970,1,1)</f>
        <v>42521.92288194444</v>
      </c>
    </row>
    <row r="470" spans="1:20" ht="32" x14ac:dyDescent="0.2">
      <c r="A470">
        <v>118</v>
      </c>
      <c r="B470" s="3" t="s">
        <v>120</v>
      </c>
      <c r="C470" s="3" t="s">
        <v>4229</v>
      </c>
      <c r="D470">
        <v>5000</v>
      </c>
      <c r="E470">
        <v>5651.58</v>
      </c>
      <c r="F470" t="s">
        <v>8219</v>
      </c>
      <c r="G470" t="s">
        <v>8224</v>
      </c>
      <c r="H470" t="s">
        <v>8246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8266</v>
      </c>
      <c r="O470" s="5">
        <f>E470/D470</f>
        <v>1.1303159999999999</v>
      </c>
      <c r="P470" s="6">
        <f>IFERROR(E470/L470,0)</f>
        <v>144.91230769230768</v>
      </c>
      <c r="Q470" t="str">
        <f>LEFT(N470, FIND("/",N470) -1)</f>
        <v>film &amp; video</v>
      </c>
      <c r="R470" t="str">
        <f>RIGHT(N470, LEN(N470) - FIND("/",N470))</f>
        <v>shorts</v>
      </c>
      <c r="S470" s="10">
        <f>(((J470/60)/60)/24)+DATE(1970,1,1)</f>
        <v>40723.053657407407</v>
      </c>
      <c r="T470" s="10">
        <f>(((I470/60)/60)/24)+DATE(1970,1,1)</f>
        <v>40753.053657407407</v>
      </c>
    </row>
    <row r="471" spans="1:20" ht="48" x14ac:dyDescent="0.2">
      <c r="A471">
        <v>387</v>
      </c>
      <c r="B471" s="3" t="s">
        <v>388</v>
      </c>
      <c r="C471" s="3" t="s">
        <v>4497</v>
      </c>
      <c r="D471">
        <v>38000</v>
      </c>
      <c r="E471">
        <v>81316</v>
      </c>
      <c r="F471" t="s">
        <v>8219</v>
      </c>
      <c r="G471" t="s">
        <v>8224</v>
      </c>
      <c r="H471" t="s">
        <v>8246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8269</v>
      </c>
      <c r="O471" s="5">
        <f>E471/D471</f>
        <v>2.1398947368421051</v>
      </c>
      <c r="P471" s="6">
        <f>IFERROR(E471/L471,0)</f>
        <v>144.69039145907473</v>
      </c>
      <c r="Q471" t="str">
        <f>LEFT(N471, FIND("/",N471) -1)</f>
        <v>film &amp; video</v>
      </c>
      <c r="R471" t="str">
        <f>RIGHT(N471, LEN(N471) - FIND("/",N471))</f>
        <v>documentary</v>
      </c>
      <c r="S471" s="10">
        <f>(((J471/60)/60)/24)+DATE(1970,1,1)</f>
        <v>42200.67659722222</v>
      </c>
      <c r="T471" s="10">
        <f>(((I471/60)/60)/24)+DATE(1970,1,1)</f>
        <v>42231.25</v>
      </c>
    </row>
    <row r="472" spans="1:20" ht="48" x14ac:dyDescent="0.2">
      <c r="A472">
        <v>2263</v>
      </c>
      <c r="B472" s="3" t="s">
        <v>2264</v>
      </c>
      <c r="C472" s="3" t="s">
        <v>6373</v>
      </c>
      <c r="D472">
        <v>7500</v>
      </c>
      <c r="E472">
        <v>8666</v>
      </c>
      <c r="F472" t="s">
        <v>8219</v>
      </c>
      <c r="G472" t="s">
        <v>8235</v>
      </c>
      <c r="H472" t="s">
        <v>8255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8297</v>
      </c>
      <c r="O472" s="5">
        <f>E472/D472</f>
        <v>1.1554666666666666</v>
      </c>
      <c r="P472" s="6">
        <f>IFERROR(E472/L472,0)</f>
        <v>144.43333333333334</v>
      </c>
      <c r="Q472" t="str">
        <f>LEFT(N472, FIND("/",N472) -1)</f>
        <v>games</v>
      </c>
      <c r="R472" t="str">
        <f>RIGHT(N472, LEN(N472) - FIND("/",N472))</f>
        <v>tabletop games</v>
      </c>
      <c r="S472" s="10">
        <f>(((J472/60)/60)/24)+DATE(1970,1,1)</f>
        <v>42014.832326388889</v>
      </c>
      <c r="T472" s="10">
        <f>(((I472/60)/60)/24)+DATE(1970,1,1)</f>
        <v>42035.832326388889</v>
      </c>
    </row>
    <row r="473" spans="1:20" ht="48" x14ac:dyDescent="0.2">
      <c r="A473">
        <v>2041</v>
      </c>
      <c r="B473" s="3" t="s">
        <v>2042</v>
      </c>
      <c r="C473" s="3" t="s">
        <v>6151</v>
      </c>
      <c r="D473">
        <v>9500</v>
      </c>
      <c r="E473">
        <v>17277</v>
      </c>
      <c r="F473" t="s">
        <v>8219</v>
      </c>
      <c r="G473" t="s">
        <v>8224</v>
      </c>
      <c r="H473" t="s">
        <v>8246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8295</v>
      </c>
      <c r="O473" s="5">
        <f>E473/D473</f>
        <v>1.8186315789473684</v>
      </c>
      <c r="P473" s="6">
        <f>IFERROR(E473/L473,0)</f>
        <v>143.97499999999999</v>
      </c>
      <c r="Q473" t="str">
        <f>LEFT(N473, FIND("/",N473) -1)</f>
        <v>technology</v>
      </c>
      <c r="R473" t="str">
        <f>RIGHT(N473, LEN(N473) - FIND("/",N473))</f>
        <v>hardware</v>
      </c>
      <c r="S473" s="10">
        <f>(((J473/60)/60)/24)+DATE(1970,1,1)</f>
        <v>42654.525775462964</v>
      </c>
      <c r="T473" s="10">
        <f>(((I473/60)/60)/24)+DATE(1970,1,1)</f>
        <v>42684.567442129628</v>
      </c>
    </row>
    <row r="474" spans="1:20" ht="48" x14ac:dyDescent="0.2">
      <c r="A474">
        <v>892</v>
      </c>
      <c r="B474" s="3" t="s">
        <v>893</v>
      </c>
      <c r="C474" s="3" t="s">
        <v>5002</v>
      </c>
      <c r="D474">
        <v>6000</v>
      </c>
      <c r="E474">
        <v>2445</v>
      </c>
      <c r="F474" t="s">
        <v>8221</v>
      </c>
      <c r="G474" t="s">
        <v>8224</v>
      </c>
      <c r="H474" t="s">
        <v>8246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8279</v>
      </c>
      <c r="O474" s="5">
        <f>E474/D474</f>
        <v>0.40749999999999997</v>
      </c>
      <c r="P474" s="6">
        <f>IFERROR(E474/L474,0)</f>
        <v>143.8235294117647</v>
      </c>
      <c r="Q474" t="str">
        <f>LEFT(N474, FIND("/",N474) -1)</f>
        <v>music</v>
      </c>
      <c r="R474" t="str">
        <f>RIGHT(N474, LEN(N474) - FIND("/",N474))</f>
        <v>indie rock</v>
      </c>
      <c r="S474" s="10">
        <f>(((J474/60)/60)/24)+DATE(1970,1,1)</f>
        <v>40304.20003472222</v>
      </c>
      <c r="T474" s="10">
        <f>(((I474/60)/60)/24)+DATE(1970,1,1)</f>
        <v>40391.166666666664</v>
      </c>
    </row>
    <row r="475" spans="1:20" ht="16" x14ac:dyDescent="0.2">
      <c r="A475">
        <v>659</v>
      </c>
      <c r="B475" s="3" t="s">
        <v>660</v>
      </c>
      <c r="C475" s="3" t="s">
        <v>4769</v>
      </c>
      <c r="D475">
        <v>3000</v>
      </c>
      <c r="E475">
        <v>3017</v>
      </c>
      <c r="F475" t="s">
        <v>8219</v>
      </c>
      <c r="G475" t="s">
        <v>8224</v>
      </c>
      <c r="H475" t="s">
        <v>8246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8273</v>
      </c>
      <c r="O475" s="5">
        <f>E475/D475</f>
        <v>1.0056666666666667</v>
      </c>
      <c r="P475" s="6">
        <f>IFERROR(E475/L475,0)</f>
        <v>143.66666666666666</v>
      </c>
      <c r="Q475" t="str">
        <f>LEFT(N475, FIND("/",N475) -1)</f>
        <v>technology</v>
      </c>
      <c r="R475" t="str">
        <f>RIGHT(N475, LEN(N475) - FIND("/",N475))</f>
        <v>wearables</v>
      </c>
      <c r="S475" s="10">
        <f>(((J475/60)/60)/24)+DATE(1970,1,1)</f>
        <v>42209.593692129631</v>
      </c>
      <c r="T475" s="10">
        <f>(((I475/60)/60)/24)+DATE(1970,1,1)</f>
        <v>42239.593692129631</v>
      </c>
    </row>
    <row r="476" spans="1:20" ht="48" x14ac:dyDescent="0.2">
      <c r="A476">
        <v>725</v>
      </c>
      <c r="B476" s="3" t="s">
        <v>726</v>
      </c>
      <c r="C476" s="3" t="s">
        <v>4835</v>
      </c>
      <c r="D476">
        <v>20000</v>
      </c>
      <c r="E476">
        <v>20070</v>
      </c>
      <c r="F476" t="s">
        <v>8219</v>
      </c>
      <c r="G476" t="s">
        <v>8224</v>
      </c>
      <c r="H476" t="s">
        <v>8246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8274</v>
      </c>
      <c r="O476" s="5">
        <f>E476/D476</f>
        <v>1.0035000000000001</v>
      </c>
      <c r="P476" s="6">
        <f>IFERROR(E476/L476,0)</f>
        <v>143.35714285714286</v>
      </c>
      <c r="Q476" t="str">
        <f>LEFT(N476, FIND("/",N476) -1)</f>
        <v>publishing</v>
      </c>
      <c r="R476" t="str">
        <f>RIGHT(N476, LEN(N476) - FIND("/",N476))</f>
        <v>nonfiction</v>
      </c>
      <c r="S476" s="10">
        <f>(((J476/60)/60)/24)+DATE(1970,1,1)</f>
        <v>42321.626296296294</v>
      </c>
      <c r="T476" s="10">
        <f>(((I476/60)/60)/24)+DATE(1970,1,1)</f>
        <v>42351.626296296294</v>
      </c>
    </row>
    <row r="477" spans="1:20" ht="48" x14ac:dyDescent="0.2">
      <c r="A477">
        <v>2032</v>
      </c>
      <c r="B477" s="3" t="s">
        <v>2033</v>
      </c>
      <c r="C477" s="3" t="s">
        <v>6142</v>
      </c>
      <c r="D477">
        <v>25000</v>
      </c>
      <c r="E477">
        <v>76047</v>
      </c>
      <c r="F477" t="s">
        <v>8219</v>
      </c>
      <c r="G477" t="s">
        <v>8224</v>
      </c>
      <c r="H477" t="s">
        <v>8246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8295</v>
      </c>
      <c r="O477" s="5">
        <f>E477/D477</f>
        <v>3.0418799999999999</v>
      </c>
      <c r="P477" s="6">
        <f>IFERROR(E477/L477,0)</f>
        <v>143.21468926553672</v>
      </c>
      <c r="Q477" t="str">
        <f>LEFT(N477, FIND("/",N477) -1)</f>
        <v>technology</v>
      </c>
      <c r="R477" t="str">
        <f>RIGHT(N477, LEN(N477) - FIND("/",N477))</f>
        <v>hardware</v>
      </c>
      <c r="S477" s="10">
        <f>(((J477/60)/60)/24)+DATE(1970,1,1)</f>
        <v>42689.565671296295</v>
      </c>
      <c r="T477" s="10">
        <f>(((I477/60)/60)/24)+DATE(1970,1,1)</f>
        <v>42719.208333333328</v>
      </c>
    </row>
    <row r="478" spans="1:20" ht="48" x14ac:dyDescent="0.2">
      <c r="A478">
        <v>3775</v>
      </c>
      <c r="B478" s="3" t="s">
        <v>3772</v>
      </c>
      <c r="C478" s="3" t="s">
        <v>7885</v>
      </c>
      <c r="D478">
        <v>2000</v>
      </c>
      <c r="E478">
        <v>2005</v>
      </c>
      <c r="F478" t="s">
        <v>8219</v>
      </c>
      <c r="G478" t="s">
        <v>8224</v>
      </c>
      <c r="H478" t="s">
        <v>8246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8305</v>
      </c>
      <c r="O478" s="5">
        <f>E478/D478</f>
        <v>1.0024999999999999</v>
      </c>
      <c r="P478" s="6">
        <f>IFERROR(E478/L478,0)</f>
        <v>143.21428571428572</v>
      </c>
      <c r="Q478" t="str">
        <f>LEFT(N478, FIND("/",N478) -1)</f>
        <v>theater</v>
      </c>
      <c r="R478" t="str">
        <f>RIGHT(N478, LEN(N478) - FIND("/",N478))</f>
        <v>musical</v>
      </c>
      <c r="S478" s="10">
        <f>(((J478/60)/60)/24)+DATE(1970,1,1)</f>
        <v>42075.942627314813</v>
      </c>
      <c r="T478" s="10">
        <f>(((I478/60)/60)/24)+DATE(1970,1,1)</f>
        <v>42103.166666666672</v>
      </c>
    </row>
    <row r="479" spans="1:20" ht="48" x14ac:dyDescent="0.2">
      <c r="A479">
        <v>3436</v>
      </c>
      <c r="B479" s="3" t="s">
        <v>3435</v>
      </c>
      <c r="C479" s="3" t="s">
        <v>7546</v>
      </c>
      <c r="D479">
        <v>5000</v>
      </c>
      <c r="E479">
        <v>5295</v>
      </c>
      <c r="F479" t="s">
        <v>8219</v>
      </c>
      <c r="G479" t="s">
        <v>8224</v>
      </c>
      <c r="H479" t="s">
        <v>8246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8271</v>
      </c>
      <c r="O479" s="5">
        <f>E479/D479</f>
        <v>1.0589999999999999</v>
      </c>
      <c r="P479" s="6">
        <f>IFERROR(E479/L479,0)</f>
        <v>143.1081081081081</v>
      </c>
      <c r="Q479" t="str">
        <f>LEFT(N479, FIND("/",N479) -1)</f>
        <v>theater</v>
      </c>
      <c r="R479" t="str">
        <f>RIGHT(N479, LEN(N479) - FIND("/",N479))</f>
        <v>plays</v>
      </c>
      <c r="S479" s="10">
        <f>(((J479/60)/60)/24)+DATE(1970,1,1)</f>
        <v>41851.541585648149</v>
      </c>
      <c r="T479" s="10">
        <f>(((I479/60)/60)/24)+DATE(1970,1,1)</f>
        <v>41872.686111111114</v>
      </c>
    </row>
    <row r="480" spans="1:20" ht="48" x14ac:dyDescent="0.2">
      <c r="A480">
        <v>3609</v>
      </c>
      <c r="B480" s="3" t="s">
        <v>3608</v>
      </c>
      <c r="C480" s="3" t="s">
        <v>7719</v>
      </c>
      <c r="D480">
        <v>1960</v>
      </c>
      <c r="E480">
        <v>3005</v>
      </c>
      <c r="F480" t="s">
        <v>8219</v>
      </c>
      <c r="G480" t="s">
        <v>8225</v>
      </c>
      <c r="H480" t="s">
        <v>8247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8271</v>
      </c>
      <c r="O480" s="5">
        <f>E480/D480</f>
        <v>1.5331632653061225</v>
      </c>
      <c r="P480" s="6">
        <f>IFERROR(E480/L480,0)</f>
        <v>143.0952380952381</v>
      </c>
      <c r="Q480" t="str">
        <f>LEFT(N480, FIND("/",N480) -1)</f>
        <v>theater</v>
      </c>
      <c r="R480" t="str">
        <f>RIGHT(N480, LEN(N480) - FIND("/",N480))</f>
        <v>plays</v>
      </c>
      <c r="S480" s="10">
        <f>(((J480/60)/60)/24)+DATE(1970,1,1)</f>
        <v>42429.991724537031</v>
      </c>
      <c r="T480" s="10">
        <f>(((I480/60)/60)/24)+DATE(1970,1,1)</f>
        <v>42459.950057870374</v>
      </c>
    </row>
    <row r="481" spans="1:20" ht="48" x14ac:dyDescent="0.2">
      <c r="A481">
        <v>2560</v>
      </c>
      <c r="B481" s="3" t="s">
        <v>2560</v>
      </c>
      <c r="C481" s="3" t="s">
        <v>6670</v>
      </c>
      <c r="D481">
        <v>3000</v>
      </c>
      <c r="E481">
        <v>3003</v>
      </c>
      <c r="F481" t="s">
        <v>8219</v>
      </c>
      <c r="G481" t="s">
        <v>8225</v>
      </c>
      <c r="H481" t="s">
        <v>8247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8300</v>
      </c>
      <c r="O481" s="5">
        <f>E481/D481</f>
        <v>1.0009999999999999</v>
      </c>
      <c r="P481" s="6">
        <f>IFERROR(E481/L481,0)</f>
        <v>143</v>
      </c>
      <c r="Q481" t="str">
        <f>LEFT(N481, FIND("/",N481) -1)</f>
        <v>music</v>
      </c>
      <c r="R481" t="str">
        <f>RIGHT(N481, LEN(N481) - FIND("/",N481))</f>
        <v>classical music</v>
      </c>
      <c r="S481" s="10">
        <f>(((J481/60)/60)/24)+DATE(1970,1,1)</f>
        <v>42039.951087962967</v>
      </c>
      <c r="T481" s="10">
        <f>(((I481/60)/60)/24)+DATE(1970,1,1)</f>
        <v>42069.951087962967</v>
      </c>
    </row>
    <row r="482" spans="1:20" ht="48" x14ac:dyDescent="0.2">
      <c r="A482">
        <v>3913</v>
      </c>
      <c r="B482" s="3" t="s">
        <v>3910</v>
      </c>
      <c r="C482" s="3" t="s">
        <v>8021</v>
      </c>
      <c r="D482">
        <v>10000</v>
      </c>
      <c r="E482">
        <v>1000</v>
      </c>
      <c r="F482" t="s">
        <v>8221</v>
      </c>
      <c r="G482" t="s">
        <v>8224</v>
      </c>
      <c r="H482" t="s">
        <v>8246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8271</v>
      </c>
      <c r="O482" s="5">
        <f>E482/D482</f>
        <v>0.1</v>
      </c>
      <c r="P482" s="6">
        <f>IFERROR(E482/L482,0)</f>
        <v>142.85714285714286</v>
      </c>
      <c r="Q482" t="str">
        <f>LEFT(N482, FIND("/",N482) -1)</f>
        <v>theater</v>
      </c>
      <c r="R482" t="str">
        <f>RIGHT(N482, LEN(N482) - FIND("/",N482))</f>
        <v>plays</v>
      </c>
      <c r="S482" s="10">
        <f>(((J482/60)/60)/24)+DATE(1970,1,1)</f>
        <v>42308.211215277777</v>
      </c>
      <c r="T482" s="10">
        <f>(((I482/60)/60)/24)+DATE(1970,1,1)</f>
        <v>42338.252881944441</v>
      </c>
    </row>
    <row r="483" spans="1:20" ht="48" x14ac:dyDescent="0.2">
      <c r="A483">
        <v>3326</v>
      </c>
      <c r="B483" s="3" t="s">
        <v>3326</v>
      </c>
      <c r="C483" s="3" t="s">
        <v>7436</v>
      </c>
      <c r="D483">
        <v>8000</v>
      </c>
      <c r="E483">
        <v>8110</v>
      </c>
      <c r="F483" t="s">
        <v>8219</v>
      </c>
      <c r="G483" t="s">
        <v>8224</v>
      </c>
      <c r="H483" t="s">
        <v>8246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8271</v>
      </c>
      <c r="O483" s="5">
        <f>E483/D483</f>
        <v>1.0137499999999999</v>
      </c>
      <c r="P483" s="6">
        <f>IFERROR(E483/L483,0)</f>
        <v>142.28070175438597</v>
      </c>
      <c r="Q483" t="str">
        <f>LEFT(N483, FIND("/",N483) -1)</f>
        <v>theater</v>
      </c>
      <c r="R483" t="str">
        <f>RIGHT(N483, LEN(N483) - FIND("/",N483))</f>
        <v>plays</v>
      </c>
      <c r="S483" s="10">
        <f>(((J483/60)/60)/24)+DATE(1970,1,1)</f>
        <v>42041.714178240742</v>
      </c>
      <c r="T483" s="10">
        <f>(((I483/60)/60)/24)+DATE(1970,1,1)</f>
        <v>42071.67251157407</v>
      </c>
    </row>
    <row r="484" spans="1:20" ht="32" x14ac:dyDescent="0.2">
      <c r="A484">
        <v>570</v>
      </c>
      <c r="B484" s="3" t="s">
        <v>571</v>
      </c>
      <c r="C484" s="3" t="s">
        <v>4680</v>
      </c>
      <c r="D484">
        <v>85000</v>
      </c>
      <c r="E484">
        <v>142</v>
      </c>
      <c r="F484" t="s">
        <v>8221</v>
      </c>
      <c r="G484" t="s">
        <v>8224</v>
      </c>
      <c r="H484" t="s">
        <v>8246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8272</v>
      </c>
      <c r="O484" s="5">
        <f>E484/D484</f>
        <v>1.6705882352941177E-3</v>
      </c>
      <c r="P484" s="6">
        <f>IFERROR(E484/L484,0)</f>
        <v>142</v>
      </c>
      <c r="Q484" t="str">
        <f>LEFT(N484, FIND("/",N484) -1)</f>
        <v>technology</v>
      </c>
      <c r="R484" t="str">
        <f>RIGHT(N484, LEN(N484) - FIND("/",N484))</f>
        <v>web</v>
      </c>
      <c r="S484" s="10">
        <f>(((J484/60)/60)/24)+DATE(1970,1,1)</f>
        <v>42388.798252314817</v>
      </c>
      <c r="T484" s="10">
        <f>(((I484/60)/60)/24)+DATE(1970,1,1)</f>
        <v>42418.798252314817</v>
      </c>
    </row>
    <row r="485" spans="1:20" ht="48" x14ac:dyDescent="0.2">
      <c r="A485">
        <v>297</v>
      </c>
      <c r="B485" s="3" t="s">
        <v>298</v>
      </c>
      <c r="C485" s="3" t="s">
        <v>4407</v>
      </c>
      <c r="D485">
        <v>20000</v>
      </c>
      <c r="E485">
        <v>20128</v>
      </c>
      <c r="F485" t="s">
        <v>8219</v>
      </c>
      <c r="G485" t="s">
        <v>8224</v>
      </c>
      <c r="H485" t="s">
        <v>8246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8269</v>
      </c>
      <c r="O485" s="5">
        <f>E485/D485</f>
        <v>1.0064</v>
      </c>
      <c r="P485" s="6">
        <f>IFERROR(E485/L485,0)</f>
        <v>141.74647887323943</v>
      </c>
      <c r="Q485" t="str">
        <f>LEFT(N485, FIND("/",N485) -1)</f>
        <v>film &amp; video</v>
      </c>
      <c r="R485" t="str">
        <f>RIGHT(N485, LEN(N485) - FIND("/",N485))</f>
        <v>documentary</v>
      </c>
      <c r="S485" s="10">
        <f>(((J485/60)/60)/24)+DATE(1970,1,1)</f>
        <v>42089.72802083334</v>
      </c>
      <c r="T485" s="10">
        <f>(((I485/60)/60)/24)+DATE(1970,1,1)</f>
        <v>42125.165972222225</v>
      </c>
    </row>
    <row r="486" spans="1:20" ht="48" x14ac:dyDescent="0.2">
      <c r="A486">
        <v>3224</v>
      </c>
      <c r="B486" s="3" t="s">
        <v>3224</v>
      </c>
      <c r="C486" s="3" t="s">
        <v>7334</v>
      </c>
      <c r="D486">
        <v>30000</v>
      </c>
      <c r="E486">
        <v>30610</v>
      </c>
      <c r="F486" t="s">
        <v>8219</v>
      </c>
      <c r="G486" t="s">
        <v>8224</v>
      </c>
      <c r="H486" t="s">
        <v>8246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8271</v>
      </c>
      <c r="O486" s="5">
        <f>E486/D486</f>
        <v>1.0203333333333333</v>
      </c>
      <c r="P486" s="6">
        <f>IFERROR(E486/L486,0)</f>
        <v>141.71296296296296</v>
      </c>
      <c r="Q486" t="str">
        <f>LEFT(N486, FIND("/",N486) -1)</f>
        <v>theater</v>
      </c>
      <c r="R486" t="str">
        <f>RIGHT(N486, LEN(N486) - FIND("/",N486))</f>
        <v>plays</v>
      </c>
      <c r="S486" s="10">
        <f>(((J486/60)/60)/24)+DATE(1970,1,1)</f>
        <v>42697.850844907407</v>
      </c>
      <c r="T486" s="10">
        <f>(((I486/60)/60)/24)+DATE(1970,1,1)</f>
        <v>42745.208333333328</v>
      </c>
    </row>
    <row r="487" spans="1:20" ht="48" x14ac:dyDescent="0.2">
      <c r="A487">
        <v>1245</v>
      </c>
      <c r="B487" s="3" t="s">
        <v>1246</v>
      </c>
      <c r="C487" s="3" t="s">
        <v>5355</v>
      </c>
      <c r="D487">
        <v>2000</v>
      </c>
      <c r="E487">
        <v>2405</v>
      </c>
      <c r="F487" t="s">
        <v>8219</v>
      </c>
      <c r="G487" t="s">
        <v>8224</v>
      </c>
      <c r="H487" t="s">
        <v>8246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8276</v>
      </c>
      <c r="O487" s="5">
        <f>E487/D487</f>
        <v>1.2024999999999999</v>
      </c>
      <c r="P487" s="6">
        <f>IFERROR(E487/L487,0)</f>
        <v>141.47058823529412</v>
      </c>
      <c r="Q487" t="str">
        <f>LEFT(N487, FIND("/",N487) -1)</f>
        <v>music</v>
      </c>
      <c r="R487" t="str">
        <f>RIGHT(N487, LEN(N487) - FIND("/",N487))</f>
        <v>rock</v>
      </c>
      <c r="S487" s="10">
        <f>(((J487/60)/60)/24)+DATE(1970,1,1)</f>
        <v>41774.599930555552</v>
      </c>
      <c r="T487" s="10">
        <f>(((I487/60)/60)/24)+DATE(1970,1,1)</f>
        <v>41804.599930555552</v>
      </c>
    </row>
    <row r="488" spans="1:20" ht="32" x14ac:dyDescent="0.2">
      <c r="A488">
        <v>741</v>
      </c>
      <c r="B488" s="3" t="s">
        <v>742</v>
      </c>
      <c r="C488" s="3" t="s">
        <v>4851</v>
      </c>
      <c r="D488">
        <v>13000</v>
      </c>
      <c r="E488">
        <v>13293.8</v>
      </c>
      <c r="F488" t="s">
        <v>8219</v>
      </c>
      <c r="G488" t="s">
        <v>8224</v>
      </c>
      <c r="H488" t="s">
        <v>8246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8274</v>
      </c>
      <c r="O488" s="5">
        <f>E488/D488</f>
        <v>1.0226</v>
      </c>
      <c r="P488" s="6">
        <f>IFERROR(E488/L488,0)</f>
        <v>141.42340425531913</v>
      </c>
      <c r="Q488" t="str">
        <f>LEFT(N488, FIND("/",N488) -1)</f>
        <v>publishing</v>
      </c>
      <c r="R488" t="str">
        <f>RIGHT(N488, LEN(N488) - FIND("/",N488))</f>
        <v>nonfiction</v>
      </c>
      <c r="S488" s="10">
        <f>(((J488/60)/60)/24)+DATE(1970,1,1)</f>
        <v>41401.648217592592</v>
      </c>
      <c r="T488" s="10">
        <f>(((I488/60)/60)/24)+DATE(1970,1,1)</f>
        <v>41436.648217592592</v>
      </c>
    </row>
    <row r="489" spans="1:20" ht="48" x14ac:dyDescent="0.2">
      <c r="A489">
        <v>3298</v>
      </c>
      <c r="B489" s="3" t="s">
        <v>3298</v>
      </c>
      <c r="C489" s="3" t="s">
        <v>7408</v>
      </c>
      <c r="D489">
        <v>10000</v>
      </c>
      <c r="E489">
        <v>10173</v>
      </c>
      <c r="F489" t="s">
        <v>8219</v>
      </c>
      <c r="G489" t="s">
        <v>8224</v>
      </c>
      <c r="H489" t="s">
        <v>8246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8271</v>
      </c>
      <c r="O489" s="5">
        <f>E489/D489</f>
        <v>1.0173000000000001</v>
      </c>
      <c r="P489" s="6">
        <f>IFERROR(E489/L489,0)</f>
        <v>141.29166666666666</v>
      </c>
      <c r="Q489" t="str">
        <f>LEFT(N489, FIND("/",N489) -1)</f>
        <v>theater</v>
      </c>
      <c r="R489" t="str">
        <f>RIGHT(N489, LEN(N489) - FIND("/",N489))</f>
        <v>plays</v>
      </c>
      <c r="S489" s="10">
        <f>(((J489/60)/60)/24)+DATE(1970,1,1)</f>
        <v>42239.957962962959</v>
      </c>
      <c r="T489" s="10">
        <f>(((I489/60)/60)/24)+DATE(1970,1,1)</f>
        <v>42260</v>
      </c>
    </row>
    <row r="490" spans="1:20" ht="48" x14ac:dyDescent="0.2">
      <c r="A490">
        <v>2240</v>
      </c>
      <c r="B490" s="3" t="s">
        <v>2241</v>
      </c>
      <c r="C490" s="3" t="s">
        <v>6350</v>
      </c>
      <c r="D490">
        <v>5000</v>
      </c>
      <c r="E490">
        <v>13534</v>
      </c>
      <c r="F490" t="s">
        <v>8219</v>
      </c>
      <c r="G490" t="s">
        <v>8224</v>
      </c>
      <c r="H490" t="s">
        <v>8246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8297</v>
      </c>
      <c r="O490" s="5">
        <f>E490/D490</f>
        <v>2.7067999999999999</v>
      </c>
      <c r="P490" s="6">
        <f>IFERROR(E490/L490,0)</f>
        <v>140.97916666666666</v>
      </c>
      <c r="Q490" t="str">
        <f>LEFT(N490, FIND("/",N490) -1)</f>
        <v>games</v>
      </c>
      <c r="R490" t="str">
        <f>RIGHT(N490, LEN(N490) - FIND("/",N490))</f>
        <v>tabletop games</v>
      </c>
      <c r="S490" s="10">
        <f>(((J490/60)/60)/24)+DATE(1970,1,1)</f>
        <v>42452.825740740736</v>
      </c>
      <c r="T490" s="10">
        <f>(((I490/60)/60)/24)+DATE(1970,1,1)</f>
        <v>42482.825740740736</v>
      </c>
    </row>
    <row r="491" spans="1:20" ht="48" x14ac:dyDescent="0.2">
      <c r="A491">
        <v>1267</v>
      </c>
      <c r="B491" s="3" t="s">
        <v>1268</v>
      </c>
      <c r="C491" s="3" t="s">
        <v>5377</v>
      </c>
      <c r="D491">
        <v>22000</v>
      </c>
      <c r="E491">
        <v>22396</v>
      </c>
      <c r="F491" t="s">
        <v>8219</v>
      </c>
      <c r="G491" t="s">
        <v>8224</v>
      </c>
      <c r="H491" t="s">
        <v>8246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8276</v>
      </c>
      <c r="O491" s="5">
        <f>E491/D491</f>
        <v>1.018</v>
      </c>
      <c r="P491" s="6">
        <f>IFERROR(E491/L491,0)</f>
        <v>140.85534591194968</v>
      </c>
      <c r="Q491" t="str">
        <f>LEFT(N491, FIND("/",N491) -1)</f>
        <v>music</v>
      </c>
      <c r="R491" t="str">
        <f>RIGHT(N491, LEN(N491) - FIND("/",N491))</f>
        <v>rock</v>
      </c>
      <c r="S491" s="10">
        <f>(((J491/60)/60)/24)+DATE(1970,1,1)</f>
        <v>41449.585162037038</v>
      </c>
      <c r="T491" s="10">
        <f>(((I491/60)/60)/24)+DATE(1970,1,1)</f>
        <v>41479.585162037038</v>
      </c>
    </row>
    <row r="492" spans="1:20" ht="48" x14ac:dyDescent="0.2">
      <c r="A492">
        <v>3100</v>
      </c>
      <c r="B492" s="3" t="s">
        <v>3100</v>
      </c>
      <c r="C492" s="3" t="s">
        <v>7210</v>
      </c>
      <c r="D492">
        <v>12000</v>
      </c>
      <c r="E492">
        <v>1827</v>
      </c>
      <c r="F492" t="s">
        <v>8221</v>
      </c>
      <c r="G492" t="s">
        <v>8224</v>
      </c>
      <c r="H492" t="s">
        <v>8246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8303</v>
      </c>
      <c r="O492" s="5">
        <f>E492/D492</f>
        <v>0.15225</v>
      </c>
      <c r="P492" s="6">
        <f>IFERROR(E492/L492,0)</f>
        <v>140.53846153846155</v>
      </c>
      <c r="Q492" t="str">
        <f>LEFT(N492, FIND("/",N492) -1)</f>
        <v>theater</v>
      </c>
      <c r="R492" t="str">
        <f>RIGHT(N492, LEN(N492) - FIND("/",N492))</f>
        <v>spaces</v>
      </c>
      <c r="S492" s="10">
        <f>(((J492/60)/60)/24)+DATE(1970,1,1)</f>
        <v>41902.622395833336</v>
      </c>
      <c r="T492" s="10">
        <f>(((I492/60)/60)/24)+DATE(1970,1,1)</f>
        <v>41932.622395833336</v>
      </c>
    </row>
    <row r="493" spans="1:20" ht="48" x14ac:dyDescent="0.2">
      <c r="A493">
        <v>398</v>
      </c>
      <c r="B493" s="3" t="s">
        <v>399</v>
      </c>
      <c r="C493" s="3" t="s">
        <v>4508</v>
      </c>
      <c r="D493">
        <v>7500</v>
      </c>
      <c r="E493">
        <v>9387</v>
      </c>
      <c r="F493" t="s">
        <v>8219</v>
      </c>
      <c r="G493" t="s">
        <v>8224</v>
      </c>
      <c r="H493" t="s">
        <v>8246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8269</v>
      </c>
      <c r="O493" s="5">
        <f>E493/D493</f>
        <v>1.2516</v>
      </c>
      <c r="P493" s="6">
        <f>IFERROR(E493/L493,0)</f>
        <v>140.1044776119403</v>
      </c>
      <c r="Q493" t="str">
        <f>LEFT(N493, FIND("/",N493) -1)</f>
        <v>film &amp; video</v>
      </c>
      <c r="R493" t="str">
        <f>RIGHT(N493, LEN(N493) - FIND("/",N493))</f>
        <v>documentary</v>
      </c>
      <c r="S493" s="10">
        <f>(((J493/60)/60)/24)+DATE(1970,1,1)</f>
        <v>42078.793124999997</v>
      </c>
      <c r="T493" s="10">
        <f>(((I493/60)/60)/24)+DATE(1970,1,1)</f>
        <v>42123.793124999997</v>
      </c>
    </row>
    <row r="494" spans="1:20" ht="48" x14ac:dyDescent="0.2">
      <c r="A494">
        <v>3706</v>
      </c>
      <c r="B494" s="3" t="s">
        <v>3703</v>
      </c>
      <c r="C494" s="3" t="s">
        <v>7816</v>
      </c>
      <c r="D494">
        <v>1500</v>
      </c>
      <c r="E494">
        <v>1820</v>
      </c>
      <c r="F494" t="s">
        <v>8219</v>
      </c>
      <c r="G494" t="s">
        <v>8224</v>
      </c>
      <c r="H494" t="s">
        <v>8246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8271</v>
      </c>
      <c r="O494" s="5">
        <f>E494/D494</f>
        <v>1.2133333333333334</v>
      </c>
      <c r="P494" s="6">
        <f>IFERROR(E494/L494,0)</f>
        <v>140</v>
      </c>
      <c r="Q494" t="str">
        <f>LEFT(N494, FIND("/",N494) -1)</f>
        <v>theater</v>
      </c>
      <c r="R494" t="str">
        <f>RIGHT(N494, LEN(N494) - FIND("/",N494))</f>
        <v>plays</v>
      </c>
      <c r="S494" s="10">
        <f>(((J494/60)/60)/24)+DATE(1970,1,1)</f>
        <v>41879.913761574076</v>
      </c>
      <c r="T494" s="10">
        <f>(((I494/60)/60)/24)+DATE(1970,1,1)</f>
        <v>41894.913761574076</v>
      </c>
    </row>
    <row r="495" spans="1:20" ht="48" x14ac:dyDescent="0.2">
      <c r="A495">
        <v>360</v>
      </c>
      <c r="B495" s="3" t="s">
        <v>361</v>
      </c>
      <c r="C495" s="3" t="s">
        <v>4470</v>
      </c>
      <c r="D495">
        <v>12000</v>
      </c>
      <c r="E495">
        <v>12165</v>
      </c>
      <c r="F495" t="s">
        <v>8219</v>
      </c>
      <c r="G495" t="s">
        <v>8224</v>
      </c>
      <c r="H495" t="s">
        <v>8246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8269</v>
      </c>
      <c r="O495" s="5">
        <f>E495/D495</f>
        <v>1.0137499999999999</v>
      </c>
      <c r="P495" s="6">
        <f>IFERROR(E495/L495,0)</f>
        <v>139.82758620689654</v>
      </c>
      <c r="Q495" t="str">
        <f>LEFT(N495, FIND("/",N495) -1)</f>
        <v>film &amp; video</v>
      </c>
      <c r="R495" t="str">
        <f>RIGHT(N495, LEN(N495) - FIND("/",N495))</f>
        <v>documentary</v>
      </c>
      <c r="S495" s="10">
        <f>(((J495/60)/60)/24)+DATE(1970,1,1)</f>
        <v>42163.897916666669</v>
      </c>
      <c r="T495" s="10">
        <f>(((I495/60)/60)/24)+DATE(1970,1,1)</f>
        <v>42208.132638888885</v>
      </c>
    </row>
    <row r="496" spans="1:20" ht="48" x14ac:dyDescent="0.2">
      <c r="A496">
        <v>3832</v>
      </c>
      <c r="B496" s="3" t="s">
        <v>3829</v>
      </c>
      <c r="C496" s="3" t="s">
        <v>7941</v>
      </c>
      <c r="D496">
        <v>1200</v>
      </c>
      <c r="E496">
        <v>1256</v>
      </c>
      <c r="F496" t="s">
        <v>8219</v>
      </c>
      <c r="G496" t="s">
        <v>8224</v>
      </c>
      <c r="H496" t="s">
        <v>8246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8271</v>
      </c>
      <c r="O496" s="5">
        <f>E496/D496</f>
        <v>1.0466666666666666</v>
      </c>
      <c r="P496" s="6">
        <f>IFERROR(E496/L496,0)</f>
        <v>139.55555555555554</v>
      </c>
      <c r="Q496" t="str">
        <f>LEFT(N496, FIND("/",N496) -1)</f>
        <v>theater</v>
      </c>
      <c r="R496" t="str">
        <f>RIGHT(N496, LEN(N496) - FIND("/",N496))</f>
        <v>plays</v>
      </c>
      <c r="S496" s="10">
        <f>(((J496/60)/60)/24)+DATE(1970,1,1)</f>
        <v>42375.114988425921</v>
      </c>
      <c r="T496" s="10">
        <f>(((I496/60)/60)/24)+DATE(1970,1,1)</f>
        <v>42420.114988425921</v>
      </c>
    </row>
    <row r="497" spans="1:20" ht="48" x14ac:dyDescent="0.2">
      <c r="A497">
        <v>362</v>
      </c>
      <c r="B497" s="3" t="s">
        <v>363</v>
      </c>
      <c r="C497" s="3" t="s">
        <v>4472</v>
      </c>
      <c r="D497">
        <v>9665</v>
      </c>
      <c r="E497">
        <v>12000</v>
      </c>
      <c r="F497" t="s">
        <v>8219</v>
      </c>
      <c r="G497" t="s">
        <v>8224</v>
      </c>
      <c r="H497" t="s">
        <v>8246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8269</v>
      </c>
      <c r="O497" s="5">
        <f>E497/D497</f>
        <v>1.2415933781686497</v>
      </c>
      <c r="P497" s="6">
        <f>IFERROR(E497/L497,0)</f>
        <v>139.53488372093022</v>
      </c>
      <c r="Q497" t="str">
        <f>LEFT(N497, FIND("/",N497) -1)</f>
        <v>film &amp; video</v>
      </c>
      <c r="R497" t="str">
        <f>RIGHT(N497, LEN(N497) - FIND("/",N497))</f>
        <v>documentary</v>
      </c>
      <c r="S497" s="10">
        <f>(((J497/60)/60)/24)+DATE(1970,1,1)</f>
        <v>41837.210543981484</v>
      </c>
      <c r="T497" s="10">
        <f>(((I497/60)/60)/24)+DATE(1970,1,1)</f>
        <v>41859</v>
      </c>
    </row>
    <row r="498" spans="1:20" ht="48" x14ac:dyDescent="0.2">
      <c r="A498">
        <v>3128</v>
      </c>
      <c r="B498" s="3" t="s">
        <v>3128</v>
      </c>
      <c r="C498" s="3" t="s">
        <v>7238</v>
      </c>
      <c r="D498">
        <v>15000</v>
      </c>
      <c r="E498">
        <v>16291</v>
      </c>
      <c r="F498" t="s">
        <v>8222</v>
      </c>
      <c r="G498" t="s">
        <v>8224</v>
      </c>
      <c r="H498" t="s">
        <v>8246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8271</v>
      </c>
      <c r="O498" s="5">
        <f>E498/D498</f>
        <v>1.0860666666666667</v>
      </c>
      <c r="P498" s="6">
        <f>IFERROR(E498/L498,0)</f>
        <v>139.23931623931625</v>
      </c>
      <c r="Q498" t="str">
        <f>LEFT(N498, FIND("/",N498) -1)</f>
        <v>theater</v>
      </c>
      <c r="R498" t="str">
        <f>RIGHT(N498, LEN(N498) - FIND("/",N498))</f>
        <v>plays</v>
      </c>
      <c r="S498" s="10">
        <f>(((J498/60)/60)/24)+DATE(1970,1,1)</f>
        <v>42780.825706018513</v>
      </c>
      <c r="T498" s="10">
        <f>(((I498/60)/60)/24)+DATE(1970,1,1)</f>
        <v>42810.784039351856</v>
      </c>
    </row>
    <row r="499" spans="1:20" ht="48" x14ac:dyDescent="0.2">
      <c r="A499">
        <v>3173</v>
      </c>
      <c r="B499" s="3" t="s">
        <v>3173</v>
      </c>
      <c r="C499" s="3" t="s">
        <v>7283</v>
      </c>
      <c r="D499">
        <v>10000</v>
      </c>
      <c r="E499">
        <v>10300</v>
      </c>
      <c r="F499" t="s">
        <v>8219</v>
      </c>
      <c r="G499" t="s">
        <v>8224</v>
      </c>
      <c r="H499" t="s">
        <v>8246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8271</v>
      </c>
      <c r="O499" s="5">
        <f>E499/D499</f>
        <v>1.03</v>
      </c>
      <c r="P499" s="6">
        <f>IFERROR(E499/L499,0)</f>
        <v>139.18918918918919</v>
      </c>
      <c r="Q499" t="str">
        <f>LEFT(N499, FIND("/",N499) -1)</f>
        <v>theater</v>
      </c>
      <c r="R499" t="str">
        <f>RIGHT(N499, LEN(N499) - FIND("/",N499))</f>
        <v>plays</v>
      </c>
      <c r="S499" s="10">
        <f>(((J499/60)/60)/24)+DATE(1970,1,1)</f>
        <v>41878.878379629627</v>
      </c>
      <c r="T499" s="10">
        <f>(((I499/60)/60)/24)+DATE(1970,1,1)</f>
        <v>41908.878379629627</v>
      </c>
    </row>
    <row r="500" spans="1:20" ht="48" x14ac:dyDescent="0.2">
      <c r="A500">
        <v>311</v>
      </c>
      <c r="B500" s="3" t="s">
        <v>312</v>
      </c>
      <c r="C500" s="3" t="s">
        <v>4421</v>
      </c>
      <c r="D500">
        <v>20000</v>
      </c>
      <c r="E500">
        <v>20820.330000000002</v>
      </c>
      <c r="F500" t="s">
        <v>8219</v>
      </c>
      <c r="G500" t="s">
        <v>8224</v>
      </c>
      <c r="H500" t="s">
        <v>8246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8269</v>
      </c>
      <c r="O500" s="5">
        <f>E500/D500</f>
        <v>1.0410165</v>
      </c>
      <c r="P500" s="6">
        <f>IFERROR(E500/L500,0)</f>
        <v>138.8022</v>
      </c>
      <c r="Q500" t="str">
        <f>LEFT(N500, FIND("/",N500) -1)</f>
        <v>film &amp; video</v>
      </c>
      <c r="R500" t="str">
        <f>RIGHT(N500, LEN(N500) - FIND("/",N500))</f>
        <v>documentary</v>
      </c>
      <c r="S500" s="10">
        <f>(((J500/60)/60)/24)+DATE(1970,1,1)</f>
        <v>40868.219814814816</v>
      </c>
      <c r="T500" s="10">
        <f>(((I500/60)/60)/24)+DATE(1970,1,1)</f>
        <v>40909.332638888889</v>
      </c>
    </row>
    <row r="501" spans="1:20" ht="48" x14ac:dyDescent="0.2">
      <c r="A501">
        <v>2734</v>
      </c>
      <c r="B501" s="3" t="s">
        <v>2734</v>
      </c>
      <c r="C501" s="3" t="s">
        <v>6844</v>
      </c>
      <c r="D501">
        <v>1</v>
      </c>
      <c r="E501">
        <v>22603</v>
      </c>
      <c r="F501" t="s">
        <v>8219</v>
      </c>
      <c r="G501" t="s">
        <v>8224</v>
      </c>
      <c r="H501" t="s">
        <v>8246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8295</v>
      </c>
      <c r="O501" s="5">
        <f>E501/D501</f>
        <v>22603</v>
      </c>
      <c r="P501" s="6">
        <f>IFERROR(E501/L501,0)</f>
        <v>138.66871165644173</v>
      </c>
      <c r="Q501" t="str">
        <f>LEFT(N501, FIND("/",N501) -1)</f>
        <v>technology</v>
      </c>
      <c r="R501" t="str">
        <f>RIGHT(N501, LEN(N501) - FIND("/",N501))</f>
        <v>hardware</v>
      </c>
      <c r="S501" s="10">
        <f>(((J501/60)/60)/24)+DATE(1970,1,1)</f>
        <v>42626.668888888889</v>
      </c>
      <c r="T501" s="10">
        <f>(((I501/60)/60)/24)+DATE(1970,1,1)</f>
        <v>42656.915972222225</v>
      </c>
    </row>
    <row r="502" spans="1:20" ht="48" x14ac:dyDescent="0.2">
      <c r="A502">
        <v>2056</v>
      </c>
      <c r="B502" s="3" t="s">
        <v>2057</v>
      </c>
      <c r="C502" s="3" t="s">
        <v>6166</v>
      </c>
      <c r="D502">
        <v>50000</v>
      </c>
      <c r="E502">
        <v>76726</v>
      </c>
      <c r="F502" t="s">
        <v>8219</v>
      </c>
      <c r="G502" t="s">
        <v>8224</v>
      </c>
      <c r="H502" t="s">
        <v>8246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8295</v>
      </c>
      <c r="O502" s="5">
        <f>E502/D502</f>
        <v>1.5345200000000001</v>
      </c>
      <c r="P502" s="6">
        <f>IFERROR(E502/L502,0)</f>
        <v>138.49458483754512</v>
      </c>
      <c r="Q502" t="str">
        <f>LEFT(N502, FIND("/",N502) -1)</f>
        <v>technology</v>
      </c>
      <c r="R502" t="str">
        <f>RIGHT(N502, LEN(N502) - FIND("/",N502))</f>
        <v>hardware</v>
      </c>
      <c r="S502" s="10">
        <f>(((J502/60)/60)/24)+DATE(1970,1,1)</f>
        <v>41351.76090277778</v>
      </c>
      <c r="T502" s="10">
        <f>(((I502/60)/60)/24)+DATE(1970,1,1)</f>
        <v>41381.76090277778</v>
      </c>
    </row>
    <row r="503" spans="1:20" ht="48" x14ac:dyDescent="0.2">
      <c r="A503">
        <v>1209</v>
      </c>
      <c r="B503" s="3" t="s">
        <v>1210</v>
      </c>
      <c r="C503" s="3" t="s">
        <v>5319</v>
      </c>
      <c r="D503">
        <v>6000</v>
      </c>
      <c r="E503">
        <v>6360</v>
      </c>
      <c r="F503" t="s">
        <v>8219</v>
      </c>
      <c r="G503" t="s">
        <v>8224</v>
      </c>
      <c r="H503" t="s">
        <v>8246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8285</v>
      </c>
      <c r="O503" s="5">
        <f>E503/D503</f>
        <v>1.06</v>
      </c>
      <c r="P503" s="6">
        <f>IFERROR(E503/L503,0)</f>
        <v>138.2608695652174</v>
      </c>
      <c r="Q503" t="str">
        <f>LEFT(N503, FIND("/",N503) -1)</f>
        <v>photography</v>
      </c>
      <c r="R503" t="str">
        <f>RIGHT(N503, LEN(N503) - FIND("/",N503))</f>
        <v>photobooks</v>
      </c>
      <c r="S503" s="10">
        <f>(((J503/60)/60)/24)+DATE(1970,1,1)</f>
        <v>42761.846122685187</v>
      </c>
      <c r="T503" s="10">
        <f>(((I503/60)/60)/24)+DATE(1970,1,1)</f>
        <v>42791.846122685187</v>
      </c>
    </row>
    <row r="504" spans="1:20" ht="16" x14ac:dyDescent="0.2">
      <c r="A504">
        <v>49</v>
      </c>
      <c r="B504" s="3" t="s">
        <v>51</v>
      </c>
      <c r="C504" s="3" t="s">
        <v>4160</v>
      </c>
      <c r="D504">
        <v>12000</v>
      </c>
      <c r="E504">
        <v>12000</v>
      </c>
      <c r="F504" t="s">
        <v>8219</v>
      </c>
      <c r="G504" t="s">
        <v>8224</v>
      </c>
      <c r="H504" t="s">
        <v>8246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8265</v>
      </c>
      <c r="O504" s="5">
        <f>E504/D504</f>
        <v>1</v>
      </c>
      <c r="P504" s="6">
        <f>IFERROR(E504/L504,0)</f>
        <v>137.93103448275863</v>
      </c>
      <c r="Q504" t="str">
        <f>LEFT(N504, FIND("/",N504) -1)</f>
        <v>film &amp; video</v>
      </c>
      <c r="R504" t="str">
        <f>RIGHT(N504, LEN(N504) - FIND("/",N504))</f>
        <v>television</v>
      </c>
      <c r="S504" s="10">
        <f>(((J504/60)/60)/24)+DATE(1970,1,1)</f>
        <v>42271.176446759258</v>
      </c>
      <c r="T504" s="10">
        <f>(((I504/60)/60)/24)+DATE(1970,1,1)</f>
        <v>42301.176446759258</v>
      </c>
    </row>
    <row r="505" spans="1:20" ht="48" x14ac:dyDescent="0.2">
      <c r="A505">
        <v>1605</v>
      </c>
      <c r="B505" s="3" t="s">
        <v>1606</v>
      </c>
      <c r="C505" s="3" t="s">
        <v>5715</v>
      </c>
      <c r="D505">
        <v>6000</v>
      </c>
      <c r="E505">
        <v>6041.6</v>
      </c>
      <c r="F505" t="s">
        <v>8219</v>
      </c>
      <c r="G505" t="s">
        <v>8224</v>
      </c>
      <c r="H505" t="s">
        <v>8246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8276</v>
      </c>
      <c r="O505" s="5">
        <f>E505/D505</f>
        <v>1.0069333333333335</v>
      </c>
      <c r="P505" s="6">
        <f>IFERROR(E505/L505,0)</f>
        <v>137.30909090909091</v>
      </c>
      <c r="Q505" t="str">
        <f>LEFT(N505, FIND("/",N505) -1)</f>
        <v>music</v>
      </c>
      <c r="R505" t="str">
        <f>RIGHT(N505, LEN(N505) - FIND("/",N505))</f>
        <v>rock</v>
      </c>
      <c r="S505" s="10">
        <f>(((J505/60)/60)/24)+DATE(1970,1,1)</f>
        <v>40747.012881944444</v>
      </c>
      <c r="T505" s="10">
        <f>(((I505/60)/60)/24)+DATE(1970,1,1)</f>
        <v>40756.291666666664</v>
      </c>
    </row>
    <row r="506" spans="1:20" ht="32" x14ac:dyDescent="0.2">
      <c r="A506">
        <v>1726</v>
      </c>
      <c r="B506" s="3" t="s">
        <v>1727</v>
      </c>
      <c r="C506" s="3" t="s">
        <v>5836</v>
      </c>
      <c r="D506">
        <v>6500</v>
      </c>
      <c r="E506">
        <v>2196</v>
      </c>
      <c r="F506" t="s">
        <v>8221</v>
      </c>
      <c r="G506" t="s">
        <v>8224</v>
      </c>
      <c r="H506" t="s">
        <v>8246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8293</v>
      </c>
      <c r="O506" s="5">
        <f>E506/D506</f>
        <v>0.33784615384615385</v>
      </c>
      <c r="P506" s="6">
        <f>IFERROR(E506/L506,0)</f>
        <v>137.25</v>
      </c>
      <c r="Q506" t="str">
        <f>LEFT(N506, FIND("/",N506) -1)</f>
        <v>music</v>
      </c>
      <c r="R506" t="str">
        <f>RIGHT(N506, LEN(N506) - FIND("/",N506))</f>
        <v>faith</v>
      </c>
      <c r="S506" s="10">
        <f>(((J506/60)/60)/24)+DATE(1970,1,1)</f>
        <v>41788.919722222221</v>
      </c>
      <c r="T506" s="10">
        <f>(((I506/60)/60)/24)+DATE(1970,1,1)</f>
        <v>41817.919722222221</v>
      </c>
    </row>
    <row r="507" spans="1:20" ht="48" x14ac:dyDescent="0.2">
      <c r="A507">
        <v>3524</v>
      </c>
      <c r="B507" s="3" t="s">
        <v>3523</v>
      </c>
      <c r="C507" s="3" t="s">
        <v>7634</v>
      </c>
      <c r="D507">
        <v>10000</v>
      </c>
      <c r="E507">
        <v>10156</v>
      </c>
      <c r="F507" t="s">
        <v>8219</v>
      </c>
      <c r="G507" t="s">
        <v>8224</v>
      </c>
      <c r="H507" t="s">
        <v>8246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8271</v>
      </c>
      <c r="O507" s="5">
        <f>E507/D507</f>
        <v>1.0156000000000001</v>
      </c>
      <c r="P507" s="6">
        <f>IFERROR(E507/L507,0)</f>
        <v>137.24324324324326</v>
      </c>
      <c r="Q507" t="str">
        <f>LEFT(N507, FIND("/",N507) -1)</f>
        <v>theater</v>
      </c>
      <c r="R507" t="str">
        <f>RIGHT(N507, LEN(N507) - FIND("/",N507))</f>
        <v>plays</v>
      </c>
      <c r="S507" s="10">
        <f>(((J507/60)/60)/24)+DATE(1970,1,1)</f>
        <v>41880.76357638889</v>
      </c>
      <c r="T507" s="10">
        <f>(((I507/60)/60)/24)+DATE(1970,1,1)</f>
        <v>41895.166666666664</v>
      </c>
    </row>
    <row r="508" spans="1:20" ht="32" x14ac:dyDescent="0.2">
      <c r="A508">
        <v>58</v>
      </c>
      <c r="B508" s="3" t="s">
        <v>60</v>
      </c>
      <c r="C508" s="3" t="s">
        <v>4169</v>
      </c>
      <c r="D508">
        <v>10000</v>
      </c>
      <c r="E508">
        <v>10291</v>
      </c>
      <c r="F508" t="s">
        <v>8219</v>
      </c>
      <c r="G508" t="s">
        <v>8224</v>
      </c>
      <c r="H508" t="s">
        <v>8246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8265</v>
      </c>
      <c r="O508" s="5">
        <f>E508/D508</f>
        <v>1.0290999999999999</v>
      </c>
      <c r="P508" s="6">
        <f>IFERROR(E508/L508,0)</f>
        <v>137.21333333333334</v>
      </c>
      <c r="Q508" t="str">
        <f>LEFT(N508, FIND("/",N508) -1)</f>
        <v>film &amp; video</v>
      </c>
      <c r="R508" t="str">
        <f>RIGHT(N508, LEN(N508) - FIND("/",N508))</f>
        <v>television</v>
      </c>
      <c r="S508" s="10">
        <f>(((J508/60)/60)/24)+DATE(1970,1,1)</f>
        <v>41932.745046296295</v>
      </c>
      <c r="T508" s="10">
        <f>(((I508/60)/60)/24)+DATE(1970,1,1)</f>
        <v>41962.786712962959</v>
      </c>
    </row>
    <row r="509" spans="1:20" ht="48" x14ac:dyDescent="0.2">
      <c r="A509">
        <v>3943</v>
      </c>
      <c r="B509" s="3" t="s">
        <v>3940</v>
      </c>
      <c r="C509" s="3" t="s">
        <v>8051</v>
      </c>
      <c r="D509">
        <v>5000</v>
      </c>
      <c r="E509">
        <v>1782</v>
      </c>
      <c r="F509" t="s">
        <v>8221</v>
      </c>
      <c r="G509" t="s">
        <v>8224</v>
      </c>
      <c r="H509" t="s">
        <v>8246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8271</v>
      </c>
      <c r="O509" s="5">
        <f>E509/D509</f>
        <v>0.35639999999999999</v>
      </c>
      <c r="P509" s="6">
        <f>IFERROR(E509/L509,0)</f>
        <v>137.07692307692307</v>
      </c>
      <c r="Q509" t="str">
        <f>LEFT(N509, FIND("/",N509) -1)</f>
        <v>theater</v>
      </c>
      <c r="R509" t="str">
        <f>RIGHT(N509, LEN(N509) - FIND("/",N509))</f>
        <v>plays</v>
      </c>
      <c r="S509" s="10">
        <f>(((J509/60)/60)/24)+DATE(1970,1,1)</f>
        <v>42279.778564814813</v>
      </c>
      <c r="T509" s="10">
        <f>(((I509/60)/60)/24)+DATE(1970,1,1)</f>
        <v>42310.701388888891</v>
      </c>
    </row>
    <row r="510" spans="1:20" ht="48" x14ac:dyDescent="0.2">
      <c r="A510">
        <v>2526</v>
      </c>
      <c r="B510" s="3" t="s">
        <v>2526</v>
      </c>
      <c r="C510" s="3" t="s">
        <v>6636</v>
      </c>
      <c r="D510">
        <v>4000</v>
      </c>
      <c r="E510">
        <v>4518</v>
      </c>
      <c r="F510" t="s">
        <v>8219</v>
      </c>
      <c r="G510" t="s">
        <v>8224</v>
      </c>
      <c r="H510" t="s">
        <v>8246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8300</v>
      </c>
      <c r="O510" s="5">
        <f>E510/D510</f>
        <v>1.1294999999999999</v>
      </c>
      <c r="P510" s="6">
        <f>IFERROR(E510/L510,0)</f>
        <v>136.90909090909091</v>
      </c>
      <c r="Q510" t="str">
        <f>LEFT(N510, FIND("/",N510) -1)</f>
        <v>music</v>
      </c>
      <c r="R510" t="str">
        <f>RIGHT(N510, LEN(N510) - FIND("/",N510))</f>
        <v>classical music</v>
      </c>
      <c r="S510" s="10">
        <f>(((J510/60)/60)/24)+DATE(1970,1,1)</f>
        <v>41953.091134259259</v>
      </c>
      <c r="T510" s="10">
        <f>(((I510/60)/60)/24)+DATE(1970,1,1)</f>
        <v>41981.207638888889</v>
      </c>
    </row>
    <row r="511" spans="1:20" ht="48" x14ac:dyDescent="0.2">
      <c r="A511">
        <v>2635</v>
      </c>
      <c r="B511" s="3" t="s">
        <v>2635</v>
      </c>
      <c r="C511" s="3" t="s">
        <v>6745</v>
      </c>
      <c r="D511">
        <v>11500</v>
      </c>
      <c r="E511">
        <v>11500</v>
      </c>
      <c r="F511" t="s">
        <v>8219</v>
      </c>
      <c r="G511" t="s">
        <v>8229</v>
      </c>
      <c r="H511" t="s">
        <v>8251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8301</v>
      </c>
      <c r="O511" s="5">
        <f>E511/D511</f>
        <v>1</v>
      </c>
      <c r="P511" s="6">
        <f>IFERROR(E511/L511,0)</f>
        <v>136.9047619047619</v>
      </c>
      <c r="Q511" t="str">
        <f>LEFT(N511, FIND("/",N511) -1)</f>
        <v>technology</v>
      </c>
      <c r="R511" t="str">
        <f>RIGHT(N511, LEN(N511) - FIND("/",N511))</f>
        <v>space exploration</v>
      </c>
      <c r="S511" s="10">
        <f>(((J511/60)/60)/24)+DATE(1970,1,1)</f>
        <v>42037.950937500005</v>
      </c>
      <c r="T511" s="10">
        <f>(((I511/60)/60)/24)+DATE(1970,1,1)</f>
        <v>42072.909270833334</v>
      </c>
    </row>
    <row r="512" spans="1:20" ht="32" x14ac:dyDescent="0.2">
      <c r="A512">
        <v>3338</v>
      </c>
      <c r="B512" s="3" t="s">
        <v>3338</v>
      </c>
      <c r="C512" s="3" t="s">
        <v>7448</v>
      </c>
      <c r="D512">
        <v>15000</v>
      </c>
      <c r="E512">
        <v>15327</v>
      </c>
      <c r="F512" t="s">
        <v>8219</v>
      </c>
      <c r="G512" t="s">
        <v>8224</v>
      </c>
      <c r="H512" t="s">
        <v>8246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8271</v>
      </c>
      <c r="O512" s="5">
        <f>E512/D512</f>
        <v>1.0218</v>
      </c>
      <c r="P512" s="6">
        <f>IFERROR(E512/L512,0)</f>
        <v>136.84821428571428</v>
      </c>
      <c r="Q512" t="str">
        <f>LEFT(N512, FIND("/",N512) -1)</f>
        <v>theater</v>
      </c>
      <c r="R512" t="str">
        <f>RIGHT(N512, LEN(N512) - FIND("/",N512))</f>
        <v>plays</v>
      </c>
      <c r="S512" s="10">
        <f>(((J512/60)/60)/24)+DATE(1970,1,1)</f>
        <v>42769.574999999997</v>
      </c>
      <c r="T512" s="10">
        <f>(((I512/60)/60)/24)+DATE(1970,1,1)</f>
        <v>42790.574999999997</v>
      </c>
    </row>
    <row r="513" spans="1:20" ht="48" x14ac:dyDescent="0.2">
      <c r="A513">
        <v>3574</v>
      </c>
      <c r="B513" s="3" t="s">
        <v>3573</v>
      </c>
      <c r="C513" s="3" t="s">
        <v>7684</v>
      </c>
      <c r="D513">
        <v>5800</v>
      </c>
      <c r="E513">
        <v>6155</v>
      </c>
      <c r="F513" t="s">
        <v>8219</v>
      </c>
      <c r="G513" t="s">
        <v>8224</v>
      </c>
      <c r="H513" t="s">
        <v>8246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8271</v>
      </c>
      <c r="O513" s="5">
        <f>E513/D513</f>
        <v>1.0612068965517241</v>
      </c>
      <c r="P513" s="6">
        <f>IFERROR(E513/L513,0)</f>
        <v>136.77777777777777</v>
      </c>
      <c r="Q513" t="str">
        <f>LEFT(N513, FIND("/",N513) -1)</f>
        <v>theater</v>
      </c>
      <c r="R513" t="str">
        <f>RIGHT(N513, LEN(N513) - FIND("/",N513))</f>
        <v>plays</v>
      </c>
      <c r="S513" s="10">
        <f>(((J513/60)/60)/24)+DATE(1970,1,1)</f>
        <v>41926.942685185182</v>
      </c>
      <c r="T513" s="10">
        <f>(((I513/60)/60)/24)+DATE(1970,1,1)</f>
        <v>41956.984351851846</v>
      </c>
    </row>
    <row r="514" spans="1:20" ht="48" x14ac:dyDescent="0.2">
      <c r="A514">
        <v>1966</v>
      </c>
      <c r="B514" s="3" t="s">
        <v>1967</v>
      </c>
      <c r="C514" s="3" t="s">
        <v>6076</v>
      </c>
      <c r="D514">
        <v>100000</v>
      </c>
      <c r="E514">
        <v>206743.09</v>
      </c>
      <c r="F514" t="s">
        <v>8219</v>
      </c>
      <c r="G514" t="s">
        <v>8224</v>
      </c>
      <c r="H514" t="s">
        <v>8246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8295</v>
      </c>
      <c r="O514" s="5">
        <f>E514/D514</f>
        <v>2.0674309000000002</v>
      </c>
      <c r="P514" s="6">
        <f>IFERROR(E514/L514,0)</f>
        <v>136.6444745538665</v>
      </c>
      <c r="Q514" t="str">
        <f>LEFT(N514, FIND("/",N514) -1)</f>
        <v>technology</v>
      </c>
      <c r="R514" t="str">
        <f>RIGHT(N514, LEN(N514) - FIND("/",N514))</f>
        <v>hardware</v>
      </c>
      <c r="S514" s="10">
        <f>(((J514/60)/60)/24)+DATE(1970,1,1)</f>
        <v>41835.540486111109</v>
      </c>
      <c r="T514" s="10">
        <f>(((I514/60)/60)/24)+DATE(1970,1,1)</f>
        <v>41865.540486111109</v>
      </c>
    </row>
    <row r="515" spans="1:20" ht="48" x14ac:dyDescent="0.2">
      <c r="A515">
        <v>960</v>
      </c>
      <c r="B515" s="3" t="s">
        <v>961</v>
      </c>
      <c r="C515" s="3" t="s">
        <v>5070</v>
      </c>
      <c r="D515">
        <v>55650</v>
      </c>
      <c r="E515">
        <v>25655</v>
      </c>
      <c r="F515" t="s">
        <v>8221</v>
      </c>
      <c r="G515" t="s">
        <v>8224</v>
      </c>
      <c r="H515" t="s">
        <v>8246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8273</v>
      </c>
      <c r="O515" s="5">
        <f>E515/D515</f>
        <v>0.46100628930817611</v>
      </c>
      <c r="P515" s="6">
        <f>IFERROR(E515/L515,0)</f>
        <v>136.46276595744681</v>
      </c>
      <c r="Q515" t="str">
        <f>LEFT(N515, FIND("/",N515) -1)</f>
        <v>technology</v>
      </c>
      <c r="R515" t="str">
        <f>RIGHT(N515, LEN(N515) - FIND("/",N515))</f>
        <v>wearables</v>
      </c>
      <c r="S515" s="10">
        <f>(((J515/60)/60)/24)+DATE(1970,1,1)</f>
        <v>42766.626793981486</v>
      </c>
      <c r="T515" s="10">
        <f>(((I515/60)/60)/24)+DATE(1970,1,1)</f>
        <v>42808.585127314815</v>
      </c>
    </row>
    <row r="516" spans="1:20" ht="48" x14ac:dyDescent="0.2">
      <c r="A516">
        <v>2980</v>
      </c>
      <c r="B516" s="3" t="s">
        <v>2980</v>
      </c>
      <c r="C516" s="3" t="s">
        <v>7090</v>
      </c>
      <c r="D516">
        <v>3000</v>
      </c>
      <c r="E516">
        <v>3275</v>
      </c>
      <c r="F516" t="s">
        <v>8219</v>
      </c>
      <c r="G516" t="s">
        <v>8224</v>
      </c>
      <c r="H516" t="s">
        <v>8246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8271</v>
      </c>
      <c r="O516" s="5">
        <f>E516/D516</f>
        <v>1.0916666666666666</v>
      </c>
      <c r="P516" s="6">
        <f>IFERROR(E516/L516,0)</f>
        <v>136.45833333333334</v>
      </c>
      <c r="Q516" t="str">
        <f>LEFT(N516, FIND("/",N516) -1)</f>
        <v>theater</v>
      </c>
      <c r="R516" t="str">
        <f>RIGHT(N516, LEN(N516) - FIND("/",N516))</f>
        <v>plays</v>
      </c>
      <c r="S516" s="10">
        <f>(((J516/60)/60)/24)+DATE(1970,1,1)</f>
        <v>42219.915856481486</v>
      </c>
      <c r="T516" s="10">
        <f>(((I516/60)/60)/24)+DATE(1970,1,1)</f>
        <v>42240.083333333328</v>
      </c>
    </row>
    <row r="517" spans="1:20" ht="48" x14ac:dyDescent="0.2">
      <c r="A517">
        <v>1857</v>
      </c>
      <c r="B517" s="3" t="s">
        <v>1858</v>
      </c>
      <c r="C517" s="3" t="s">
        <v>5967</v>
      </c>
      <c r="D517">
        <v>3000</v>
      </c>
      <c r="E517">
        <v>3000</v>
      </c>
      <c r="F517" t="s">
        <v>8219</v>
      </c>
      <c r="G517" t="s">
        <v>8224</v>
      </c>
      <c r="H517" t="s">
        <v>8246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8276</v>
      </c>
      <c r="O517" s="5">
        <f>E517/D517</f>
        <v>1</v>
      </c>
      <c r="P517" s="6">
        <f>IFERROR(E517/L517,0)</f>
        <v>136.36363636363637</v>
      </c>
      <c r="Q517" t="str">
        <f>LEFT(N517, FIND("/",N517) -1)</f>
        <v>music</v>
      </c>
      <c r="R517" t="str">
        <f>RIGHT(N517, LEN(N517) - FIND("/",N517))</f>
        <v>rock</v>
      </c>
      <c r="S517" s="10">
        <f>(((J517/60)/60)/24)+DATE(1970,1,1)</f>
        <v>41864.76866898148</v>
      </c>
      <c r="T517" s="10">
        <f>(((I517/60)/60)/24)+DATE(1970,1,1)</f>
        <v>41894.76866898148</v>
      </c>
    </row>
    <row r="518" spans="1:20" ht="48" x14ac:dyDescent="0.2">
      <c r="A518">
        <v>498</v>
      </c>
      <c r="B518" s="3" t="s">
        <v>499</v>
      </c>
      <c r="C518" s="3" t="s">
        <v>4608</v>
      </c>
      <c r="D518">
        <v>65108</v>
      </c>
      <c r="E518">
        <v>2994</v>
      </c>
      <c r="F518" t="s">
        <v>8221</v>
      </c>
      <c r="G518" t="s">
        <v>8224</v>
      </c>
      <c r="H518" t="s">
        <v>8246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8270</v>
      </c>
      <c r="O518" s="5">
        <f>E518/D518</f>
        <v>4.5985132395404561E-2</v>
      </c>
      <c r="P518" s="6">
        <f>IFERROR(E518/L518,0)</f>
        <v>136.09090909090909</v>
      </c>
      <c r="Q518" t="str">
        <f>LEFT(N518, FIND("/",N518) -1)</f>
        <v>film &amp; video</v>
      </c>
      <c r="R518" t="str">
        <f>RIGHT(N518, LEN(N518) - FIND("/",N518))</f>
        <v>animation</v>
      </c>
      <c r="S518" s="10">
        <f>(((J518/60)/60)/24)+DATE(1970,1,1)</f>
        <v>40858.762141203704</v>
      </c>
      <c r="T518" s="10">
        <f>(((I518/60)/60)/24)+DATE(1970,1,1)</f>
        <v>40900.762141203704</v>
      </c>
    </row>
    <row r="519" spans="1:20" ht="48" x14ac:dyDescent="0.2">
      <c r="A519">
        <v>3502</v>
      </c>
      <c r="B519" s="3" t="s">
        <v>3501</v>
      </c>
      <c r="C519" s="3" t="s">
        <v>7612</v>
      </c>
      <c r="D519">
        <v>4000</v>
      </c>
      <c r="E519">
        <v>4216</v>
      </c>
      <c r="F519" t="s">
        <v>8219</v>
      </c>
      <c r="G519" t="s">
        <v>8224</v>
      </c>
      <c r="H519" t="s">
        <v>8246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8271</v>
      </c>
      <c r="O519" s="5">
        <f>E519/D519</f>
        <v>1.054</v>
      </c>
      <c r="P519" s="6">
        <f>IFERROR(E519/L519,0)</f>
        <v>136</v>
      </c>
      <c r="Q519" t="str">
        <f>LEFT(N519, FIND("/",N519) -1)</f>
        <v>theater</v>
      </c>
      <c r="R519" t="str">
        <f>RIGHT(N519, LEN(N519) - FIND("/",N519))</f>
        <v>plays</v>
      </c>
      <c r="S519" s="10">
        <f>(((J519/60)/60)/24)+DATE(1970,1,1)</f>
        <v>42430.839398148149</v>
      </c>
      <c r="T519" s="10">
        <f>(((I519/60)/60)/24)+DATE(1970,1,1)</f>
        <v>42445.165972222225</v>
      </c>
    </row>
    <row r="520" spans="1:20" ht="32" x14ac:dyDescent="0.2">
      <c r="A520">
        <v>1529</v>
      </c>
      <c r="B520" s="3" t="s">
        <v>1530</v>
      </c>
      <c r="C520" s="3" t="s">
        <v>5639</v>
      </c>
      <c r="D520">
        <v>19000</v>
      </c>
      <c r="E520">
        <v>19129</v>
      </c>
      <c r="F520" t="s">
        <v>8219</v>
      </c>
      <c r="G520" t="s">
        <v>8224</v>
      </c>
      <c r="H520" t="s">
        <v>8246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8285</v>
      </c>
      <c r="O520" s="5">
        <f>E520/D520</f>
        <v>1.0067894736842105</v>
      </c>
      <c r="P520" s="6">
        <f>IFERROR(E520/L520,0)</f>
        <v>135.66666666666666</v>
      </c>
      <c r="Q520" t="str">
        <f>LEFT(N520, FIND("/",N520) -1)</f>
        <v>photography</v>
      </c>
      <c r="R520" t="str">
        <f>RIGHT(N520, LEN(N520) - FIND("/",N520))</f>
        <v>photobooks</v>
      </c>
      <c r="S520" s="10">
        <f>(((J520/60)/60)/24)+DATE(1970,1,1)</f>
        <v>42052.628703703704</v>
      </c>
      <c r="T520" s="10">
        <f>(((I520/60)/60)/24)+DATE(1970,1,1)</f>
        <v>42082.587037037039</v>
      </c>
    </row>
    <row r="521" spans="1:20" ht="32" x14ac:dyDescent="0.2">
      <c r="A521">
        <v>3779</v>
      </c>
      <c r="B521" s="3" t="s">
        <v>3776</v>
      </c>
      <c r="C521" s="3" t="s">
        <v>7889</v>
      </c>
      <c r="D521">
        <v>15000</v>
      </c>
      <c r="E521">
        <v>15597</v>
      </c>
      <c r="F521" t="s">
        <v>8219</v>
      </c>
      <c r="G521" t="s">
        <v>8224</v>
      </c>
      <c r="H521" t="s">
        <v>8246</v>
      </c>
      <c r="I521">
        <v>1459010340</v>
      </c>
      <c r="J521">
        <v>1456421940</v>
      </c>
      <c r="K521" t="b">
        <v>0</v>
      </c>
      <c r="L521">
        <v>115</v>
      </c>
      <c r="M521" t="b">
        <v>1</v>
      </c>
      <c r="N521" t="s">
        <v>8305</v>
      </c>
      <c r="O521" s="5">
        <f>E521/D521</f>
        <v>1.0398000000000001</v>
      </c>
      <c r="P521" s="6">
        <f>IFERROR(E521/L521,0)</f>
        <v>135.62608695652173</v>
      </c>
      <c r="Q521" t="str">
        <f>LEFT(N521, FIND("/",N521) -1)</f>
        <v>theater</v>
      </c>
      <c r="R521" t="str">
        <f>RIGHT(N521, LEN(N521) - FIND("/",N521))</f>
        <v>musical</v>
      </c>
      <c r="S521" s="10">
        <f>(((J521/60)/60)/24)+DATE(1970,1,1)</f>
        <v>42425.735416666663</v>
      </c>
      <c r="T521" s="10">
        <f>(((I521/60)/60)/24)+DATE(1970,1,1)</f>
        <v>42455.693750000006</v>
      </c>
    </row>
    <row r="522" spans="1:20" ht="48" x14ac:dyDescent="0.2">
      <c r="A522">
        <v>1299</v>
      </c>
      <c r="B522" s="3" t="s">
        <v>1300</v>
      </c>
      <c r="C522" s="3" t="s">
        <v>5409</v>
      </c>
      <c r="D522">
        <v>3500</v>
      </c>
      <c r="E522">
        <v>4340</v>
      </c>
      <c r="F522" t="s">
        <v>8219</v>
      </c>
      <c r="G522" t="s">
        <v>8224</v>
      </c>
      <c r="H522" t="s">
        <v>8246</v>
      </c>
      <c r="I522">
        <v>1436902359</v>
      </c>
      <c r="J522">
        <v>1434310359</v>
      </c>
      <c r="K522" t="b">
        <v>0</v>
      </c>
      <c r="L522">
        <v>32</v>
      </c>
      <c r="M522" t="b">
        <v>1</v>
      </c>
      <c r="N522" t="s">
        <v>8271</v>
      </c>
      <c r="O522" s="5">
        <f>E522/D522</f>
        <v>1.24</v>
      </c>
      <c r="P522" s="6">
        <f>IFERROR(E522/L522,0)</f>
        <v>135.625</v>
      </c>
      <c r="Q522" t="str">
        <f>LEFT(N522, FIND("/",N522) -1)</f>
        <v>theater</v>
      </c>
      <c r="R522" t="str">
        <f>RIGHT(N522, LEN(N522) - FIND("/",N522))</f>
        <v>plays</v>
      </c>
      <c r="S522" s="10">
        <f>(((J522/60)/60)/24)+DATE(1970,1,1)</f>
        <v>42169.814340277779</v>
      </c>
      <c r="T522" s="10">
        <f>(((I522/60)/60)/24)+DATE(1970,1,1)</f>
        <v>42199.814340277779</v>
      </c>
    </row>
    <row r="523" spans="1:20" ht="48" x14ac:dyDescent="0.2">
      <c r="A523">
        <v>3583</v>
      </c>
      <c r="B523" s="3" t="s">
        <v>3582</v>
      </c>
      <c r="C523" s="3" t="s">
        <v>7693</v>
      </c>
      <c r="D523">
        <v>3000</v>
      </c>
      <c r="E523">
        <v>3255</v>
      </c>
      <c r="F523" t="s">
        <v>8219</v>
      </c>
      <c r="G523" t="s">
        <v>8224</v>
      </c>
      <c r="H523" t="s">
        <v>8246</v>
      </c>
      <c r="I523">
        <v>1460970805</v>
      </c>
      <c r="J523">
        <v>1455790405</v>
      </c>
      <c r="K523" t="b">
        <v>0</v>
      </c>
      <c r="L523">
        <v>24</v>
      </c>
      <c r="M523" t="b">
        <v>1</v>
      </c>
      <c r="N523" t="s">
        <v>8271</v>
      </c>
      <c r="O523" s="5">
        <f>E523/D523</f>
        <v>1.085</v>
      </c>
      <c r="P523" s="6">
        <f>IFERROR(E523/L523,0)</f>
        <v>135.625</v>
      </c>
      <c r="Q523" t="str">
        <f>LEFT(N523, FIND("/",N523) -1)</f>
        <v>theater</v>
      </c>
      <c r="R523" t="str">
        <f>RIGHT(N523, LEN(N523) - FIND("/",N523))</f>
        <v>plays</v>
      </c>
      <c r="S523" s="10">
        <f>(((J523/60)/60)/24)+DATE(1970,1,1)</f>
        <v>42418.425983796296</v>
      </c>
      <c r="T523" s="10">
        <f>(((I523/60)/60)/24)+DATE(1970,1,1)</f>
        <v>42478.384317129632</v>
      </c>
    </row>
    <row r="524" spans="1:20" ht="32" x14ac:dyDescent="0.2">
      <c r="A524">
        <v>2235</v>
      </c>
      <c r="B524" s="3" t="s">
        <v>2236</v>
      </c>
      <c r="C524" s="3" t="s">
        <v>6345</v>
      </c>
      <c r="D524">
        <v>13000</v>
      </c>
      <c r="E524">
        <v>19931</v>
      </c>
      <c r="F524" t="s">
        <v>8219</v>
      </c>
      <c r="G524" t="s">
        <v>8229</v>
      </c>
      <c r="H524" t="s">
        <v>8251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8297</v>
      </c>
      <c r="O524" s="5">
        <f>E524/D524</f>
        <v>1.5331538461538461</v>
      </c>
      <c r="P524" s="6">
        <f>IFERROR(E524/L524,0)</f>
        <v>135.58503401360545</v>
      </c>
      <c r="Q524" t="str">
        <f>LEFT(N524, FIND("/",N524) -1)</f>
        <v>games</v>
      </c>
      <c r="R524" t="str">
        <f>RIGHT(N524, LEN(N524) - FIND("/",N524))</f>
        <v>tabletop games</v>
      </c>
      <c r="S524" s="10">
        <f>(((J524/60)/60)/24)+DATE(1970,1,1)</f>
        <v>42062.022118055553</v>
      </c>
      <c r="T524" s="10">
        <f>(((I524/60)/60)/24)+DATE(1970,1,1)</f>
        <v>42091.980451388896</v>
      </c>
    </row>
    <row r="525" spans="1:20" ht="48" x14ac:dyDescent="0.2">
      <c r="A525">
        <v>2530</v>
      </c>
      <c r="B525" s="3" t="s">
        <v>2530</v>
      </c>
      <c r="C525" s="3" t="s">
        <v>6640</v>
      </c>
      <c r="D525">
        <v>6500</v>
      </c>
      <c r="E525">
        <v>6500</v>
      </c>
      <c r="F525" t="s">
        <v>8219</v>
      </c>
      <c r="G525" t="s">
        <v>8224</v>
      </c>
      <c r="H525" t="s">
        <v>8246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8300</v>
      </c>
      <c r="O525" s="5">
        <f>E525/D525</f>
        <v>1</v>
      </c>
      <c r="P525" s="6">
        <f>IFERROR(E525/L525,0)</f>
        <v>135.41666666666666</v>
      </c>
      <c r="Q525" t="str">
        <f>LEFT(N525, FIND("/",N525) -1)</f>
        <v>music</v>
      </c>
      <c r="R525" t="str">
        <f>RIGHT(N525, LEN(N525) - FIND("/",N525))</f>
        <v>classical music</v>
      </c>
      <c r="S525" s="10">
        <f>(((J525/60)/60)/24)+DATE(1970,1,1)</f>
        <v>42081.864641203705</v>
      </c>
      <c r="T525" s="10">
        <f>(((I525/60)/60)/24)+DATE(1970,1,1)</f>
        <v>42114.201388888891</v>
      </c>
    </row>
    <row r="526" spans="1:20" ht="48" x14ac:dyDescent="0.2">
      <c r="A526">
        <v>551</v>
      </c>
      <c r="B526" s="3" t="s">
        <v>552</v>
      </c>
      <c r="C526" s="3" t="s">
        <v>4661</v>
      </c>
      <c r="D526">
        <v>75000</v>
      </c>
      <c r="E526">
        <v>3781</v>
      </c>
      <c r="F526" t="s">
        <v>8221</v>
      </c>
      <c r="G526" t="s">
        <v>8224</v>
      </c>
      <c r="H526" t="s">
        <v>8246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8272</v>
      </c>
      <c r="O526" s="5">
        <f>E526/D526</f>
        <v>5.0413333333333331E-2</v>
      </c>
      <c r="P526" s="6">
        <f>IFERROR(E526/L526,0)</f>
        <v>135.03571428571428</v>
      </c>
      <c r="Q526" t="str">
        <f>LEFT(N526, FIND("/",N526) -1)</f>
        <v>technology</v>
      </c>
      <c r="R526" t="str">
        <f>RIGHT(N526, LEN(N526) - FIND("/",N526))</f>
        <v>web</v>
      </c>
      <c r="S526" s="10">
        <f>(((J526/60)/60)/24)+DATE(1970,1,1)</f>
        <v>42173.275740740741</v>
      </c>
      <c r="T526" s="10">
        <f>(((I526/60)/60)/24)+DATE(1970,1,1)</f>
        <v>42217.745138888888</v>
      </c>
    </row>
    <row r="527" spans="1:20" ht="48" x14ac:dyDescent="0.2">
      <c r="A527">
        <v>320</v>
      </c>
      <c r="B527" s="3" t="s">
        <v>321</v>
      </c>
      <c r="C527" s="3" t="s">
        <v>4430</v>
      </c>
      <c r="D527">
        <v>20000</v>
      </c>
      <c r="E527">
        <v>21316</v>
      </c>
      <c r="F527" t="s">
        <v>8219</v>
      </c>
      <c r="G527" t="s">
        <v>8225</v>
      </c>
      <c r="H527" t="s">
        <v>8247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8269</v>
      </c>
      <c r="O527" s="5">
        <f>E527/D527</f>
        <v>1.0658000000000001</v>
      </c>
      <c r="P527" s="6">
        <f>IFERROR(E527/L527,0)</f>
        <v>134.91139240506328</v>
      </c>
      <c r="Q527" t="str">
        <f>LEFT(N527, FIND("/",N527) -1)</f>
        <v>film &amp; video</v>
      </c>
      <c r="R527" t="str">
        <f>RIGHT(N527, LEN(N527) - FIND("/",N527))</f>
        <v>documentary</v>
      </c>
      <c r="S527" s="10">
        <f>(((J527/60)/60)/24)+DATE(1970,1,1)</f>
        <v>42331.551307870366</v>
      </c>
      <c r="T527" s="10">
        <f>(((I527/60)/60)/24)+DATE(1970,1,1)</f>
        <v>42360.958333333328</v>
      </c>
    </row>
    <row r="528" spans="1:20" ht="48" x14ac:dyDescent="0.2">
      <c r="A528">
        <v>1002</v>
      </c>
      <c r="B528" s="3" t="s">
        <v>1003</v>
      </c>
      <c r="C528" s="3" t="s">
        <v>5112</v>
      </c>
      <c r="D528">
        <v>9999</v>
      </c>
      <c r="E528">
        <v>2960</v>
      </c>
      <c r="F528" t="s">
        <v>8220</v>
      </c>
      <c r="G528" t="s">
        <v>8224</v>
      </c>
      <c r="H528" t="s">
        <v>8246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8273</v>
      </c>
      <c r="O528" s="5">
        <f>E528/D528</f>
        <v>0.29602960296029601</v>
      </c>
      <c r="P528" s="6">
        <f>IFERROR(E528/L528,0)</f>
        <v>134.54545454545453</v>
      </c>
      <c r="Q528" t="str">
        <f>LEFT(N528, FIND("/",N528) -1)</f>
        <v>technology</v>
      </c>
      <c r="R528" t="str">
        <f>RIGHT(N528, LEN(N528) - FIND("/",N528))</f>
        <v>wearables</v>
      </c>
      <c r="S528" s="10">
        <f>(((J528/60)/60)/24)+DATE(1970,1,1)</f>
        <v>42325.684189814812</v>
      </c>
      <c r="T528" s="10">
        <f>(((I528/60)/60)/24)+DATE(1970,1,1)</f>
        <v>42355.249305555553</v>
      </c>
    </row>
    <row r="529" spans="1:20" ht="48" x14ac:dyDescent="0.2">
      <c r="A529">
        <v>642</v>
      </c>
      <c r="B529" s="3" t="s">
        <v>643</v>
      </c>
      <c r="C529" s="3" t="s">
        <v>4752</v>
      </c>
      <c r="D529">
        <v>20000</v>
      </c>
      <c r="E529">
        <v>292097</v>
      </c>
      <c r="F529" t="s">
        <v>8219</v>
      </c>
      <c r="G529" t="s">
        <v>8236</v>
      </c>
      <c r="H529" t="s">
        <v>8249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8273</v>
      </c>
      <c r="O529" s="5">
        <f>E529/D529</f>
        <v>14.604850000000001</v>
      </c>
      <c r="P529" s="6">
        <f>IFERROR(E529/L529,0)</f>
        <v>134.3592456301748</v>
      </c>
      <c r="Q529" t="str">
        <f>LEFT(N529, FIND("/",N529) -1)</f>
        <v>technology</v>
      </c>
      <c r="R529" t="str">
        <f>RIGHT(N529, LEN(N529) - FIND("/",N529))</f>
        <v>wearables</v>
      </c>
      <c r="S529" s="10">
        <f>(((J529/60)/60)/24)+DATE(1970,1,1)</f>
        <v>42199.651319444441</v>
      </c>
      <c r="T529" s="10">
        <f>(((I529/60)/60)/24)+DATE(1970,1,1)</f>
        <v>42235.651319444441</v>
      </c>
    </row>
    <row r="530" spans="1:20" ht="48" x14ac:dyDescent="0.2">
      <c r="A530">
        <v>3282</v>
      </c>
      <c r="B530" s="3" t="s">
        <v>3282</v>
      </c>
      <c r="C530" s="3" t="s">
        <v>7392</v>
      </c>
      <c r="D530">
        <v>31000</v>
      </c>
      <c r="E530">
        <v>31820.5</v>
      </c>
      <c r="F530" t="s">
        <v>8219</v>
      </c>
      <c r="G530" t="s">
        <v>8224</v>
      </c>
      <c r="H530" t="s">
        <v>8246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8271</v>
      </c>
      <c r="O530" s="5">
        <f>E530/D530</f>
        <v>1.026467741935484</v>
      </c>
      <c r="P530" s="6">
        <f>IFERROR(E530/L530,0)</f>
        <v>134.26371308016877</v>
      </c>
      <c r="Q530" t="str">
        <f>LEFT(N530, FIND("/",N530) -1)</f>
        <v>theater</v>
      </c>
      <c r="R530" t="str">
        <f>RIGHT(N530, LEN(N530) - FIND("/",N530))</f>
        <v>plays</v>
      </c>
      <c r="S530" s="10">
        <f>(((J530/60)/60)/24)+DATE(1970,1,1)</f>
        <v>42445.19430555556</v>
      </c>
      <c r="T530" s="10">
        <f>(((I530/60)/60)/24)+DATE(1970,1,1)</f>
        <v>42489.19430555556</v>
      </c>
    </row>
    <row r="531" spans="1:20" ht="32" x14ac:dyDescent="0.2">
      <c r="A531">
        <v>758</v>
      </c>
      <c r="B531" s="3" t="s">
        <v>759</v>
      </c>
      <c r="C531" s="3" t="s">
        <v>4868</v>
      </c>
      <c r="D531">
        <v>2500</v>
      </c>
      <c r="E531">
        <v>2550</v>
      </c>
      <c r="F531" t="s">
        <v>8219</v>
      </c>
      <c r="G531" t="s">
        <v>8224</v>
      </c>
      <c r="H531" t="s">
        <v>8246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8274</v>
      </c>
      <c r="O531" s="5">
        <f>E531/D531</f>
        <v>1.02</v>
      </c>
      <c r="P531" s="6">
        <f>IFERROR(E531/L531,0)</f>
        <v>134.21052631578948</v>
      </c>
      <c r="Q531" t="str">
        <f>LEFT(N531, FIND("/",N531) -1)</f>
        <v>publishing</v>
      </c>
      <c r="R531" t="str">
        <f>RIGHT(N531, LEN(N531) - FIND("/",N531))</f>
        <v>nonfiction</v>
      </c>
      <c r="S531" s="10">
        <f>(((J531/60)/60)/24)+DATE(1970,1,1)</f>
        <v>40429.836435185185</v>
      </c>
      <c r="T531" s="10">
        <f>(((I531/60)/60)/24)+DATE(1970,1,1)</f>
        <v>40459.836435185185</v>
      </c>
    </row>
    <row r="532" spans="1:20" ht="48" x14ac:dyDescent="0.2">
      <c r="A532">
        <v>1848</v>
      </c>
      <c r="B532" s="3" t="s">
        <v>1849</v>
      </c>
      <c r="C532" s="3" t="s">
        <v>5958</v>
      </c>
      <c r="D532">
        <v>3000</v>
      </c>
      <c r="E532">
        <v>3221</v>
      </c>
      <c r="F532" t="s">
        <v>8219</v>
      </c>
      <c r="G532" t="s">
        <v>8224</v>
      </c>
      <c r="H532" t="s">
        <v>8246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8276</v>
      </c>
      <c r="O532" s="5">
        <f>E532/D532</f>
        <v>1.0736666666666668</v>
      </c>
      <c r="P532" s="6">
        <f>IFERROR(E532/L532,0)</f>
        <v>134.20833333333334</v>
      </c>
      <c r="Q532" t="str">
        <f>LEFT(N532, FIND("/",N532) -1)</f>
        <v>music</v>
      </c>
      <c r="R532" t="str">
        <f>RIGHT(N532, LEN(N532) - FIND("/",N532))</f>
        <v>rock</v>
      </c>
      <c r="S532" s="10">
        <f>(((J532/60)/60)/24)+DATE(1970,1,1)</f>
        <v>40691.788055555553</v>
      </c>
      <c r="T532" s="10">
        <f>(((I532/60)/60)/24)+DATE(1970,1,1)</f>
        <v>40755.290972222225</v>
      </c>
    </row>
    <row r="533" spans="1:20" ht="48" x14ac:dyDescent="0.2">
      <c r="A533">
        <v>3433</v>
      </c>
      <c r="B533" s="3" t="s">
        <v>3432</v>
      </c>
      <c r="C533" s="3" t="s">
        <v>7543</v>
      </c>
      <c r="D533">
        <v>9500</v>
      </c>
      <c r="E533">
        <v>9525</v>
      </c>
      <c r="F533" t="s">
        <v>8219</v>
      </c>
      <c r="G533" t="s">
        <v>8224</v>
      </c>
      <c r="H533" t="s">
        <v>8246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8271</v>
      </c>
      <c r="O533" s="5">
        <f>E533/D533</f>
        <v>1.0026315789473683</v>
      </c>
      <c r="P533" s="6">
        <f>IFERROR(E533/L533,0)</f>
        <v>134.1549295774648</v>
      </c>
      <c r="Q533" t="str">
        <f>LEFT(N533, FIND("/",N533) -1)</f>
        <v>theater</v>
      </c>
      <c r="R533" t="str">
        <f>RIGHT(N533, LEN(N533) - FIND("/",N533))</f>
        <v>plays</v>
      </c>
      <c r="S533" s="10">
        <f>(((J533/60)/60)/24)+DATE(1970,1,1)</f>
        <v>41776.063136574077</v>
      </c>
      <c r="T533" s="10">
        <f>(((I533/60)/60)/24)+DATE(1970,1,1)</f>
        <v>41807.125</v>
      </c>
    </row>
    <row r="534" spans="1:20" ht="48" x14ac:dyDescent="0.2">
      <c r="A534">
        <v>1852</v>
      </c>
      <c r="B534" s="3" t="s">
        <v>1853</v>
      </c>
      <c r="C534" s="3" t="s">
        <v>5962</v>
      </c>
      <c r="D534">
        <v>15000</v>
      </c>
      <c r="E534">
        <v>17545</v>
      </c>
      <c r="F534" t="s">
        <v>8219</v>
      </c>
      <c r="G534" t="s">
        <v>8224</v>
      </c>
      <c r="H534" t="s">
        <v>8246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8276</v>
      </c>
      <c r="O534" s="5">
        <f>E534/D534</f>
        <v>1.1696666666666666</v>
      </c>
      <c r="P534" s="6">
        <f>IFERROR(E534/L534,0)</f>
        <v>133.93129770992365</v>
      </c>
      <c r="Q534" t="str">
        <f>LEFT(N534, FIND("/",N534) -1)</f>
        <v>music</v>
      </c>
      <c r="R534" t="str">
        <f>RIGHT(N534, LEN(N534) - FIND("/",N534))</f>
        <v>rock</v>
      </c>
      <c r="S534" s="10">
        <f>(((J534/60)/60)/24)+DATE(1970,1,1)</f>
        <v>42081.77143518519</v>
      </c>
      <c r="T534" s="10">
        <f>(((I534/60)/60)/24)+DATE(1970,1,1)</f>
        <v>42119</v>
      </c>
    </row>
    <row r="535" spans="1:20" ht="48" x14ac:dyDescent="0.2">
      <c r="A535">
        <v>1795</v>
      </c>
      <c r="B535" s="3" t="s">
        <v>1796</v>
      </c>
      <c r="C535" s="3" t="s">
        <v>5905</v>
      </c>
      <c r="D535">
        <v>28000</v>
      </c>
      <c r="E535">
        <v>10846</v>
      </c>
      <c r="F535" t="s">
        <v>8221</v>
      </c>
      <c r="G535" t="s">
        <v>8236</v>
      </c>
      <c r="H535" t="s">
        <v>8249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8285</v>
      </c>
      <c r="O535" s="5">
        <f>E535/D535</f>
        <v>0.38735714285714284</v>
      </c>
      <c r="P535" s="6">
        <f>IFERROR(E535/L535,0)</f>
        <v>133.90123456790124</v>
      </c>
      <c r="Q535" t="str">
        <f>LEFT(N535, FIND("/",N535) -1)</f>
        <v>photography</v>
      </c>
      <c r="R535" t="str">
        <f>RIGHT(N535, LEN(N535) - FIND("/",N535))</f>
        <v>photobooks</v>
      </c>
      <c r="S535" s="10">
        <f>(((J535/60)/60)/24)+DATE(1970,1,1)</f>
        <v>42628.288668981477</v>
      </c>
      <c r="T535" s="10">
        <f>(((I535/60)/60)/24)+DATE(1970,1,1)</f>
        <v>42657.666666666672</v>
      </c>
    </row>
    <row r="536" spans="1:20" ht="48" x14ac:dyDescent="0.2">
      <c r="A536">
        <v>1522</v>
      </c>
      <c r="B536" s="3" t="s">
        <v>1523</v>
      </c>
      <c r="C536" s="3" t="s">
        <v>5632</v>
      </c>
      <c r="D536">
        <v>43500</v>
      </c>
      <c r="E536">
        <v>60450.1</v>
      </c>
      <c r="F536" t="s">
        <v>8219</v>
      </c>
      <c r="G536" t="s">
        <v>8224</v>
      </c>
      <c r="H536" t="s">
        <v>8246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8285</v>
      </c>
      <c r="O536" s="5">
        <f>E536/D536</f>
        <v>1.3896574712643677</v>
      </c>
      <c r="P536" s="6">
        <f>IFERROR(E536/L536,0)</f>
        <v>133.7391592920354</v>
      </c>
      <c r="Q536" t="str">
        <f>LEFT(N536, FIND("/",N536) -1)</f>
        <v>photography</v>
      </c>
      <c r="R536" t="str">
        <f>RIGHT(N536, LEN(N536) - FIND("/",N536))</f>
        <v>photobooks</v>
      </c>
      <c r="S536" s="10">
        <f>(((J536/60)/60)/24)+DATE(1970,1,1)</f>
        <v>41899.830312500002</v>
      </c>
      <c r="T536" s="10">
        <f>(((I536/60)/60)/24)+DATE(1970,1,1)</f>
        <v>41929.830312500002</v>
      </c>
    </row>
    <row r="537" spans="1:20" ht="48" x14ac:dyDescent="0.2">
      <c r="A537">
        <v>44</v>
      </c>
      <c r="B537" s="3" t="s">
        <v>46</v>
      </c>
      <c r="C537" s="3" t="s">
        <v>4155</v>
      </c>
      <c r="D537">
        <v>2000</v>
      </c>
      <c r="E537">
        <v>2000</v>
      </c>
      <c r="F537" t="s">
        <v>8219</v>
      </c>
      <c r="G537" t="s">
        <v>8224</v>
      </c>
      <c r="H537" t="s">
        <v>8246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8265</v>
      </c>
      <c r="O537" s="5">
        <f>E537/D537</f>
        <v>1</v>
      </c>
      <c r="P537" s="6">
        <f>IFERROR(E537/L537,0)</f>
        <v>133.33333333333334</v>
      </c>
      <c r="Q537" t="str">
        <f>LEFT(N537, FIND("/",N537) -1)</f>
        <v>film &amp; video</v>
      </c>
      <c r="R537" t="str">
        <f>RIGHT(N537, LEN(N537) - FIND("/",N537))</f>
        <v>television</v>
      </c>
      <c r="S537" s="10">
        <f>(((J537/60)/60)/24)+DATE(1970,1,1)</f>
        <v>41874.098807870374</v>
      </c>
      <c r="T537" s="10">
        <f>(((I537/60)/60)/24)+DATE(1970,1,1)</f>
        <v>41919.098807870374</v>
      </c>
    </row>
    <row r="538" spans="1:20" ht="48" x14ac:dyDescent="0.2">
      <c r="A538">
        <v>508</v>
      </c>
      <c r="B538" s="3" t="s">
        <v>509</v>
      </c>
      <c r="C538" s="3" t="s">
        <v>4618</v>
      </c>
      <c r="D538">
        <v>50000</v>
      </c>
      <c r="E538">
        <v>400</v>
      </c>
      <c r="F538" t="s">
        <v>8221</v>
      </c>
      <c r="G538" t="s">
        <v>8224</v>
      </c>
      <c r="H538" t="s">
        <v>8246</v>
      </c>
      <c r="I538">
        <v>1337955240</v>
      </c>
      <c r="J538">
        <v>1332808501</v>
      </c>
      <c r="K538" t="b">
        <v>0</v>
      </c>
      <c r="L538">
        <v>3</v>
      </c>
      <c r="M538" t="b">
        <v>0</v>
      </c>
      <c r="N538" t="s">
        <v>8270</v>
      </c>
      <c r="O538" s="5">
        <f>E538/D538</f>
        <v>8.0000000000000002E-3</v>
      </c>
      <c r="P538" s="6">
        <f>IFERROR(E538/L538,0)</f>
        <v>133.33333333333334</v>
      </c>
      <c r="Q538" t="str">
        <f>LEFT(N538, FIND("/",N538) -1)</f>
        <v>film &amp; video</v>
      </c>
      <c r="R538" t="str">
        <f>RIGHT(N538, LEN(N538) - FIND("/",N538))</f>
        <v>animation</v>
      </c>
      <c r="S538" s="10">
        <f>(((J538/60)/60)/24)+DATE(1970,1,1)</f>
        <v>40995.024317129632</v>
      </c>
      <c r="T538" s="10">
        <f>(((I538/60)/60)/24)+DATE(1970,1,1)</f>
        <v>41054.593055555553</v>
      </c>
    </row>
    <row r="539" spans="1:20" ht="48" x14ac:dyDescent="0.2">
      <c r="A539">
        <v>3385</v>
      </c>
      <c r="B539" s="3" t="s">
        <v>3384</v>
      </c>
      <c r="C539" s="3" t="s">
        <v>7495</v>
      </c>
      <c r="D539">
        <v>2000</v>
      </c>
      <c r="E539">
        <v>2000</v>
      </c>
      <c r="F539" t="s">
        <v>8219</v>
      </c>
      <c r="G539" t="s">
        <v>8224</v>
      </c>
      <c r="H539" t="s">
        <v>8246</v>
      </c>
      <c r="I539">
        <v>1418244552</v>
      </c>
      <c r="J539">
        <v>1415652552</v>
      </c>
      <c r="K539" t="b">
        <v>0</v>
      </c>
      <c r="L539">
        <v>15</v>
      </c>
      <c r="M539" t="b">
        <v>1</v>
      </c>
      <c r="N539" t="s">
        <v>8271</v>
      </c>
      <c r="O539" s="5">
        <f>E539/D539</f>
        <v>1</v>
      </c>
      <c r="P539" s="6">
        <f>IFERROR(E539/L539,0)</f>
        <v>133.33333333333334</v>
      </c>
      <c r="Q539" t="str">
        <f>LEFT(N539, FIND("/",N539) -1)</f>
        <v>theater</v>
      </c>
      <c r="R539" t="str">
        <f>RIGHT(N539, LEN(N539) - FIND("/",N539))</f>
        <v>plays</v>
      </c>
      <c r="S539" s="10">
        <f>(((J539/60)/60)/24)+DATE(1970,1,1)</f>
        <v>41953.8675</v>
      </c>
      <c r="T539" s="10">
        <f>(((I539/60)/60)/24)+DATE(1970,1,1)</f>
        <v>41983.8675</v>
      </c>
    </row>
    <row r="540" spans="1:20" ht="16" x14ac:dyDescent="0.2">
      <c r="A540">
        <v>2659</v>
      </c>
      <c r="B540" s="3" t="s">
        <v>2659</v>
      </c>
      <c r="C540" s="3" t="s">
        <v>6769</v>
      </c>
      <c r="D540">
        <v>49000</v>
      </c>
      <c r="E540">
        <v>1333</v>
      </c>
      <c r="F540" t="s">
        <v>8220</v>
      </c>
      <c r="G540" t="s">
        <v>8224</v>
      </c>
      <c r="H540" t="s">
        <v>8246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8301</v>
      </c>
      <c r="O540" s="5">
        <f>E540/D540</f>
        <v>2.720408163265306E-2</v>
      </c>
      <c r="P540" s="6">
        <f>IFERROR(E540/L540,0)</f>
        <v>133.30000000000001</v>
      </c>
      <c r="Q540" t="str">
        <f>LEFT(N540, FIND("/",N540) -1)</f>
        <v>technology</v>
      </c>
      <c r="R540" t="str">
        <f>RIGHT(N540, LEN(N540) - FIND("/",N540))</f>
        <v>space exploration</v>
      </c>
      <c r="S540" s="10">
        <f>(((J540/60)/60)/24)+DATE(1970,1,1)</f>
        <v>42082.069560185191</v>
      </c>
      <c r="T540" s="10">
        <f>(((I540/60)/60)/24)+DATE(1970,1,1)</f>
        <v>42112.069560185191</v>
      </c>
    </row>
    <row r="541" spans="1:20" ht="48" x14ac:dyDescent="0.2">
      <c r="A541">
        <v>677</v>
      </c>
      <c r="B541" s="3" t="s">
        <v>678</v>
      </c>
      <c r="C541" s="3" t="s">
        <v>4787</v>
      </c>
      <c r="D541">
        <v>50000</v>
      </c>
      <c r="E541">
        <v>12792</v>
      </c>
      <c r="F541" t="s">
        <v>8221</v>
      </c>
      <c r="G541" t="s">
        <v>8237</v>
      </c>
      <c r="H541" t="s">
        <v>8249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8273</v>
      </c>
      <c r="O541" s="5">
        <f>E541/D541</f>
        <v>0.25584000000000001</v>
      </c>
      <c r="P541" s="6">
        <f>IFERROR(E541/L541,0)</f>
        <v>133.25</v>
      </c>
      <c r="Q541" t="str">
        <f>LEFT(N541, FIND("/",N541) -1)</f>
        <v>technology</v>
      </c>
      <c r="R541" t="str">
        <f>RIGHT(N541, LEN(N541) - FIND("/",N541))</f>
        <v>wearables</v>
      </c>
      <c r="S541" s="10">
        <f>(((J541/60)/60)/24)+DATE(1970,1,1)</f>
        <v>42504.403877314813</v>
      </c>
      <c r="T541" s="10">
        <f>(((I541/60)/60)/24)+DATE(1970,1,1)</f>
        <v>42549.403877314813</v>
      </c>
    </row>
    <row r="542" spans="1:20" ht="48" x14ac:dyDescent="0.2">
      <c r="A542">
        <v>404</v>
      </c>
      <c r="B542" s="3" t="s">
        <v>405</v>
      </c>
      <c r="C542" s="3" t="s">
        <v>4514</v>
      </c>
      <c r="D542">
        <v>35000</v>
      </c>
      <c r="E542">
        <v>36082</v>
      </c>
      <c r="F542" t="s">
        <v>8219</v>
      </c>
      <c r="G542" t="s">
        <v>8224</v>
      </c>
      <c r="H542" t="s">
        <v>8246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8269</v>
      </c>
      <c r="O542" s="5">
        <f>E542/D542</f>
        <v>1.0309142857142857</v>
      </c>
      <c r="P542" s="6">
        <f>IFERROR(E542/L542,0)</f>
        <v>133.14391143911439</v>
      </c>
      <c r="Q542" t="str">
        <f>LEFT(N542, FIND("/",N542) -1)</f>
        <v>film &amp; video</v>
      </c>
      <c r="R542" t="str">
        <f>RIGHT(N542, LEN(N542) - FIND("/",N542))</f>
        <v>documentary</v>
      </c>
      <c r="S542" s="10">
        <f>(((J542/60)/60)/24)+DATE(1970,1,1)</f>
        <v>41646.628032407411</v>
      </c>
      <c r="T542" s="10">
        <f>(((I542/60)/60)/24)+DATE(1970,1,1)</f>
        <v>41675.961111111108</v>
      </c>
    </row>
    <row r="543" spans="1:20" ht="48" x14ac:dyDescent="0.2">
      <c r="A543">
        <v>3715</v>
      </c>
      <c r="B543" s="3" t="s">
        <v>3712</v>
      </c>
      <c r="C543" s="3" t="s">
        <v>7825</v>
      </c>
      <c r="D543">
        <v>3500</v>
      </c>
      <c r="E543">
        <v>3590</v>
      </c>
      <c r="F543" t="s">
        <v>8219</v>
      </c>
      <c r="G543" t="s">
        <v>8225</v>
      </c>
      <c r="H543" t="s">
        <v>8247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8271</v>
      </c>
      <c r="O543" s="5">
        <f>E543/D543</f>
        <v>1.0257142857142858</v>
      </c>
      <c r="P543" s="6">
        <f>IFERROR(E543/L543,0)</f>
        <v>132.96296296296296</v>
      </c>
      <c r="Q543" t="str">
        <f>LEFT(N543, FIND("/",N543) -1)</f>
        <v>theater</v>
      </c>
      <c r="R543" t="str">
        <f>RIGHT(N543, LEN(N543) - FIND("/",N543))</f>
        <v>plays</v>
      </c>
      <c r="S543" s="10">
        <f>(((J543/60)/60)/24)+DATE(1970,1,1)</f>
        <v>42036.995590277773</v>
      </c>
      <c r="T543" s="10">
        <f>(((I543/60)/60)/24)+DATE(1970,1,1)</f>
        <v>42094.536111111112</v>
      </c>
    </row>
    <row r="544" spans="1:20" ht="48" x14ac:dyDescent="0.2">
      <c r="A544">
        <v>789</v>
      </c>
      <c r="B544" s="3" t="s">
        <v>790</v>
      </c>
      <c r="C544" s="3" t="s">
        <v>4899</v>
      </c>
      <c r="D544">
        <v>1700</v>
      </c>
      <c r="E544">
        <v>1860</v>
      </c>
      <c r="F544" t="s">
        <v>8219</v>
      </c>
      <c r="G544" t="s">
        <v>8224</v>
      </c>
      <c r="H544" t="s">
        <v>8246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8276</v>
      </c>
      <c r="O544" s="5">
        <f>E544/D544</f>
        <v>1.0941176470588236</v>
      </c>
      <c r="P544" s="6">
        <f>IFERROR(E544/L544,0)</f>
        <v>132.85714285714286</v>
      </c>
      <c r="Q544" t="str">
        <f>LEFT(N544, FIND("/",N544) -1)</f>
        <v>music</v>
      </c>
      <c r="R544" t="str">
        <f>RIGHT(N544, LEN(N544) - FIND("/",N544))</f>
        <v>rock</v>
      </c>
      <c r="S544" s="10">
        <f>(((J544/60)/60)/24)+DATE(1970,1,1)</f>
        <v>41277.186111111114</v>
      </c>
      <c r="T544" s="10">
        <f>(((I544/60)/60)/24)+DATE(1970,1,1)</f>
        <v>41295.332638888889</v>
      </c>
    </row>
    <row r="545" spans="1:20" ht="48" x14ac:dyDescent="0.2">
      <c r="A545">
        <v>1662</v>
      </c>
      <c r="B545" s="3" t="s">
        <v>1663</v>
      </c>
      <c r="C545" s="3" t="s">
        <v>5772</v>
      </c>
      <c r="D545">
        <v>8000</v>
      </c>
      <c r="E545">
        <v>8211</v>
      </c>
      <c r="F545" t="s">
        <v>8219</v>
      </c>
      <c r="G545" t="s">
        <v>8224</v>
      </c>
      <c r="H545" t="s">
        <v>8246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8292</v>
      </c>
      <c r="O545" s="5">
        <f>E545/D545</f>
        <v>1.026375</v>
      </c>
      <c r="P545" s="6">
        <f>IFERROR(E545/L545,0)</f>
        <v>132.43548387096774</v>
      </c>
      <c r="Q545" t="str">
        <f>LEFT(N545, FIND("/",N545) -1)</f>
        <v>music</v>
      </c>
      <c r="R545" t="str">
        <f>RIGHT(N545, LEN(N545) - FIND("/",N545))</f>
        <v>pop</v>
      </c>
      <c r="S545" s="10">
        <f>(((J545/60)/60)/24)+DATE(1970,1,1)</f>
        <v>40848.198333333334</v>
      </c>
      <c r="T545" s="10">
        <f>(((I545/60)/60)/24)+DATE(1970,1,1)</f>
        <v>40908.239999999998</v>
      </c>
    </row>
    <row r="546" spans="1:20" ht="48" x14ac:dyDescent="0.2">
      <c r="A546">
        <v>2702</v>
      </c>
      <c r="B546" s="3" t="s">
        <v>2702</v>
      </c>
      <c r="C546" s="3" t="s">
        <v>6812</v>
      </c>
      <c r="D546">
        <v>10000</v>
      </c>
      <c r="E546">
        <v>3441</v>
      </c>
      <c r="F546" t="s">
        <v>8222</v>
      </c>
      <c r="G546" t="s">
        <v>8224</v>
      </c>
      <c r="H546" t="s">
        <v>8246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8303</v>
      </c>
      <c r="O546" s="5">
        <f>E546/D546</f>
        <v>0.34410000000000002</v>
      </c>
      <c r="P546" s="6">
        <f>IFERROR(E546/L546,0)</f>
        <v>132.34615384615384</v>
      </c>
      <c r="Q546" t="str">
        <f>LEFT(N546, FIND("/",N546) -1)</f>
        <v>theater</v>
      </c>
      <c r="R546" t="str">
        <f>RIGHT(N546, LEN(N546) - FIND("/",N546))</f>
        <v>spaces</v>
      </c>
      <c r="S546" s="10">
        <f>(((J546/60)/60)/24)+DATE(1970,1,1)</f>
        <v>42800.801817129628</v>
      </c>
      <c r="T546" s="10">
        <f>(((I546/60)/60)/24)+DATE(1970,1,1)</f>
        <v>42830.760150462964</v>
      </c>
    </row>
    <row r="547" spans="1:20" ht="48" x14ac:dyDescent="0.2">
      <c r="A547">
        <v>1552</v>
      </c>
      <c r="B547" s="3" t="s">
        <v>1553</v>
      </c>
      <c r="C547" s="3" t="s">
        <v>5662</v>
      </c>
      <c r="D547">
        <v>4300</v>
      </c>
      <c r="E547">
        <v>2115</v>
      </c>
      <c r="F547" t="s">
        <v>8221</v>
      </c>
      <c r="G547" t="s">
        <v>8224</v>
      </c>
      <c r="H547" t="s">
        <v>8246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8289</v>
      </c>
      <c r="O547" s="5">
        <f>E547/D547</f>
        <v>0.49186046511627907</v>
      </c>
      <c r="P547" s="6">
        <f>IFERROR(E547/L547,0)</f>
        <v>132.1875</v>
      </c>
      <c r="Q547" t="str">
        <f>LEFT(N547, FIND("/",N547) -1)</f>
        <v>photography</v>
      </c>
      <c r="R547" t="str">
        <f>RIGHT(N547, LEN(N547) - FIND("/",N547))</f>
        <v>nature</v>
      </c>
      <c r="S547" s="10">
        <f>(((J547/60)/60)/24)+DATE(1970,1,1)</f>
        <v>41892.688750000001</v>
      </c>
      <c r="T547" s="10">
        <f>(((I547/60)/60)/24)+DATE(1970,1,1)</f>
        <v>41913.165972222225</v>
      </c>
    </row>
    <row r="548" spans="1:20" ht="32" x14ac:dyDescent="0.2">
      <c r="A548">
        <v>65</v>
      </c>
      <c r="B548" s="3" t="s">
        <v>67</v>
      </c>
      <c r="C548" s="3" t="s">
        <v>4176</v>
      </c>
      <c r="D548">
        <v>7000</v>
      </c>
      <c r="E548">
        <v>7527</v>
      </c>
      <c r="F548" t="s">
        <v>8219</v>
      </c>
      <c r="G548" t="s">
        <v>8229</v>
      </c>
      <c r="H548" t="s">
        <v>8251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8266</v>
      </c>
      <c r="O548" s="5">
        <f>E548/D548</f>
        <v>1.0752857142857142</v>
      </c>
      <c r="P548" s="6">
        <f>IFERROR(E548/L548,0)</f>
        <v>132.05263157894737</v>
      </c>
      <c r="Q548" t="str">
        <f>LEFT(N548, FIND("/",N548) -1)</f>
        <v>film &amp; video</v>
      </c>
      <c r="R548" t="str">
        <f>RIGHT(N548, LEN(N548) - FIND("/",N548))</f>
        <v>shorts</v>
      </c>
      <c r="S548" s="10">
        <f>(((J548/60)/60)/24)+DATE(1970,1,1)</f>
        <v>41835.821226851855</v>
      </c>
      <c r="T548" s="10">
        <f>(((I548/60)/60)/24)+DATE(1970,1,1)</f>
        <v>41862.249305555553</v>
      </c>
    </row>
    <row r="549" spans="1:20" ht="32" x14ac:dyDescent="0.2">
      <c r="A549">
        <v>1975</v>
      </c>
      <c r="B549" s="3" t="s">
        <v>1976</v>
      </c>
      <c r="C549" s="3" t="s">
        <v>6085</v>
      </c>
      <c r="D549">
        <v>16000</v>
      </c>
      <c r="E549">
        <v>33393.339999999997</v>
      </c>
      <c r="F549" t="s">
        <v>8219</v>
      </c>
      <c r="G549" t="s">
        <v>8224</v>
      </c>
      <c r="H549" t="s">
        <v>8246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8295</v>
      </c>
      <c r="O549" s="5">
        <f>E549/D549</f>
        <v>2.0870837499999997</v>
      </c>
      <c r="P549" s="6">
        <f>IFERROR(E549/L549,0)</f>
        <v>131.98948616600788</v>
      </c>
      <c r="Q549" t="str">
        <f>LEFT(N549, FIND("/",N549) -1)</f>
        <v>technology</v>
      </c>
      <c r="R549" t="str">
        <f>RIGHT(N549, LEN(N549) - FIND("/",N549))</f>
        <v>hardware</v>
      </c>
      <c r="S549" s="10">
        <f>(((J549/60)/60)/24)+DATE(1970,1,1)</f>
        <v>41313.755219907405</v>
      </c>
      <c r="T549" s="10">
        <f>(((I549/60)/60)/24)+DATE(1970,1,1)</f>
        <v>41343.755219907405</v>
      </c>
    </row>
    <row r="550" spans="1:20" ht="48" x14ac:dyDescent="0.2">
      <c r="A550">
        <v>3174</v>
      </c>
      <c r="B550" s="3" t="s">
        <v>3174</v>
      </c>
      <c r="C550" s="3" t="s">
        <v>7284</v>
      </c>
      <c r="D550">
        <v>3000</v>
      </c>
      <c r="E550">
        <v>3034</v>
      </c>
      <c r="F550" t="s">
        <v>8219</v>
      </c>
      <c r="G550" t="s">
        <v>8224</v>
      </c>
      <c r="H550" t="s">
        <v>8246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8271</v>
      </c>
      <c r="O550" s="5">
        <f>E550/D550</f>
        <v>1.0113333333333334</v>
      </c>
      <c r="P550" s="6">
        <f>IFERROR(E550/L550,0)</f>
        <v>131.91304347826087</v>
      </c>
      <c r="Q550" t="str">
        <f>LEFT(N550, FIND("/",N550) -1)</f>
        <v>theater</v>
      </c>
      <c r="R550" t="str">
        <f>RIGHT(N550, LEN(N550) - FIND("/",N550))</f>
        <v>plays</v>
      </c>
      <c r="S550" s="10">
        <f>(((J550/60)/60)/24)+DATE(1970,1,1)</f>
        <v>41862.864675925928</v>
      </c>
      <c r="T550" s="10">
        <f>(((I550/60)/60)/24)+DATE(1970,1,1)</f>
        <v>41876.864675925928</v>
      </c>
    </row>
    <row r="551" spans="1:20" ht="48" x14ac:dyDescent="0.2">
      <c r="A551">
        <v>1585</v>
      </c>
      <c r="B551" s="3" t="s">
        <v>1586</v>
      </c>
      <c r="C551" s="3" t="s">
        <v>5695</v>
      </c>
      <c r="D551">
        <v>2000</v>
      </c>
      <c r="E551">
        <v>1580</v>
      </c>
      <c r="F551" t="s">
        <v>8221</v>
      </c>
      <c r="G551" t="s">
        <v>8229</v>
      </c>
      <c r="H551" t="s">
        <v>8251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8291</v>
      </c>
      <c r="O551" s="5">
        <f>E551/D551</f>
        <v>0.79</v>
      </c>
      <c r="P551" s="6">
        <f>IFERROR(E551/L551,0)</f>
        <v>131.66666666666666</v>
      </c>
      <c r="Q551" t="str">
        <f>LEFT(N551, FIND("/",N551) -1)</f>
        <v>photography</v>
      </c>
      <c r="R551" t="str">
        <f>RIGHT(N551, LEN(N551) - FIND("/",N551))</f>
        <v>places</v>
      </c>
      <c r="S551" s="10">
        <f>(((J551/60)/60)/24)+DATE(1970,1,1)</f>
        <v>42707.895462962959</v>
      </c>
      <c r="T551" s="10">
        <f>(((I551/60)/60)/24)+DATE(1970,1,1)</f>
        <v>42729.458333333328</v>
      </c>
    </row>
    <row r="552" spans="1:20" ht="48" x14ac:dyDescent="0.2">
      <c r="A552">
        <v>2474</v>
      </c>
      <c r="B552" s="3" t="s">
        <v>2475</v>
      </c>
      <c r="C552" s="3" t="s">
        <v>6584</v>
      </c>
      <c r="D552">
        <v>5000</v>
      </c>
      <c r="E552">
        <v>5000.18</v>
      </c>
      <c r="F552" t="s">
        <v>8219</v>
      </c>
      <c r="G552" t="s">
        <v>8224</v>
      </c>
      <c r="H552" t="s">
        <v>8246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8279</v>
      </c>
      <c r="O552" s="5">
        <f>E552/D552</f>
        <v>1.0000360000000001</v>
      </c>
      <c r="P552" s="6">
        <f>IFERROR(E552/L552,0)</f>
        <v>131.58368421052631</v>
      </c>
      <c r="Q552" t="str">
        <f>LEFT(N552, FIND("/",N552) -1)</f>
        <v>music</v>
      </c>
      <c r="R552" t="str">
        <f>RIGHT(N552, LEN(N552) - FIND("/",N552))</f>
        <v>indie rock</v>
      </c>
      <c r="S552" s="10">
        <f>(((J552/60)/60)/24)+DATE(1970,1,1)</f>
        <v>40417.011296296296</v>
      </c>
      <c r="T552" s="10">
        <f>(((I552/60)/60)/24)+DATE(1970,1,1)</f>
        <v>40462.011296296296</v>
      </c>
    </row>
    <row r="553" spans="1:20" ht="48" x14ac:dyDescent="0.2">
      <c r="A553">
        <v>3001</v>
      </c>
      <c r="B553" s="3" t="s">
        <v>3001</v>
      </c>
      <c r="C553" s="3" t="s">
        <v>7111</v>
      </c>
      <c r="D553">
        <v>7214</v>
      </c>
      <c r="E553">
        <v>22991.01</v>
      </c>
      <c r="F553" t="s">
        <v>8219</v>
      </c>
      <c r="G553" t="s">
        <v>8224</v>
      </c>
      <c r="H553" t="s">
        <v>8246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8303</v>
      </c>
      <c r="O553" s="5">
        <f>E553/D553</f>
        <v>3.1869988910451896</v>
      </c>
      <c r="P553" s="6">
        <f>IFERROR(E553/L553,0)</f>
        <v>131.37719999999999</v>
      </c>
      <c r="Q553" t="str">
        <f>LEFT(N553, FIND("/",N553) -1)</f>
        <v>theater</v>
      </c>
      <c r="R553" t="str">
        <f>RIGHT(N553, LEN(N553) - FIND("/",N553))</f>
        <v>spaces</v>
      </c>
      <c r="S553" s="10">
        <f>(((J553/60)/60)/24)+DATE(1970,1,1)</f>
        <v>42534.895625000005</v>
      </c>
      <c r="T553" s="10">
        <f>(((I553/60)/60)/24)+DATE(1970,1,1)</f>
        <v>42564.895625000005</v>
      </c>
    </row>
    <row r="554" spans="1:20" ht="32" x14ac:dyDescent="0.2">
      <c r="A554">
        <v>1834</v>
      </c>
      <c r="B554" s="3" t="s">
        <v>1835</v>
      </c>
      <c r="C554" s="3" t="s">
        <v>5944</v>
      </c>
      <c r="D554">
        <v>10000</v>
      </c>
      <c r="E554">
        <v>11805</v>
      </c>
      <c r="F554" t="s">
        <v>8219</v>
      </c>
      <c r="G554" t="s">
        <v>8224</v>
      </c>
      <c r="H554" t="s">
        <v>8246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8276</v>
      </c>
      <c r="O554" s="5">
        <f>E554/D554</f>
        <v>1.1805000000000001</v>
      </c>
      <c r="P554" s="6">
        <f>IFERROR(E554/L554,0)</f>
        <v>131.16666666666666</v>
      </c>
      <c r="Q554" t="str">
        <f>LEFT(N554, FIND("/",N554) -1)</f>
        <v>music</v>
      </c>
      <c r="R554" t="str">
        <f>RIGHT(N554, LEN(N554) - FIND("/",N554))</f>
        <v>rock</v>
      </c>
      <c r="S554" s="10">
        <f>(((J554/60)/60)/24)+DATE(1970,1,1)</f>
        <v>41988.964062500003</v>
      </c>
      <c r="T554" s="10">
        <f>(((I554/60)/60)/24)+DATE(1970,1,1)</f>
        <v>42028.964062500003</v>
      </c>
    </row>
    <row r="555" spans="1:20" ht="32" x14ac:dyDescent="0.2">
      <c r="A555">
        <v>3237</v>
      </c>
      <c r="B555" s="3" t="s">
        <v>3237</v>
      </c>
      <c r="C555" s="3" t="s">
        <v>7347</v>
      </c>
      <c r="D555">
        <v>35000</v>
      </c>
      <c r="E555">
        <v>35275.64</v>
      </c>
      <c r="F555" t="s">
        <v>8219</v>
      </c>
      <c r="G555" t="s">
        <v>8224</v>
      </c>
      <c r="H555" t="s">
        <v>8246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8271</v>
      </c>
      <c r="O555" s="5">
        <f>E555/D555</f>
        <v>1.0078754285714286</v>
      </c>
      <c r="P555" s="6">
        <f>IFERROR(E555/L555,0)</f>
        <v>131.13620817843866</v>
      </c>
      <c r="Q555" t="str">
        <f>LEFT(N555, FIND("/",N555) -1)</f>
        <v>theater</v>
      </c>
      <c r="R555" t="str">
        <f>RIGHT(N555, LEN(N555) - FIND("/",N555))</f>
        <v>plays</v>
      </c>
      <c r="S555" s="10">
        <f>(((J555/60)/60)/24)+DATE(1970,1,1)</f>
        <v>42252.474351851852</v>
      </c>
      <c r="T555" s="10">
        <f>(((I555/60)/60)/24)+DATE(1970,1,1)</f>
        <v>42276.165972222225</v>
      </c>
    </row>
    <row r="556" spans="1:20" ht="32" x14ac:dyDescent="0.2">
      <c r="A556">
        <v>1518</v>
      </c>
      <c r="B556" s="3" t="s">
        <v>1519</v>
      </c>
      <c r="C556" s="3" t="s">
        <v>5628</v>
      </c>
      <c r="D556">
        <v>15000</v>
      </c>
      <c r="E556">
        <v>30805</v>
      </c>
      <c r="F556" t="s">
        <v>8219</v>
      </c>
      <c r="G556" t="s">
        <v>8224</v>
      </c>
      <c r="H556" t="s">
        <v>8246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8285</v>
      </c>
      <c r="O556" s="5">
        <f>E556/D556</f>
        <v>2.0536666666666665</v>
      </c>
      <c r="P556" s="6">
        <f>IFERROR(E556/L556,0)</f>
        <v>130.52966101694915</v>
      </c>
      <c r="Q556" t="str">
        <f>LEFT(N556, FIND("/",N556) -1)</f>
        <v>photography</v>
      </c>
      <c r="R556" t="str">
        <f>RIGHT(N556, LEN(N556) - FIND("/",N556))</f>
        <v>photobooks</v>
      </c>
      <c r="S556" s="10">
        <f>(((J556/60)/60)/24)+DATE(1970,1,1)</f>
        <v>41760.8200462963</v>
      </c>
      <c r="T556" s="10">
        <f>(((I556/60)/60)/24)+DATE(1970,1,1)</f>
        <v>41790.8200462963</v>
      </c>
    </row>
    <row r="557" spans="1:20" ht="48" x14ac:dyDescent="0.2">
      <c r="A557">
        <v>2443</v>
      </c>
      <c r="B557" s="3" t="s">
        <v>2444</v>
      </c>
      <c r="C557" s="3" t="s">
        <v>6553</v>
      </c>
      <c r="D557">
        <v>20000</v>
      </c>
      <c r="E557">
        <v>40502.99</v>
      </c>
      <c r="F557" t="s">
        <v>8219</v>
      </c>
      <c r="G557" t="s">
        <v>8224</v>
      </c>
      <c r="H557" t="s">
        <v>8246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8298</v>
      </c>
      <c r="O557" s="5">
        <f>E557/D557</f>
        <v>2.0251494999999999</v>
      </c>
      <c r="P557" s="6">
        <f>IFERROR(E557/L557,0)</f>
        <v>130.23469453376205</v>
      </c>
      <c r="Q557" t="str">
        <f>LEFT(N557, FIND("/",N557) -1)</f>
        <v>food</v>
      </c>
      <c r="R557" t="str">
        <f>RIGHT(N557, LEN(N557) - FIND("/",N557))</f>
        <v>small batch</v>
      </c>
      <c r="S557" s="10">
        <f>(((J557/60)/60)/24)+DATE(1970,1,1)</f>
        <v>41836.625254629631</v>
      </c>
      <c r="T557" s="10">
        <f>(((I557/60)/60)/24)+DATE(1970,1,1)</f>
        <v>41866.625254629631</v>
      </c>
    </row>
    <row r="558" spans="1:20" ht="48" x14ac:dyDescent="0.2">
      <c r="A558">
        <v>1187</v>
      </c>
      <c r="B558" s="3" t="s">
        <v>1188</v>
      </c>
      <c r="C558" s="3" t="s">
        <v>5297</v>
      </c>
      <c r="D558">
        <v>8750</v>
      </c>
      <c r="E558">
        <v>9111</v>
      </c>
      <c r="F558" t="s">
        <v>8219</v>
      </c>
      <c r="G558" t="s">
        <v>8224</v>
      </c>
      <c r="H558" t="s">
        <v>8246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8285</v>
      </c>
      <c r="O558" s="5">
        <f>E558/D558</f>
        <v>1.0412571428571429</v>
      </c>
      <c r="P558" s="6">
        <f>IFERROR(E558/L558,0)</f>
        <v>130.15714285714284</v>
      </c>
      <c r="Q558" t="str">
        <f>LEFT(N558, FIND("/",N558) -1)</f>
        <v>photography</v>
      </c>
      <c r="R558" t="str">
        <f>RIGHT(N558, LEN(N558) - FIND("/",N558))</f>
        <v>photobooks</v>
      </c>
      <c r="S558" s="10">
        <f>(((J558/60)/60)/24)+DATE(1970,1,1)</f>
        <v>42109.894942129627</v>
      </c>
      <c r="T558" s="10">
        <f>(((I558/60)/60)/24)+DATE(1970,1,1)</f>
        <v>42141.75</v>
      </c>
    </row>
    <row r="559" spans="1:20" ht="32" x14ac:dyDescent="0.2">
      <c r="A559">
        <v>3089</v>
      </c>
      <c r="B559" s="3" t="s">
        <v>3089</v>
      </c>
      <c r="C559" s="3" t="s">
        <v>7199</v>
      </c>
      <c r="D559">
        <v>25000</v>
      </c>
      <c r="E559">
        <v>5854</v>
      </c>
      <c r="F559" t="s">
        <v>8221</v>
      </c>
      <c r="G559" t="s">
        <v>8224</v>
      </c>
      <c r="H559" t="s">
        <v>8246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8303</v>
      </c>
      <c r="O559" s="5">
        <f>E559/D559</f>
        <v>0.23416000000000001</v>
      </c>
      <c r="P559" s="6">
        <f>IFERROR(E559/L559,0)</f>
        <v>130.0888888888889</v>
      </c>
      <c r="Q559" t="str">
        <f>LEFT(N559, FIND("/",N559) -1)</f>
        <v>theater</v>
      </c>
      <c r="R559" t="str">
        <f>RIGHT(N559, LEN(N559) - FIND("/",N559))</f>
        <v>spaces</v>
      </c>
      <c r="S559" s="10">
        <f>(((J559/60)/60)/24)+DATE(1970,1,1)</f>
        <v>42528.542627314819</v>
      </c>
      <c r="T559" s="10">
        <f>(((I559/60)/60)/24)+DATE(1970,1,1)</f>
        <v>42560.082638888889</v>
      </c>
    </row>
    <row r="560" spans="1:20" ht="48" x14ac:dyDescent="0.2">
      <c r="A560">
        <v>1909</v>
      </c>
      <c r="B560" s="3" t="s">
        <v>1910</v>
      </c>
      <c r="C560" s="3" t="s">
        <v>6019</v>
      </c>
      <c r="D560">
        <v>35000</v>
      </c>
      <c r="E560">
        <v>4939</v>
      </c>
      <c r="F560" t="s">
        <v>8221</v>
      </c>
      <c r="G560" t="s">
        <v>8224</v>
      </c>
      <c r="H560" t="s">
        <v>8246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8294</v>
      </c>
      <c r="O560" s="5">
        <f>E560/D560</f>
        <v>0.14111428571428572</v>
      </c>
      <c r="P560" s="6">
        <f>IFERROR(E560/L560,0)</f>
        <v>129.97368421052633</v>
      </c>
      <c r="Q560" t="str">
        <f>LEFT(N560, FIND("/",N560) -1)</f>
        <v>technology</v>
      </c>
      <c r="R560" t="str">
        <f>RIGHT(N560, LEN(N560) - FIND("/",N560))</f>
        <v>gadgets</v>
      </c>
      <c r="S560" s="10">
        <f>(((J560/60)/60)/24)+DATE(1970,1,1)</f>
        <v>41905.429155092592</v>
      </c>
      <c r="T560" s="10">
        <f>(((I560/60)/60)/24)+DATE(1970,1,1)</f>
        <v>41935.429155092592</v>
      </c>
    </row>
    <row r="561" spans="1:20" ht="48" x14ac:dyDescent="0.2">
      <c r="A561">
        <v>350</v>
      </c>
      <c r="B561" s="3" t="s">
        <v>351</v>
      </c>
      <c r="C561" s="3" t="s">
        <v>4460</v>
      </c>
      <c r="D561">
        <v>25000</v>
      </c>
      <c r="E561">
        <v>28690</v>
      </c>
      <c r="F561" t="s">
        <v>8219</v>
      </c>
      <c r="G561" t="s">
        <v>8224</v>
      </c>
      <c r="H561" t="s">
        <v>8246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8269</v>
      </c>
      <c r="O561" s="5">
        <f>E561/D561</f>
        <v>1.1476</v>
      </c>
      <c r="P561" s="6">
        <f>IFERROR(E561/L561,0)</f>
        <v>129.81900452488688</v>
      </c>
      <c r="Q561" t="str">
        <f>LEFT(N561, FIND("/",N561) -1)</f>
        <v>film &amp; video</v>
      </c>
      <c r="R561" t="str">
        <f>RIGHT(N561, LEN(N561) - FIND("/",N561))</f>
        <v>documentary</v>
      </c>
      <c r="S561" s="10">
        <f>(((J561/60)/60)/24)+DATE(1970,1,1)</f>
        <v>42586.066076388888</v>
      </c>
      <c r="T561" s="10">
        <f>(((I561/60)/60)/24)+DATE(1970,1,1)</f>
        <v>42624.165972222225</v>
      </c>
    </row>
    <row r="562" spans="1:20" ht="32" x14ac:dyDescent="0.2">
      <c r="A562">
        <v>3281</v>
      </c>
      <c r="B562" s="3" t="s">
        <v>3281</v>
      </c>
      <c r="C562" s="3" t="s">
        <v>7391</v>
      </c>
      <c r="D562">
        <v>5000</v>
      </c>
      <c r="E562">
        <v>6080</v>
      </c>
      <c r="F562" t="s">
        <v>8219</v>
      </c>
      <c r="G562" t="s">
        <v>8224</v>
      </c>
      <c r="H562" t="s">
        <v>8246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8271</v>
      </c>
      <c r="O562" s="5">
        <f>E562/D562</f>
        <v>1.216</v>
      </c>
      <c r="P562" s="6">
        <f>IFERROR(E562/L562,0)</f>
        <v>129.36170212765958</v>
      </c>
      <c r="Q562" t="str">
        <f>LEFT(N562, FIND("/",N562) -1)</f>
        <v>theater</v>
      </c>
      <c r="R562" t="str">
        <f>RIGHT(N562, LEN(N562) - FIND("/",N562))</f>
        <v>plays</v>
      </c>
      <c r="S562" s="10">
        <f>(((J562/60)/60)/24)+DATE(1970,1,1)</f>
        <v>42219.019733796296</v>
      </c>
      <c r="T562" s="10">
        <f>(((I562/60)/60)/24)+DATE(1970,1,1)</f>
        <v>42249.019733796296</v>
      </c>
    </row>
    <row r="563" spans="1:20" ht="32" x14ac:dyDescent="0.2">
      <c r="A563">
        <v>1310</v>
      </c>
      <c r="B563" s="3" t="s">
        <v>1311</v>
      </c>
      <c r="C563" s="3" t="s">
        <v>5420</v>
      </c>
      <c r="D563">
        <v>20000</v>
      </c>
      <c r="E563">
        <v>3100</v>
      </c>
      <c r="F563" t="s">
        <v>8220</v>
      </c>
      <c r="G563" t="s">
        <v>8224</v>
      </c>
      <c r="H563" t="s">
        <v>8246</v>
      </c>
      <c r="I563">
        <v>1471622450</v>
      </c>
      <c r="J563">
        <v>1467734450</v>
      </c>
      <c r="K563" t="b">
        <v>0</v>
      </c>
      <c r="L563">
        <v>24</v>
      </c>
      <c r="M563" t="b">
        <v>0</v>
      </c>
      <c r="N563" t="s">
        <v>8273</v>
      </c>
      <c r="O563" s="5">
        <f>E563/D563</f>
        <v>0.155</v>
      </c>
      <c r="P563" s="6">
        <f>IFERROR(E563/L563,0)</f>
        <v>129.16666666666666</v>
      </c>
      <c r="Q563" t="str">
        <f>LEFT(N563, FIND("/",N563) -1)</f>
        <v>technology</v>
      </c>
      <c r="R563" t="str">
        <f>RIGHT(N563, LEN(N563) - FIND("/",N563))</f>
        <v>wearables</v>
      </c>
      <c r="S563" s="10">
        <f>(((J563/60)/60)/24)+DATE(1970,1,1)</f>
        <v>42556.667245370365</v>
      </c>
      <c r="T563" s="10">
        <f>(((I563/60)/60)/24)+DATE(1970,1,1)</f>
        <v>42601.667245370365</v>
      </c>
    </row>
    <row r="564" spans="1:20" ht="48" x14ac:dyDescent="0.2">
      <c r="A564">
        <v>4057</v>
      </c>
      <c r="B564" s="3" t="s">
        <v>4053</v>
      </c>
      <c r="C564" s="3" t="s">
        <v>8161</v>
      </c>
      <c r="D564">
        <v>3500</v>
      </c>
      <c r="E564">
        <v>775</v>
      </c>
      <c r="F564" t="s">
        <v>8221</v>
      </c>
      <c r="G564" t="s">
        <v>8225</v>
      </c>
      <c r="H564" t="s">
        <v>8247</v>
      </c>
      <c r="I564">
        <v>1448492400</v>
      </c>
      <c r="J564">
        <v>1446506080</v>
      </c>
      <c r="K564" t="b">
        <v>0</v>
      </c>
      <c r="L564">
        <v>6</v>
      </c>
      <c r="M564" t="b">
        <v>0</v>
      </c>
      <c r="N564" t="s">
        <v>8271</v>
      </c>
      <c r="O564" s="5">
        <f>E564/D564</f>
        <v>0.22142857142857142</v>
      </c>
      <c r="P564" s="6">
        <f>IFERROR(E564/L564,0)</f>
        <v>129.16666666666666</v>
      </c>
      <c r="Q564" t="str">
        <f>LEFT(N564, FIND("/",N564) -1)</f>
        <v>theater</v>
      </c>
      <c r="R564" t="str">
        <f>RIGHT(N564, LEN(N564) - FIND("/",N564))</f>
        <v>plays</v>
      </c>
      <c r="S564" s="10">
        <f>(((J564/60)/60)/24)+DATE(1970,1,1)</f>
        <v>42310.968518518523</v>
      </c>
      <c r="T564" s="10">
        <f>(((I564/60)/60)/24)+DATE(1970,1,1)</f>
        <v>42333.958333333328</v>
      </c>
    </row>
    <row r="565" spans="1:20" ht="48" x14ac:dyDescent="0.2">
      <c r="A565">
        <v>2478</v>
      </c>
      <c r="B565" s="3" t="s">
        <v>2478</v>
      </c>
      <c r="C565" s="3" t="s">
        <v>6588</v>
      </c>
      <c r="D565">
        <v>8000</v>
      </c>
      <c r="E565">
        <v>10200</v>
      </c>
      <c r="F565" t="s">
        <v>8219</v>
      </c>
      <c r="G565" t="s">
        <v>8224</v>
      </c>
      <c r="H565" t="s">
        <v>8246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8279</v>
      </c>
      <c r="O565" s="5">
        <f>E565/D565</f>
        <v>1.2749999999999999</v>
      </c>
      <c r="P565" s="6">
        <f>IFERROR(E565/L565,0)</f>
        <v>129.1139240506329</v>
      </c>
      <c r="Q565" t="str">
        <f>LEFT(N565, FIND("/",N565) -1)</f>
        <v>music</v>
      </c>
      <c r="R565" t="str">
        <f>RIGHT(N565, LEN(N565) - FIND("/",N565))</f>
        <v>indie rock</v>
      </c>
      <c r="S565" s="10">
        <f>(((J565/60)/60)/24)+DATE(1970,1,1)</f>
        <v>41257.950381944444</v>
      </c>
      <c r="T565" s="10">
        <f>(((I565/60)/60)/24)+DATE(1970,1,1)</f>
        <v>41287.950381944444</v>
      </c>
    </row>
    <row r="566" spans="1:20" ht="48" x14ac:dyDescent="0.2">
      <c r="A566">
        <v>531</v>
      </c>
      <c r="B566" s="3" t="s">
        <v>532</v>
      </c>
      <c r="C566" s="3" t="s">
        <v>4641</v>
      </c>
      <c r="D566">
        <v>4000</v>
      </c>
      <c r="E566">
        <v>4000</v>
      </c>
      <c r="F566" t="s">
        <v>8219</v>
      </c>
      <c r="G566" t="s">
        <v>8224</v>
      </c>
      <c r="H566" t="s">
        <v>8246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8271</v>
      </c>
      <c r="O566" s="5">
        <f>E566/D566</f>
        <v>1</v>
      </c>
      <c r="P566" s="6">
        <f>IFERROR(E566/L566,0)</f>
        <v>129.03225806451613</v>
      </c>
      <c r="Q566" t="str">
        <f>LEFT(N566, FIND("/",N566) -1)</f>
        <v>theater</v>
      </c>
      <c r="R566" t="str">
        <f>RIGHT(N566, LEN(N566) - FIND("/",N566))</f>
        <v>plays</v>
      </c>
      <c r="S566" s="10">
        <f>(((J566/60)/60)/24)+DATE(1970,1,1)</f>
        <v>42676.065150462964</v>
      </c>
      <c r="T566" s="10">
        <f>(((I566/60)/60)/24)+DATE(1970,1,1)</f>
        <v>42721.290972222225</v>
      </c>
    </row>
    <row r="567" spans="1:20" ht="48" x14ac:dyDescent="0.2">
      <c r="A567">
        <v>55</v>
      </c>
      <c r="B567" s="3" t="s">
        <v>57</v>
      </c>
      <c r="C567" s="3" t="s">
        <v>4166</v>
      </c>
      <c r="D567">
        <v>8600</v>
      </c>
      <c r="E567">
        <v>11090</v>
      </c>
      <c r="F567" t="s">
        <v>8219</v>
      </c>
      <c r="G567" t="s">
        <v>8224</v>
      </c>
      <c r="H567" t="s">
        <v>8246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8265</v>
      </c>
      <c r="O567" s="5">
        <f>E567/D567</f>
        <v>1.2895348837209302</v>
      </c>
      <c r="P567" s="6">
        <f>IFERROR(E567/L567,0)</f>
        <v>128.95348837209303</v>
      </c>
      <c r="Q567" t="str">
        <f>LEFT(N567, FIND("/",N567) -1)</f>
        <v>film &amp; video</v>
      </c>
      <c r="R567" t="str">
        <f>RIGHT(N567, LEN(N567) - FIND("/",N567))</f>
        <v>television</v>
      </c>
      <c r="S567" s="10">
        <f>(((J567/60)/60)/24)+DATE(1970,1,1)</f>
        <v>42496.968935185185</v>
      </c>
      <c r="T567" s="10">
        <f>(((I567/60)/60)/24)+DATE(1970,1,1)</f>
        <v>42517.968935185185</v>
      </c>
    </row>
    <row r="568" spans="1:20" ht="48" x14ac:dyDescent="0.2">
      <c r="A568">
        <v>3043</v>
      </c>
      <c r="B568" s="3" t="s">
        <v>3043</v>
      </c>
      <c r="C568" s="3" t="s">
        <v>7153</v>
      </c>
      <c r="D568">
        <v>15000</v>
      </c>
      <c r="E568">
        <v>16501</v>
      </c>
      <c r="F568" t="s">
        <v>8219</v>
      </c>
      <c r="G568" t="s">
        <v>8229</v>
      </c>
      <c r="H568" t="s">
        <v>8251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8303</v>
      </c>
      <c r="O568" s="5">
        <f>E568/D568</f>
        <v>1.1000666666666667</v>
      </c>
      <c r="P568" s="6">
        <f>IFERROR(E568/L568,0)</f>
        <v>128.9140625</v>
      </c>
      <c r="Q568" t="str">
        <f>LEFT(N568, FIND("/",N568) -1)</f>
        <v>theater</v>
      </c>
      <c r="R568" t="str">
        <f>RIGHT(N568, LEN(N568) - FIND("/",N568))</f>
        <v>spaces</v>
      </c>
      <c r="S568" s="10">
        <f>(((J568/60)/60)/24)+DATE(1970,1,1)</f>
        <v>42083.070590277777</v>
      </c>
      <c r="T568" s="10">
        <f>(((I568/60)/60)/24)+DATE(1970,1,1)</f>
        <v>42110.118055555555</v>
      </c>
    </row>
    <row r="569" spans="1:20" ht="64" x14ac:dyDescent="0.2">
      <c r="A569">
        <v>2674</v>
      </c>
      <c r="B569" s="3" t="s">
        <v>2674</v>
      </c>
      <c r="C569" s="3" t="s">
        <v>6784</v>
      </c>
      <c r="D569">
        <v>35000</v>
      </c>
      <c r="E569">
        <v>21994</v>
      </c>
      <c r="F569" t="s">
        <v>8221</v>
      </c>
      <c r="G569" t="s">
        <v>8224</v>
      </c>
      <c r="H569" t="s">
        <v>8246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8302</v>
      </c>
      <c r="O569" s="5">
        <f>E569/D569</f>
        <v>0.62839999999999996</v>
      </c>
      <c r="P569" s="6">
        <f>IFERROR(E569/L569,0)</f>
        <v>128.61988304093566</v>
      </c>
      <c r="Q569" t="str">
        <f>LEFT(N569, FIND("/",N569) -1)</f>
        <v>technology</v>
      </c>
      <c r="R569" t="str">
        <f>RIGHT(N569, LEN(N569) - FIND("/",N569))</f>
        <v>makerspaces</v>
      </c>
      <c r="S569" s="10">
        <f>(((J569/60)/60)/24)+DATE(1970,1,1)</f>
        <v>42529.632754629631</v>
      </c>
      <c r="T569" s="10">
        <f>(((I569/60)/60)/24)+DATE(1970,1,1)</f>
        <v>42556.207638888889</v>
      </c>
    </row>
    <row r="570" spans="1:20" ht="32" x14ac:dyDescent="0.2">
      <c r="A570">
        <v>2001</v>
      </c>
      <c r="B570" s="3" t="s">
        <v>2002</v>
      </c>
      <c r="C570" s="3" t="s">
        <v>6111</v>
      </c>
      <c r="D570">
        <v>55000</v>
      </c>
      <c r="E570">
        <v>210171</v>
      </c>
      <c r="F570" t="s">
        <v>8219</v>
      </c>
      <c r="G570" t="s">
        <v>8236</v>
      </c>
      <c r="H570" t="s">
        <v>8249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8295</v>
      </c>
      <c r="O570" s="5">
        <f>E570/D570</f>
        <v>3.8212909090909091</v>
      </c>
      <c r="P570" s="6">
        <f>IFERROR(E570/L570,0)</f>
        <v>128.38790470372632</v>
      </c>
      <c r="Q570" t="str">
        <f>LEFT(N570, FIND("/",N570) -1)</f>
        <v>technology</v>
      </c>
      <c r="R570" t="str">
        <f>RIGHT(N570, LEN(N570) - FIND("/",N570))</f>
        <v>hardware</v>
      </c>
      <c r="S570" s="10">
        <f>(((J570/60)/60)/24)+DATE(1970,1,1)</f>
        <v>42136.209675925929</v>
      </c>
      <c r="T570" s="10">
        <f>(((I570/60)/60)/24)+DATE(1970,1,1)</f>
        <v>42167.833333333328</v>
      </c>
    </row>
    <row r="571" spans="1:20" ht="48" x14ac:dyDescent="0.2">
      <c r="A571">
        <v>3893</v>
      </c>
      <c r="B571" s="3" t="s">
        <v>3890</v>
      </c>
      <c r="C571" s="3" t="s">
        <v>8001</v>
      </c>
      <c r="D571">
        <v>50000</v>
      </c>
      <c r="E571">
        <v>10775</v>
      </c>
      <c r="F571" t="s">
        <v>8221</v>
      </c>
      <c r="G571" t="s">
        <v>8224</v>
      </c>
      <c r="H571" t="s">
        <v>8246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8271</v>
      </c>
      <c r="O571" s="5">
        <f>E571/D571</f>
        <v>0.2155</v>
      </c>
      <c r="P571" s="6">
        <f>IFERROR(E571/L571,0)</f>
        <v>128.27380952380952</v>
      </c>
      <c r="Q571" t="str">
        <f>LEFT(N571, FIND("/",N571) -1)</f>
        <v>theater</v>
      </c>
      <c r="R571" t="str">
        <f>RIGHT(N571, LEN(N571) - FIND("/",N571))</f>
        <v>plays</v>
      </c>
      <c r="S571" s="10">
        <f>(((J571/60)/60)/24)+DATE(1970,1,1)</f>
        <v>41779.657870370371</v>
      </c>
      <c r="T571" s="10">
        <f>(((I571/60)/60)/24)+DATE(1970,1,1)</f>
        <v>41821.25</v>
      </c>
    </row>
    <row r="572" spans="1:20" ht="48" x14ac:dyDescent="0.2">
      <c r="A572">
        <v>1280</v>
      </c>
      <c r="B572" s="3" t="s">
        <v>1281</v>
      </c>
      <c r="C572" s="3" t="s">
        <v>5390</v>
      </c>
      <c r="D572">
        <v>15000</v>
      </c>
      <c r="E572">
        <v>16636.78</v>
      </c>
      <c r="F572" t="s">
        <v>8219</v>
      </c>
      <c r="G572" t="s">
        <v>8224</v>
      </c>
      <c r="H572" t="s">
        <v>8246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8276</v>
      </c>
      <c r="O572" s="5">
        <f>E572/D572</f>
        <v>1.1091186666666666</v>
      </c>
      <c r="P572" s="6">
        <f>IFERROR(E572/L572,0)</f>
        <v>127.97523076923076</v>
      </c>
      <c r="Q572" t="str">
        <f>LEFT(N572, FIND("/",N572) -1)</f>
        <v>music</v>
      </c>
      <c r="R572" t="str">
        <f>RIGHT(N572, LEN(N572) - FIND("/",N572))</f>
        <v>rock</v>
      </c>
      <c r="S572" s="10">
        <f>(((J572/60)/60)/24)+DATE(1970,1,1)</f>
        <v>40513.757569444446</v>
      </c>
      <c r="T572" s="10">
        <f>(((I572/60)/60)/24)+DATE(1970,1,1)</f>
        <v>40603.757569444446</v>
      </c>
    </row>
    <row r="573" spans="1:20" ht="32" x14ac:dyDescent="0.2">
      <c r="A573">
        <v>1307</v>
      </c>
      <c r="B573" s="3" t="s">
        <v>1308</v>
      </c>
      <c r="C573" s="3" t="s">
        <v>5417</v>
      </c>
      <c r="D573">
        <v>50000</v>
      </c>
      <c r="E573">
        <v>5757</v>
      </c>
      <c r="F573" t="s">
        <v>8220</v>
      </c>
      <c r="G573" t="s">
        <v>8224</v>
      </c>
      <c r="H573" t="s">
        <v>8246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8273</v>
      </c>
      <c r="O573" s="5">
        <f>E573/D573</f>
        <v>0.11514000000000001</v>
      </c>
      <c r="P573" s="6">
        <f>IFERROR(E573/L573,0)</f>
        <v>127.93333333333334</v>
      </c>
      <c r="Q573" t="str">
        <f>LEFT(N573, FIND("/",N573) -1)</f>
        <v>technology</v>
      </c>
      <c r="R573" t="str">
        <f>RIGHT(N573, LEN(N573) - FIND("/",N573))</f>
        <v>wearables</v>
      </c>
      <c r="S573" s="10">
        <f>(((J573/60)/60)/24)+DATE(1970,1,1)</f>
        <v>42387.503229166665</v>
      </c>
      <c r="T573" s="10">
        <f>(((I573/60)/60)/24)+DATE(1970,1,1)</f>
        <v>42417.503229166665</v>
      </c>
    </row>
    <row r="574" spans="1:20" ht="48" x14ac:dyDescent="0.2">
      <c r="A574">
        <v>3213</v>
      </c>
      <c r="B574" s="3" t="s">
        <v>3213</v>
      </c>
      <c r="C574" s="3" t="s">
        <v>7323</v>
      </c>
      <c r="D574">
        <v>6000</v>
      </c>
      <c r="E574">
        <v>6007</v>
      </c>
      <c r="F574" t="s">
        <v>8219</v>
      </c>
      <c r="G574" t="s">
        <v>8225</v>
      </c>
      <c r="H574" t="s">
        <v>8247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8271</v>
      </c>
      <c r="O574" s="5">
        <f>E574/D574</f>
        <v>1.0011666666666668</v>
      </c>
      <c r="P574" s="6">
        <f>IFERROR(E574/L574,0)</f>
        <v>127.80851063829788</v>
      </c>
      <c r="Q574" t="str">
        <f>LEFT(N574, FIND("/",N574) -1)</f>
        <v>theater</v>
      </c>
      <c r="R574" t="str">
        <f>RIGHT(N574, LEN(N574) - FIND("/",N574))</f>
        <v>plays</v>
      </c>
      <c r="S574" s="10">
        <f>(((J574/60)/60)/24)+DATE(1970,1,1)</f>
        <v>42171.763414351852</v>
      </c>
      <c r="T574" s="10">
        <f>(((I574/60)/60)/24)+DATE(1970,1,1)</f>
        <v>42211.763414351852</v>
      </c>
    </row>
    <row r="575" spans="1:20" ht="48" x14ac:dyDescent="0.2">
      <c r="A575">
        <v>1293</v>
      </c>
      <c r="B575" s="3" t="s">
        <v>1294</v>
      </c>
      <c r="C575" s="3" t="s">
        <v>5403</v>
      </c>
      <c r="D575">
        <v>15000</v>
      </c>
      <c r="E575">
        <v>15335</v>
      </c>
      <c r="F575" t="s">
        <v>8219</v>
      </c>
      <c r="G575" t="s">
        <v>8224</v>
      </c>
      <c r="H575" t="s">
        <v>8246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8271</v>
      </c>
      <c r="O575" s="5">
        <f>E575/D575</f>
        <v>1.0223333333333333</v>
      </c>
      <c r="P575" s="6">
        <f>IFERROR(E575/L575,0)</f>
        <v>127.79166666666667</v>
      </c>
      <c r="Q575" t="str">
        <f>LEFT(N575, FIND("/",N575) -1)</f>
        <v>theater</v>
      </c>
      <c r="R575" t="str">
        <f>RIGHT(N575, LEN(N575) - FIND("/",N575))</f>
        <v>plays</v>
      </c>
      <c r="S575" s="10">
        <f>(((J575/60)/60)/24)+DATE(1970,1,1)</f>
        <v>42292.701053240744</v>
      </c>
      <c r="T575" s="10">
        <f>(((I575/60)/60)/24)+DATE(1970,1,1)</f>
        <v>42322.742719907401</v>
      </c>
    </row>
    <row r="576" spans="1:20" ht="32" x14ac:dyDescent="0.2">
      <c r="A576">
        <v>3635</v>
      </c>
      <c r="B576" s="3" t="s">
        <v>3633</v>
      </c>
      <c r="C576" s="3" t="s">
        <v>7745</v>
      </c>
      <c r="D576">
        <v>3500</v>
      </c>
      <c r="E576">
        <v>1276</v>
      </c>
      <c r="F576" t="s">
        <v>8221</v>
      </c>
      <c r="G576" t="s">
        <v>8224</v>
      </c>
      <c r="H576" t="s">
        <v>8246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8305</v>
      </c>
      <c r="O576" s="5">
        <f>E576/D576</f>
        <v>0.36457142857142855</v>
      </c>
      <c r="P576" s="6">
        <f>IFERROR(E576/L576,0)</f>
        <v>127.6</v>
      </c>
      <c r="Q576" t="str">
        <f>LEFT(N576, FIND("/",N576) -1)</f>
        <v>theater</v>
      </c>
      <c r="R576" t="str">
        <f>RIGHT(N576, LEN(N576) - FIND("/",N576))</f>
        <v>musical</v>
      </c>
      <c r="S576" s="10">
        <f>(((J576/60)/60)/24)+DATE(1970,1,1)</f>
        <v>42450.88282407407</v>
      </c>
      <c r="T576" s="10">
        <f>(((I576/60)/60)/24)+DATE(1970,1,1)</f>
        <v>42480.88282407407</v>
      </c>
    </row>
    <row r="577" spans="1:20" ht="48" x14ac:dyDescent="0.2">
      <c r="A577">
        <v>1951</v>
      </c>
      <c r="B577" s="3" t="s">
        <v>1952</v>
      </c>
      <c r="C577" s="3" t="s">
        <v>6061</v>
      </c>
      <c r="D577">
        <v>50000</v>
      </c>
      <c r="E577">
        <v>106222</v>
      </c>
      <c r="F577" t="s">
        <v>8219</v>
      </c>
      <c r="G577" t="s">
        <v>8224</v>
      </c>
      <c r="H577" t="s">
        <v>8246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8295</v>
      </c>
      <c r="O577" s="5">
        <f>E577/D577</f>
        <v>2.1244399999999999</v>
      </c>
      <c r="P577" s="6">
        <f>IFERROR(E577/L577,0)</f>
        <v>127.36450839328538</v>
      </c>
      <c r="Q577" t="str">
        <f>LEFT(N577, FIND("/",N577) -1)</f>
        <v>technology</v>
      </c>
      <c r="R577" t="str">
        <f>RIGHT(N577, LEN(N577) - FIND("/",N577))</f>
        <v>hardware</v>
      </c>
      <c r="S577" s="10">
        <f>(((J577/60)/60)/24)+DATE(1970,1,1)</f>
        <v>42651.420567129629</v>
      </c>
      <c r="T577" s="10">
        <f>(((I577/60)/60)/24)+DATE(1970,1,1)</f>
        <v>42681.462233796294</v>
      </c>
    </row>
    <row r="578" spans="1:20" ht="48" x14ac:dyDescent="0.2">
      <c r="A578">
        <v>747</v>
      </c>
      <c r="B578" s="3" t="s">
        <v>748</v>
      </c>
      <c r="C578" s="3" t="s">
        <v>4857</v>
      </c>
      <c r="D578">
        <v>7000</v>
      </c>
      <c r="E578">
        <v>7003</v>
      </c>
      <c r="F578" t="s">
        <v>8219</v>
      </c>
      <c r="G578" t="s">
        <v>8233</v>
      </c>
      <c r="H578" t="s">
        <v>8249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8274</v>
      </c>
      <c r="O578" s="5">
        <f>E578/D578</f>
        <v>1.0004285714285714</v>
      </c>
      <c r="P578" s="6">
        <f>IFERROR(E578/L578,0)</f>
        <v>127.32727272727273</v>
      </c>
      <c r="Q578" t="str">
        <f>LEFT(N578, FIND("/",N578) -1)</f>
        <v>publishing</v>
      </c>
      <c r="R578" t="str">
        <f>RIGHT(N578, LEN(N578) - FIND("/",N578))</f>
        <v>nonfiction</v>
      </c>
      <c r="S578" s="10">
        <f>(((J578/60)/60)/24)+DATE(1970,1,1)</f>
        <v>41988.548831018517</v>
      </c>
      <c r="T578" s="10">
        <f>(((I578/60)/60)/24)+DATE(1970,1,1)</f>
        <v>42019.454166666663</v>
      </c>
    </row>
    <row r="579" spans="1:20" ht="48" x14ac:dyDescent="0.2">
      <c r="A579">
        <v>1965</v>
      </c>
      <c r="B579" s="3" t="s">
        <v>1966</v>
      </c>
      <c r="C579" s="3" t="s">
        <v>6075</v>
      </c>
      <c r="D579">
        <v>5000</v>
      </c>
      <c r="E579">
        <v>13114</v>
      </c>
      <c r="F579" t="s">
        <v>8219</v>
      </c>
      <c r="G579" t="s">
        <v>8224</v>
      </c>
      <c r="H579" t="s">
        <v>8246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8295</v>
      </c>
      <c r="O579" s="5">
        <f>E579/D579</f>
        <v>2.6227999999999998</v>
      </c>
      <c r="P579" s="6">
        <f>IFERROR(E579/L579,0)</f>
        <v>127.32038834951456</v>
      </c>
      <c r="Q579" t="str">
        <f>LEFT(N579, FIND("/",N579) -1)</f>
        <v>technology</v>
      </c>
      <c r="R579" t="str">
        <f>RIGHT(N579, LEN(N579) - FIND("/",N579))</f>
        <v>hardware</v>
      </c>
      <c r="S579" s="10">
        <f>(((J579/60)/60)/24)+DATE(1970,1,1)</f>
        <v>40898.089236111111</v>
      </c>
      <c r="T579" s="10">
        <f>(((I579/60)/60)/24)+DATE(1970,1,1)</f>
        <v>40920.041666666664</v>
      </c>
    </row>
    <row r="580" spans="1:20" ht="32" x14ac:dyDescent="0.2">
      <c r="A580">
        <v>825</v>
      </c>
      <c r="B580" s="3" t="s">
        <v>826</v>
      </c>
      <c r="C580" s="3" t="s">
        <v>4935</v>
      </c>
      <c r="D580">
        <v>12500</v>
      </c>
      <c r="E580">
        <v>12554</v>
      </c>
      <c r="F580" t="s">
        <v>8219</v>
      </c>
      <c r="G580" t="s">
        <v>8224</v>
      </c>
      <c r="H580" t="s">
        <v>8246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8276</v>
      </c>
      <c r="O580" s="5">
        <f>E580/D580</f>
        <v>1.0043200000000001</v>
      </c>
      <c r="P580" s="6">
        <f>IFERROR(E580/L580,0)</f>
        <v>126.8080808080808</v>
      </c>
      <c r="Q580" t="str">
        <f>LEFT(N580, FIND("/",N580) -1)</f>
        <v>music</v>
      </c>
      <c r="R580" t="str">
        <f>RIGHT(N580, LEN(N580) - FIND("/",N580))</f>
        <v>rock</v>
      </c>
      <c r="S580" s="10">
        <f>(((J580/60)/60)/24)+DATE(1970,1,1)</f>
        <v>41186.306527777779</v>
      </c>
      <c r="T580" s="10">
        <f>(((I580/60)/60)/24)+DATE(1970,1,1)</f>
        <v>41211.306527777779</v>
      </c>
    </row>
    <row r="581" spans="1:20" ht="32" x14ac:dyDescent="0.2">
      <c r="A581">
        <v>3360</v>
      </c>
      <c r="B581" s="3" t="s">
        <v>3359</v>
      </c>
      <c r="C581" s="3" t="s">
        <v>7470</v>
      </c>
      <c r="D581">
        <v>9000</v>
      </c>
      <c r="E581">
        <v>9124</v>
      </c>
      <c r="F581" t="s">
        <v>8219</v>
      </c>
      <c r="G581" t="s">
        <v>8244</v>
      </c>
      <c r="H581" t="s">
        <v>8258</v>
      </c>
      <c r="I581">
        <v>1481731140</v>
      </c>
      <c r="J581">
        <v>1479866343</v>
      </c>
      <c r="K581" t="b">
        <v>0</v>
      </c>
      <c r="L581">
        <v>72</v>
      </c>
      <c r="M581" t="b">
        <v>1</v>
      </c>
      <c r="N581" t="s">
        <v>8271</v>
      </c>
      <c r="O581" s="5">
        <f>E581/D581</f>
        <v>1.0137777777777779</v>
      </c>
      <c r="P581" s="6">
        <f>IFERROR(E581/L581,0)</f>
        <v>126.72222222222223</v>
      </c>
      <c r="Q581" t="str">
        <f>LEFT(N581, FIND("/",N581) -1)</f>
        <v>theater</v>
      </c>
      <c r="R581" t="str">
        <f>RIGHT(N581, LEN(N581) - FIND("/",N581))</f>
        <v>plays</v>
      </c>
      <c r="S581" s="10">
        <f>(((J581/60)/60)/24)+DATE(1970,1,1)</f>
        <v>42697.082673611112</v>
      </c>
      <c r="T581" s="10">
        <f>(((I581/60)/60)/24)+DATE(1970,1,1)</f>
        <v>42718.665972222225</v>
      </c>
    </row>
    <row r="582" spans="1:20" ht="48" x14ac:dyDescent="0.2">
      <c r="A582">
        <v>2938</v>
      </c>
      <c r="B582" s="3" t="s">
        <v>2938</v>
      </c>
      <c r="C582" s="3" t="s">
        <v>7048</v>
      </c>
      <c r="D582">
        <v>4000</v>
      </c>
      <c r="E582">
        <v>4055</v>
      </c>
      <c r="F582" t="s">
        <v>8219</v>
      </c>
      <c r="G582" t="s">
        <v>8224</v>
      </c>
      <c r="H582" t="s">
        <v>8246</v>
      </c>
      <c r="I582">
        <v>1422636814</v>
      </c>
      <c r="J582">
        <v>1420044814</v>
      </c>
      <c r="K582" t="b">
        <v>0</v>
      </c>
      <c r="L582">
        <v>32</v>
      </c>
      <c r="M582" t="b">
        <v>1</v>
      </c>
      <c r="N582" t="s">
        <v>8305</v>
      </c>
      <c r="O582" s="5">
        <f>E582/D582</f>
        <v>1.0137499999999999</v>
      </c>
      <c r="P582" s="6">
        <f>IFERROR(E582/L582,0)</f>
        <v>126.71875</v>
      </c>
      <c r="Q582" t="str">
        <f>LEFT(N582, FIND("/",N582) -1)</f>
        <v>theater</v>
      </c>
      <c r="R582" t="str">
        <f>RIGHT(N582, LEN(N582) - FIND("/",N582))</f>
        <v>musical</v>
      </c>
      <c r="S582" s="10">
        <f>(((J582/60)/60)/24)+DATE(1970,1,1)</f>
        <v>42004.703865740739</v>
      </c>
      <c r="T582" s="10">
        <f>(((I582/60)/60)/24)+DATE(1970,1,1)</f>
        <v>42034.703865740739</v>
      </c>
    </row>
    <row r="583" spans="1:20" ht="48" x14ac:dyDescent="0.2">
      <c r="A583">
        <v>40</v>
      </c>
      <c r="B583" s="3" t="s">
        <v>42</v>
      </c>
      <c r="C583" s="3" t="s">
        <v>4151</v>
      </c>
      <c r="D583">
        <v>2000</v>
      </c>
      <c r="E583">
        <v>2027</v>
      </c>
      <c r="F583" t="s">
        <v>8219</v>
      </c>
      <c r="G583" t="s">
        <v>8224</v>
      </c>
      <c r="H583" t="s">
        <v>8246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8265</v>
      </c>
      <c r="O583" s="5">
        <f>E583/D583</f>
        <v>1.0135000000000001</v>
      </c>
      <c r="P583" s="6">
        <f>IFERROR(E583/L583,0)</f>
        <v>126.6875</v>
      </c>
      <c r="Q583" t="str">
        <f>LEFT(N583, FIND("/",N583) -1)</f>
        <v>film &amp; video</v>
      </c>
      <c r="R583" t="str">
        <f>RIGHT(N583, LEN(N583) - FIND("/",N583))</f>
        <v>television</v>
      </c>
      <c r="S583" s="10">
        <f>(((J583/60)/60)/24)+DATE(1970,1,1)</f>
        <v>41789.21398148148</v>
      </c>
      <c r="T583" s="10">
        <f>(((I583/60)/60)/24)+DATE(1970,1,1)</f>
        <v>41809.166666666664</v>
      </c>
    </row>
    <row r="584" spans="1:20" ht="48" x14ac:dyDescent="0.2">
      <c r="A584">
        <v>3612</v>
      </c>
      <c r="B584" s="3" t="s">
        <v>3611</v>
      </c>
      <c r="C584" s="3" t="s">
        <v>7722</v>
      </c>
      <c r="D584">
        <v>5000</v>
      </c>
      <c r="E584">
        <v>7220</v>
      </c>
      <c r="F584" t="s">
        <v>8219</v>
      </c>
      <c r="G584" t="s">
        <v>8229</v>
      </c>
      <c r="H584" t="s">
        <v>8251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8271</v>
      </c>
      <c r="O584" s="5">
        <f>E584/D584</f>
        <v>1.444</v>
      </c>
      <c r="P584" s="6">
        <f>IFERROR(E584/L584,0)</f>
        <v>126.66666666666667</v>
      </c>
      <c r="Q584" t="str">
        <f>LEFT(N584, FIND("/",N584) -1)</f>
        <v>theater</v>
      </c>
      <c r="R584" t="str">
        <f>RIGHT(N584, LEN(N584) - FIND("/",N584))</f>
        <v>plays</v>
      </c>
      <c r="S584" s="10">
        <f>(((J584/60)/60)/24)+DATE(1970,1,1)</f>
        <v>41789.726979166669</v>
      </c>
      <c r="T584" s="10">
        <f>(((I584/60)/60)/24)+DATE(1970,1,1)</f>
        <v>41799.726979166669</v>
      </c>
    </row>
    <row r="585" spans="1:20" ht="48" x14ac:dyDescent="0.2">
      <c r="A585">
        <v>530</v>
      </c>
      <c r="B585" s="3" t="s">
        <v>531</v>
      </c>
      <c r="C585" s="3" t="s">
        <v>4640</v>
      </c>
      <c r="D585">
        <v>3405</v>
      </c>
      <c r="E585">
        <v>3670</v>
      </c>
      <c r="F585" t="s">
        <v>8219</v>
      </c>
      <c r="G585" t="s">
        <v>8224</v>
      </c>
      <c r="H585" t="s">
        <v>8246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8271</v>
      </c>
      <c r="O585" s="5">
        <f>E585/D585</f>
        <v>1.0778267254038179</v>
      </c>
      <c r="P585" s="6">
        <f>IFERROR(E585/L585,0)</f>
        <v>126.55172413793103</v>
      </c>
      <c r="Q585" t="str">
        <f>LEFT(N585, FIND("/",N585) -1)</f>
        <v>theater</v>
      </c>
      <c r="R585" t="str">
        <f>RIGHT(N585, LEN(N585) - FIND("/",N585))</f>
        <v>plays</v>
      </c>
      <c r="S585" s="10">
        <f>(((J585/60)/60)/24)+DATE(1970,1,1)</f>
        <v>42157.591064814813</v>
      </c>
      <c r="T585" s="10">
        <f>(((I585/60)/60)/24)+DATE(1970,1,1)</f>
        <v>42179.083333333328</v>
      </c>
    </row>
    <row r="586" spans="1:20" ht="48" x14ac:dyDescent="0.2">
      <c r="A586">
        <v>4083</v>
      </c>
      <c r="B586" s="3" t="s">
        <v>4079</v>
      </c>
      <c r="C586" s="3" t="s">
        <v>8186</v>
      </c>
      <c r="D586">
        <v>3500</v>
      </c>
      <c r="E586">
        <v>759</v>
      </c>
      <c r="F586" t="s">
        <v>8221</v>
      </c>
      <c r="G586" t="s">
        <v>8224</v>
      </c>
      <c r="H586" t="s">
        <v>8246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8271</v>
      </c>
      <c r="O586" s="5">
        <f>E586/D586</f>
        <v>0.21685714285714286</v>
      </c>
      <c r="P586" s="6">
        <f>IFERROR(E586/L586,0)</f>
        <v>126.5</v>
      </c>
      <c r="Q586" t="str">
        <f>LEFT(N586, FIND("/",N586) -1)</f>
        <v>theater</v>
      </c>
      <c r="R586" t="str">
        <f>RIGHT(N586, LEN(N586) - FIND("/",N586))</f>
        <v>plays</v>
      </c>
      <c r="S586" s="10">
        <f>(((J586/60)/60)/24)+DATE(1970,1,1)</f>
        <v>42353.761759259258</v>
      </c>
      <c r="T586" s="10">
        <f>(((I586/60)/60)/24)+DATE(1970,1,1)</f>
        <v>42383.761759259258</v>
      </c>
    </row>
    <row r="587" spans="1:20" ht="48" x14ac:dyDescent="0.2">
      <c r="A587">
        <v>2677</v>
      </c>
      <c r="B587" s="3" t="s">
        <v>2677</v>
      </c>
      <c r="C587" s="3" t="s">
        <v>6787</v>
      </c>
      <c r="D587">
        <v>19500</v>
      </c>
      <c r="E587">
        <v>3415</v>
      </c>
      <c r="F587" t="s">
        <v>8221</v>
      </c>
      <c r="G587" t="s">
        <v>8224</v>
      </c>
      <c r="H587" t="s">
        <v>8246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8302</v>
      </c>
      <c r="O587" s="5">
        <f>E587/D587</f>
        <v>0.17512820512820512</v>
      </c>
      <c r="P587" s="6">
        <f>IFERROR(E587/L587,0)</f>
        <v>126.48148148148148</v>
      </c>
      <c r="Q587" t="str">
        <f>LEFT(N587, FIND("/",N587) -1)</f>
        <v>technology</v>
      </c>
      <c r="R587" t="str">
        <f>RIGHT(N587, LEN(N587) - FIND("/",N587))</f>
        <v>makerspaces</v>
      </c>
      <c r="S587" s="10">
        <f>(((J587/60)/60)/24)+DATE(1970,1,1)</f>
        <v>41793.029432870368</v>
      </c>
      <c r="T587" s="10">
        <f>(((I587/60)/60)/24)+DATE(1970,1,1)</f>
        <v>41823.029432870368</v>
      </c>
    </row>
    <row r="588" spans="1:20" ht="32" x14ac:dyDescent="0.2">
      <c r="A588">
        <v>2789</v>
      </c>
      <c r="B588" s="3" t="s">
        <v>2789</v>
      </c>
      <c r="C588" s="3" t="s">
        <v>6899</v>
      </c>
      <c r="D588">
        <v>3000</v>
      </c>
      <c r="E588">
        <v>3035</v>
      </c>
      <c r="F588" t="s">
        <v>8219</v>
      </c>
      <c r="G588" t="s">
        <v>8224</v>
      </c>
      <c r="H588" t="s">
        <v>8246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8271</v>
      </c>
      <c r="O588" s="5">
        <f>E588/D588</f>
        <v>1.0116666666666667</v>
      </c>
      <c r="P588" s="6">
        <f>IFERROR(E588/L588,0)</f>
        <v>126.45833333333333</v>
      </c>
      <c r="Q588" t="str">
        <f>LEFT(N588, FIND("/",N588) -1)</f>
        <v>theater</v>
      </c>
      <c r="R588" t="str">
        <f>RIGHT(N588, LEN(N588) - FIND("/",N588))</f>
        <v>plays</v>
      </c>
      <c r="S588" s="10">
        <f>(((J588/60)/60)/24)+DATE(1970,1,1)</f>
        <v>42056.013124999998</v>
      </c>
      <c r="T588" s="10">
        <f>(((I588/60)/60)/24)+DATE(1970,1,1)</f>
        <v>42075.166666666672</v>
      </c>
    </row>
    <row r="589" spans="1:20" ht="48" x14ac:dyDescent="0.2">
      <c r="A589">
        <v>2460</v>
      </c>
      <c r="B589" s="3" t="s">
        <v>2461</v>
      </c>
      <c r="C589" s="3" t="s">
        <v>6570</v>
      </c>
      <c r="D589">
        <v>8500</v>
      </c>
      <c r="E589">
        <v>8567</v>
      </c>
      <c r="F589" t="s">
        <v>8219</v>
      </c>
      <c r="G589" t="s">
        <v>8224</v>
      </c>
      <c r="H589" t="s">
        <v>8246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8298</v>
      </c>
      <c r="O589" s="5">
        <f>E589/D589</f>
        <v>1.0078823529411765</v>
      </c>
      <c r="P589" s="6">
        <f>IFERROR(E589/L589,0)</f>
        <v>125.98529411764706</v>
      </c>
      <c r="Q589" t="str">
        <f>LEFT(N589, FIND("/",N589) -1)</f>
        <v>food</v>
      </c>
      <c r="R589" t="str">
        <f>RIGHT(N589, LEN(N589) - FIND("/",N589))</f>
        <v>small batch</v>
      </c>
      <c r="S589" s="10">
        <f>(((J589/60)/60)/24)+DATE(1970,1,1)</f>
        <v>42704.187118055561</v>
      </c>
      <c r="T589" s="10">
        <f>(((I589/60)/60)/24)+DATE(1970,1,1)</f>
        <v>42738.178472222222</v>
      </c>
    </row>
    <row r="590" spans="1:20" ht="48" x14ac:dyDescent="0.2">
      <c r="A590">
        <v>2718</v>
      </c>
      <c r="B590" s="3" t="s">
        <v>2718</v>
      </c>
      <c r="C590" s="3" t="s">
        <v>6828</v>
      </c>
      <c r="D590">
        <v>18000</v>
      </c>
      <c r="E590">
        <v>18645</v>
      </c>
      <c r="F590" t="s">
        <v>8219</v>
      </c>
      <c r="G590" t="s">
        <v>8224</v>
      </c>
      <c r="H590" t="s">
        <v>8246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8303</v>
      </c>
      <c r="O590" s="5">
        <f>E590/D590</f>
        <v>1.0358333333333334</v>
      </c>
      <c r="P590" s="6">
        <f>IFERROR(E590/L590,0)</f>
        <v>125.97972972972973</v>
      </c>
      <c r="Q590" t="str">
        <f>LEFT(N590, FIND("/",N590) -1)</f>
        <v>theater</v>
      </c>
      <c r="R590" t="str">
        <f>RIGHT(N590, LEN(N590) - FIND("/",N590))</f>
        <v>spaces</v>
      </c>
      <c r="S590" s="10">
        <f>(((J590/60)/60)/24)+DATE(1970,1,1)</f>
        <v>42465.596585648149</v>
      </c>
      <c r="T590" s="10">
        <f>(((I590/60)/60)/24)+DATE(1970,1,1)</f>
        <v>42493.958333333328</v>
      </c>
    </row>
    <row r="591" spans="1:20" ht="48" x14ac:dyDescent="0.2">
      <c r="A591">
        <v>647</v>
      </c>
      <c r="B591" s="3" t="s">
        <v>648</v>
      </c>
      <c r="C591" s="3" t="s">
        <v>4757</v>
      </c>
      <c r="D591">
        <v>2000</v>
      </c>
      <c r="E591">
        <v>2141</v>
      </c>
      <c r="F591" t="s">
        <v>8219</v>
      </c>
      <c r="G591" t="s">
        <v>8229</v>
      </c>
      <c r="H591" t="s">
        <v>8251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8273</v>
      </c>
      <c r="O591" s="5">
        <f>E591/D591</f>
        <v>1.0705</v>
      </c>
      <c r="P591" s="6">
        <f>IFERROR(E591/L591,0)</f>
        <v>125.94117647058823</v>
      </c>
      <c r="Q591" t="str">
        <f>LEFT(N591, FIND("/",N591) -1)</f>
        <v>technology</v>
      </c>
      <c r="R591" t="str">
        <f>RIGHT(N591, LEN(N591) - FIND("/",N591))</f>
        <v>wearables</v>
      </c>
      <c r="S591" s="10">
        <f>(((J591/60)/60)/24)+DATE(1970,1,1)</f>
        <v>42416.767928240741</v>
      </c>
      <c r="T591" s="10">
        <f>(((I591/60)/60)/24)+DATE(1970,1,1)</f>
        <v>42446.726261574076</v>
      </c>
    </row>
    <row r="592" spans="1:20" ht="48" x14ac:dyDescent="0.2">
      <c r="A592">
        <v>2839</v>
      </c>
      <c r="B592" s="3" t="s">
        <v>2839</v>
      </c>
      <c r="C592" s="3" t="s">
        <v>6949</v>
      </c>
      <c r="D592">
        <v>3500</v>
      </c>
      <c r="E592">
        <v>3900</v>
      </c>
      <c r="F592" t="s">
        <v>8219</v>
      </c>
      <c r="G592" t="s">
        <v>8224</v>
      </c>
      <c r="H592" t="s">
        <v>8246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8271</v>
      </c>
      <c r="O592" s="5">
        <f>E592/D592</f>
        <v>1.1142857142857143</v>
      </c>
      <c r="P592" s="6">
        <f>IFERROR(E592/L592,0)</f>
        <v>125.80645161290323</v>
      </c>
      <c r="Q592" t="str">
        <f>LEFT(N592, FIND("/",N592) -1)</f>
        <v>theater</v>
      </c>
      <c r="R592" t="str">
        <f>RIGHT(N592, LEN(N592) - FIND("/",N592))</f>
        <v>plays</v>
      </c>
      <c r="S592" s="10">
        <f>(((J592/60)/60)/24)+DATE(1970,1,1)</f>
        <v>41853.240208333329</v>
      </c>
      <c r="T592" s="10">
        <f>(((I592/60)/60)/24)+DATE(1970,1,1)</f>
        <v>41876.207638888889</v>
      </c>
    </row>
    <row r="593" spans="1:20" ht="48" x14ac:dyDescent="0.2">
      <c r="A593">
        <v>411</v>
      </c>
      <c r="B593" s="3" t="s">
        <v>412</v>
      </c>
      <c r="C593" s="3" t="s">
        <v>4521</v>
      </c>
      <c r="D593">
        <v>30000</v>
      </c>
      <c r="E593">
        <v>30315</v>
      </c>
      <c r="F593" t="s">
        <v>8219</v>
      </c>
      <c r="G593" t="s">
        <v>8224</v>
      </c>
      <c r="H593" t="s">
        <v>8246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8269</v>
      </c>
      <c r="O593" s="5">
        <f>E593/D593</f>
        <v>1.0105</v>
      </c>
      <c r="P593" s="6">
        <f>IFERROR(E593/L593,0)</f>
        <v>125.78838174273859</v>
      </c>
      <c r="Q593" t="str">
        <f>LEFT(N593, FIND("/",N593) -1)</f>
        <v>film &amp; video</v>
      </c>
      <c r="R593" t="str">
        <f>RIGHT(N593, LEN(N593) - FIND("/",N593))</f>
        <v>documentary</v>
      </c>
      <c r="S593" s="10">
        <f>(((J593/60)/60)/24)+DATE(1970,1,1)</f>
        <v>41598.17597222222</v>
      </c>
      <c r="T593" s="10">
        <f>(((I593/60)/60)/24)+DATE(1970,1,1)</f>
        <v>41630.208333333336</v>
      </c>
    </row>
    <row r="594" spans="1:20" ht="48" x14ac:dyDescent="0.2">
      <c r="A594">
        <v>354</v>
      </c>
      <c r="B594" s="3" t="s">
        <v>355</v>
      </c>
      <c r="C594" s="3" t="s">
        <v>4464</v>
      </c>
      <c r="D594">
        <v>3500</v>
      </c>
      <c r="E594">
        <v>3638</v>
      </c>
      <c r="F594" t="s">
        <v>8219</v>
      </c>
      <c r="G594" t="s">
        <v>8224</v>
      </c>
      <c r="H594" t="s">
        <v>8246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8269</v>
      </c>
      <c r="O594" s="5">
        <f>E594/D594</f>
        <v>1.0394285714285714</v>
      </c>
      <c r="P594" s="6">
        <f>IFERROR(E594/L594,0)</f>
        <v>125.44827586206897</v>
      </c>
      <c r="Q594" t="str">
        <f>LEFT(N594, FIND("/",N594) -1)</f>
        <v>film &amp; video</v>
      </c>
      <c r="R594" t="str">
        <f>RIGHT(N594, LEN(N594) - FIND("/",N594))</f>
        <v>documentary</v>
      </c>
      <c r="S594" s="10">
        <f>(((J594/60)/60)/24)+DATE(1970,1,1)</f>
        <v>42438.827789351853</v>
      </c>
      <c r="T594" s="10">
        <f>(((I594/60)/60)/24)+DATE(1970,1,1)</f>
        <v>42468.786122685182</v>
      </c>
    </row>
    <row r="595" spans="1:20" ht="48" x14ac:dyDescent="0.2">
      <c r="A595">
        <v>3488</v>
      </c>
      <c r="B595" s="3" t="s">
        <v>3487</v>
      </c>
      <c r="C595" s="3" t="s">
        <v>7598</v>
      </c>
      <c r="D595">
        <v>3000</v>
      </c>
      <c r="E595">
        <v>3636</v>
      </c>
      <c r="F595" t="s">
        <v>8219</v>
      </c>
      <c r="G595" t="s">
        <v>8224</v>
      </c>
      <c r="H595" t="s">
        <v>8246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8271</v>
      </c>
      <c r="O595" s="5">
        <f>E595/D595</f>
        <v>1.212</v>
      </c>
      <c r="P595" s="6">
        <f>IFERROR(E595/L595,0)</f>
        <v>125.37931034482759</v>
      </c>
      <c r="Q595" t="str">
        <f>LEFT(N595, FIND("/",N595) -1)</f>
        <v>theater</v>
      </c>
      <c r="R595" t="str">
        <f>RIGHT(N595, LEN(N595) - FIND("/",N595))</f>
        <v>plays</v>
      </c>
      <c r="S595" s="10">
        <f>(((J595/60)/60)/24)+DATE(1970,1,1)</f>
        <v>42087.768055555556</v>
      </c>
      <c r="T595" s="10">
        <f>(((I595/60)/60)/24)+DATE(1970,1,1)</f>
        <v>42111.666666666672</v>
      </c>
    </row>
    <row r="596" spans="1:20" ht="48" x14ac:dyDescent="0.2">
      <c r="A596">
        <v>3113</v>
      </c>
      <c r="B596" s="3" t="s">
        <v>3113</v>
      </c>
      <c r="C596" s="3" t="s">
        <v>7223</v>
      </c>
      <c r="D596">
        <v>109225</v>
      </c>
      <c r="E596">
        <v>4635</v>
      </c>
      <c r="F596" t="s">
        <v>8221</v>
      </c>
      <c r="G596" t="s">
        <v>8224</v>
      </c>
      <c r="H596" t="s">
        <v>8246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8303</v>
      </c>
      <c r="O596" s="5">
        <f>E596/D596</f>
        <v>4.2435339894712751E-2</v>
      </c>
      <c r="P596" s="6">
        <f>IFERROR(E596/L596,0)</f>
        <v>125.27027027027027</v>
      </c>
      <c r="Q596" t="str">
        <f>LEFT(N596, FIND("/",N596) -1)</f>
        <v>theater</v>
      </c>
      <c r="R596" t="str">
        <f>RIGHT(N596, LEN(N596) - FIND("/",N596))</f>
        <v>spaces</v>
      </c>
      <c r="S596" s="10">
        <f>(((J596/60)/60)/24)+DATE(1970,1,1)</f>
        <v>42081.731273148151</v>
      </c>
      <c r="T596" s="10">
        <f>(((I596/60)/60)/24)+DATE(1970,1,1)</f>
        <v>42111.731273148151</v>
      </c>
    </row>
    <row r="597" spans="1:20" ht="48" x14ac:dyDescent="0.2">
      <c r="A597">
        <v>3286</v>
      </c>
      <c r="B597" s="3" t="s">
        <v>3286</v>
      </c>
      <c r="C597" s="3" t="s">
        <v>7396</v>
      </c>
      <c r="D597">
        <v>15000</v>
      </c>
      <c r="E597">
        <v>15265</v>
      </c>
      <c r="F597" t="s">
        <v>8219</v>
      </c>
      <c r="G597" t="s">
        <v>8224</v>
      </c>
      <c r="H597" t="s">
        <v>8246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8271</v>
      </c>
      <c r="O597" s="5">
        <f>E597/D597</f>
        <v>1.0176666666666667</v>
      </c>
      <c r="P597" s="6">
        <f>IFERROR(E597/L597,0)</f>
        <v>125.12295081967213</v>
      </c>
      <c r="Q597" t="str">
        <f>LEFT(N597, FIND("/",N597) -1)</f>
        <v>theater</v>
      </c>
      <c r="R597" t="str">
        <f>RIGHT(N597, LEN(N597) - FIND("/",N597))</f>
        <v>plays</v>
      </c>
      <c r="S597" s="10">
        <f>(((J597/60)/60)/24)+DATE(1970,1,1)</f>
        <v>42567.840069444443</v>
      </c>
      <c r="T597" s="10">
        <f>(((I597/60)/60)/24)+DATE(1970,1,1)</f>
        <v>42597.840069444443</v>
      </c>
    </row>
    <row r="598" spans="1:20" ht="48" x14ac:dyDescent="0.2">
      <c r="A598">
        <v>3297</v>
      </c>
      <c r="B598" s="3" t="s">
        <v>3297</v>
      </c>
      <c r="C598" s="3" t="s">
        <v>7407</v>
      </c>
      <c r="D598">
        <v>5500</v>
      </c>
      <c r="E598">
        <v>5504</v>
      </c>
      <c r="F598" t="s">
        <v>8219</v>
      </c>
      <c r="G598" t="s">
        <v>8225</v>
      </c>
      <c r="H598" t="s">
        <v>8247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8271</v>
      </c>
      <c r="O598" s="5">
        <f>E598/D598</f>
        <v>1.0007272727272727</v>
      </c>
      <c r="P598" s="6">
        <f>IFERROR(E598/L598,0)</f>
        <v>125.09090909090909</v>
      </c>
      <c r="Q598" t="str">
        <f>LEFT(N598, FIND("/",N598) -1)</f>
        <v>theater</v>
      </c>
      <c r="R598" t="str">
        <f>RIGHT(N598, LEN(N598) - FIND("/",N598))</f>
        <v>plays</v>
      </c>
      <c r="S598" s="10">
        <f>(((J598/60)/60)/24)+DATE(1970,1,1)</f>
        <v>42193.771481481483</v>
      </c>
      <c r="T598" s="10">
        <f>(((I598/60)/60)/24)+DATE(1970,1,1)</f>
        <v>42212.957638888889</v>
      </c>
    </row>
    <row r="599" spans="1:20" ht="48" x14ac:dyDescent="0.2">
      <c r="A599">
        <v>3481</v>
      </c>
      <c r="B599" s="3" t="s">
        <v>3480</v>
      </c>
      <c r="C599" s="3" t="s">
        <v>7591</v>
      </c>
      <c r="D599">
        <v>10000</v>
      </c>
      <c r="E599">
        <v>11880</v>
      </c>
      <c r="F599" t="s">
        <v>8219</v>
      </c>
      <c r="G599" t="s">
        <v>8226</v>
      </c>
      <c r="H599" t="s">
        <v>8248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8271</v>
      </c>
      <c r="O599" s="5">
        <f>E599/D599</f>
        <v>1.1879999999999999</v>
      </c>
      <c r="P599" s="6">
        <f>IFERROR(E599/L599,0)</f>
        <v>125.05263157894737</v>
      </c>
      <c r="Q599" t="str">
        <f>LEFT(N599, FIND("/",N599) -1)</f>
        <v>theater</v>
      </c>
      <c r="R599" t="str">
        <f>RIGHT(N599, LEN(N599) - FIND("/",N599))</f>
        <v>plays</v>
      </c>
      <c r="S599" s="10">
        <f>(((J599/60)/60)/24)+DATE(1970,1,1)</f>
        <v>41989.24754629629</v>
      </c>
      <c r="T599" s="10">
        <f>(((I599/60)/60)/24)+DATE(1970,1,1)</f>
        <v>42006.24754629629</v>
      </c>
    </row>
    <row r="600" spans="1:20" ht="32" x14ac:dyDescent="0.2">
      <c r="A600">
        <v>226</v>
      </c>
      <c r="B600" s="3" t="s">
        <v>228</v>
      </c>
      <c r="C600" s="3" t="s">
        <v>4336</v>
      </c>
      <c r="D600">
        <v>29000</v>
      </c>
      <c r="E600">
        <v>250</v>
      </c>
      <c r="F600" t="s">
        <v>8221</v>
      </c>
      <c r="G600" t="s">
        <v>8225</v>
      </c>
      <c r="H600" t="s">
        <v>8247</v>
      </c>
      <c r="I600">
        <v>1433064540</v>
      </c>
      <c r="J600">
        <v>1428854344</v>
      </c>
      <c r="K600" t="b">
        <v>0</v>
      </c>
      <c r="L600">
        <v>2</v>
      </c>
      <c r="M600" t="b">
        <v>0</v>
      </c>
      <c r="N600" t="s">
        <v>8268</v>
      </c>
      <c r="O600" s="5">
        <f>E600/D600</f>
        <v>8.6206896551724137E-3</v>
      </c>
      <c r="P600" s="6">
        <f>IFERROR(E600/L600,0)</f>
        <v>125</v>
      </c>
      <c r="Q600" t="str">
        <f>LEFT(N600, FIND("/",N600) -1)</f>
        <v>film &amp; video</v>
      </c>
      <c r="R600" t="str">
        <f>RIGHT(N600, LEN(N600) - FIND("/",N600))</f>
        <v>drama</v>
      </c>
      <c r="S600" s="10">
        <f>(((J600/60)/60)/24)+DATE(1970,1,1)</f>
        <v>42106.666018518517</v>
      </c>
      <c r="T600" s="10">
        <f>(((I600/60)/60)/24)+DATE(1970,1,1)</f>
        <v>42155.395138888889</v>
      </c>
    </row>
    <row r="601" spans="1:20" ht="48" x14ac:dyDescent="0.2">
      <c r="A601">
        <v>3504</v>
      </c>
      <c r="B601" s="3" t="s">
        <v>3503</v>
      </c>
      <c r="C601" s="3" t="s">
        <v>7614</v>
      </c>
      <c r="D601">
        <v>1000</v>
      </c>
      <c r="E601">
        <v>1000</v>
      </c>
      <c r="F601" t="s">
        <v>8219</v>
      </c>
      <c r="G601" t="s">
        <v>8224</v>
      </c>
      <c r="H601" t="s">
        <v>8246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8271</v>
      </c>
      <c r="O601" s="5">
        <f>E601/D601</f>
        <v>1</v>
      </c>
      <c r="P601" s="6">
        <f>IFERROR(E601/L601,0)</f>
        <v>125</v>
      </c>
      <c r="Q601" t="str">
        <f>LEFT(N601, FIND("/",N601) -1)</f>
        <v>theater</v>
      </c>
      <c r="R601" t="str">
        <f>RIGHT(N601, LEN(N601) - FIND("/",N601))</f>
        <v>plays</v>
      </c>
      <c r="S601" s="10">
        <f>(((J601/60)/60)/24)+DATE(1970,1,1)</f>
        <v>42297.748738425929</v>
      </c>
      <c r="T601" s="10">
        <f>(((I601/60)/60)/24)+DATE(1970,1,1)</f>
        <v>42327.790405092594</v>
      </c>
    </row>
    <row r="602" spans="1:20" ht="48" x14ac:dyDescent="0.2">
      <c r="A602">
        <v>3530</v>
      </c>
      <c r="B602" s="3" t="s">
        <v>3529</v>
      </c>
      <c r="C602" s="3" t="s">
        <v>7640</v>
      </c>
      <c r="D602">
        <v>2750</v>
      </c>
      <c r="E602">
        <v>2750</v>
      </c>
      <c r="F602" t="s">
        <v>8219</v>
      </c>
      <c r="G602" t="s">
        <v>8225</v>
      </c>
      <c r="H602" t="s">
        <v>8247</v>
      </c>
      <c r="I602">
        <v>1460318400</v>
      </c>
      <c r="J602">
        <v>1457881057</v>
      </c>
      <c r="K602" t="b">
        <v>0</v>
      </c>
      <c r="L602">
        <v>22</v>
      </c>
      <c r="M602" t="b">
        <v>1</v>
      </c>
      <c r="N602" t="s">
        <v>8271</v>
      </c>
      <c r="O602" s="5">
        <f>E602/D602</f>
        <v>1</v>
      </c>
      <c r="P602" s="6">
        <f>IFERROR(E602/L602,0)</f>
        <v>125</v>
      </c>
      <c r="Q602" t="str">
        <f>LEFT(N602, FIND("/",N602) -1)</f>
        <v>theater</v>
      </c>
      <c r="R602" t="str">
        <f>RIGHT(N602, LEN(N602) - FIND("/",N602))</f>
        <v>plays</v>
      </c>
      <c r="S602" s="10">
        <f>(((J602/60)/60)/24)+DATE(1970,1,1)</f>
        <v>42442.623344907406</v>
      </c>
      <c r="T602" s="10">
        <f>(((I602/60)/60)/24)+DATE(1970,1,1)</f>
        <v>42470.833333333328</v>
      </c>
    </row>
    <row r="603" spans="1:20" ht="48" x14ac:dyDescent="0.2">
      <c r="A603">
        <v>702</v>
      </c>
      <c r="B603" s="3" t="s">
        <v>703</v>
      </c>
      <c r="C603" s="3" t="s">
        <v>4812</v>
      </c>
      <c r="D603">
        <v>15000</v>
      </c>
      <c r="E603">
        <v>4622.01</v>
      </c>
      <c r="F603" t="s">
        <v>8221</v>
      </c>
      <c r="G603" t="s">
        <v>8224</v>
      </c>
      <c r="H603" t="s">
        <v>8246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8273</v>
      </c>
      <c r="O603" s="5">
        <f>E603/D603</f>
        <v>0.30813400000000002</v>
      </c>
      <c r="P603" s="6">
        <f>IFERROR(E603/L603,0)</f>
        <v>124.9191891891892</v>
      </c>
      <c r="Q603" t="str">
        <f>LEFT(N603, FIND("/",N603) -1)</f>
        <v>technology</v>
      </c>
      <c r="R603" t="str">
        <f>RIGHT(N603, LEN(N603) - FIND("/",N603))</f>
        <v>wearables</v>
      </c>
      <c r="S603" s="10">
        <f>(((J603/60)/60)/24)+DATE(1970,1,1)</f>
        <v>42668.726701388892</v>
      </c>
      <c r="T603" s="10">
        <f>(((I603/60)/60)/24)+DATE(1970,1,1)</f>
        <v>42698.768368055549</v>
      </c>
    </row>
    <row r="604" spans="1:20" ht="32" x14ac:dyDescent="0.2">
      <c r="A604">
        <v>2972</v>
      </c>
      <c r="B604" s="3" t="s">
        <v>2972</v>
      </c>
      <c r="C604" s="3" t="s">
        <v>7082</v>
      </c>
      <c r="D604">
        <v>2000</v>
      </c>
      <c r="E604">
        <v>2107</v>
      </c>
      <c r="F604" t="s">
        <v>8219</v>
      </c>
      <c r="G604" t="s">
        <v>8224</v>
      </c>
      <c r="H604" t="s">
        <v>8246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8271</v>
      </c>
      <c r="O604" s="5">
        <f>E604/D604</f>
        <v>1.0535000000000001</v>
      </c>
      <c r="P604" s="6">
        <f>IFERROR(E604/L604,0)</f>
        <v>123.94117647058823</v>
      </c>
      <c r="Q604" t="str">
        <f>LEFT(N604, FIND("/",N604) -1)</f>
        <v>theater</v>
      </c>
      <c r="R604" t="str">
        <f>RIGHT(N604, LEN(N604) - FIND("/",N604))</f>
        <v>plays</v>
      </c>
      <c r="S604" s="10">
        <f>(((J604/60)/60)/24)+DATE(1970,1,1)</f>
        <v>42694.110185185185</v>
      </c>
      <c r="T604" s="10">
        <f>(((I604/60)/60)/24)+DATE(1970,1,1)</f>
        <v>42709.041666666672</v>
      </c>
    </row>
    <row r="605" spans="1:20" ht="32" x14ac:dyDescent="0.2">
      <c r="A605">
        <v>1207</v>
      </c>
      <c r="B605" s="3" t="s">
        <v>1208</v>
      </c>
      <c r="C605" s="3" t="s">
        <v>5317</v>
      </c>
      <c r="D605">
        <v>16700</v>
      </c>
      <c r="E605">
        <v>17396</v>
      </c>
      <c r="F605" t="s">
        <v>8219</v>
      </c>
      <c r="G605" t="s">
        <v>8237</v>
      </c>
      <c r="H605" t="s">
        <v>8249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8285</v>
      </c>
      <c r="O605" s="5">
        <f>E605/D605</f>
        <v>1.0416766467065868</v>
      </c>
      <c r="P605" s="6">
        <f>IFERROR(E605/L605,0)</f>
        <v>123.37588652482269</v>
      </c>
      <c r="Q605" t="str">
        <f>LEFT(N605, FIND("/",N605) -1)</f>
        <v>photography</v>
      </c>
      <c r="R605" t="str">
        <f>RIGHT(N605, LEN(N605) - FIND("/",N605))</f>
        <v>photobooks</v>
      </c>
      <c r="S605" s="10">
        <f>(((J605/60)/60)/24)+DATE(1970,1,1)</f>
        <v>42430.430243055554</v>
      </c>
      <c r="T605" s="10">
        <f>(((I605/60)/60)/24)+DATE(1970,1,1)</f>
        <v>42460.416666666672</v>
      </c>
    </row>
    <row r="606" spans="1:20" ht="48" x14ac:dyDescent="0.2">
      <c r="A606">
        <v>2338</v>
      </c>
      <c r="B606" s="3" t="s">
        <v>2339</v>
      </c>
      <c r="C606" s="3" t="s">
        <v>6448</v>
      </c>
      <c r="D606">
        <v>15000</v>
      </c>
      <c r="E606">
        <v>15171.5</v>
      </c>
      <c r="F606" t="s">
        <v>8219</v>
      </c>
      <c r="G606" t="s">
        <v>8224</v>
      </c>
      <c r="H606" t="s">
        <v>8246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8298</v>
      </c>
      <c r="O606" s="5">
        <f>E606/D606</f>
        <v>1.0114333333333334</v>
      </c>
      <c r="P606" s="6">
        <f>IFERROR(E606/L606,0)</f>
        <v>123.34552845528455</v>
      </c>
      <c r="Q606" t="str">
        <f>LEFT(N606, FIND("/",N606) -1)</f>
        <v>food</v>
      </c>
      <c r="R606" t="str">
        <f>RIGHT(N606, LEN(N606) - FIND("/",N606))</f>
        <v>small batch</v>
      </c>
      <c r="S606" s="10">
        <f>(((J606/60)/60)/24)+DATE(1970,1,1)</f>
        <v>41789.896805555552</v>
      </c>
      <c r="T606" s="10">
        <f>(((I606/60)/60)/24)+DATE(1970,1,1)</f>
        <v>41819.896805555552</v>
      </c>
    </row>
    <row r="607" spans="1:20" ht="48" x14ac:dyDescent="0.2">
      <c r="A607">
        <v>89</v>
      </c>
      <c r="B607" s="3" t="s">
        <v>91</v>
      </c>
      <c r="C607" s="3" t="s">
        <v>4200</v>
      </c>
      <c r="D607">
        <v>6000</v>
      </c>
      <c r="E607">
        <v>6904</v>
      </c>
      <c r="F607" t="s">
        <v>8219</v>
      </c>
      <c r="G607" t="s">
        <v>8224</v>
      </c>
      <c r="H607" t="s">
        <v>8246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8266</v>
      </c>
      <c r="O607" s="5">
        <f>E607/D607</f>
        <v>1.1506666666666667</v>
      </c>
      <c r="P607" s="6">
        <f>IFERROR(E607/L607,0)</f>
        <v>123.28571428571429</v>
      </c>
      <c r="Q607" t="str">
        <f>LEFT(N607, FIND("/",N607) -1)</f>
        <v>film &amp; video</v>
      </c>
      <c r="R607" t="str">
        <f>RIGHT(N607, LEN(N607) - FIND("/",N607))</f>
        <v>shorts</v>
      </c>
      <c r="S607" s="10">
        <f>(((J607/60)/60)/24)+DATE(1970,1,1)</f>
        <v>41402.752222222225</v>
      </c>
      <c r="T607" s="10">
        <f>(((I607/60)/60)/24)+DATE(1970,1,1)</f>
        <v>41427.752222222225</v>
      </c>
    </row>
    <row r="608" spans="1:20" ht="48" x14ac:dyDescent="0.2">
      <c r="A608">
        <v>656</v>
      </c>
      <c r="B608" s="3" t="s">
        <v>657</v>
      </c>
      <c r="C608" s="3" t="s">
        <v>4766</v>
      </c>
      <c r="D608">
        <v>5000</v>
      </c>
      <c r="E608">
        <v>10678</v>
      </c>
      <c r="F608" t="s">
        <v>8219</v>
      </c>
      <c r="G608" t="s">
        <v>8224</v>
      </c>
      <c r="H608" t="s">
        <v>8246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8273</v>
      </c>
      <c r="O608" s="5">
        <f>E608/D608</f>
        <v>2.1356000000000002</v>
      </c>
      <c r="P608" s="6">
        <f>IFERROR(E608/L608,0)</f>
        <v>122.73563218390805</v>
      </c>
      <c r="Q608" t="str">
        <f>LEFT(N608, FIND("/",N608) -1)</f>
        <v>technology</v>
      </c>
      <c r="R608" t="str">
        <f>RIGHT(N608, LEN(N608) - FIND("/",N608))</f>
        <v>wearables</v>
      </c>
      <c r="S608" s="10">
        <f>(((J608/60)/60)/24)+DATE(1970,1,1)</f>
        <v>42417.804618055554</v>
      </c>
      <c r="T608" s="10">
        <f>(((I608/60)/60)/24)+DATE(1970,1,1)</f>
        <v>42477.762951388882</v>
      </c>
    </row>
    <row r="609" spans="1:20" ht="48" x14ac:dyDescent="0.2">
      <c r="A609">
        <v>3569</v>
      </c>
      <c r="B609" s="3" t="s">
        <v>3568</v>
      </c>
      <c r="C609" s="3" t="s">
        <v>7679</v>
      </c>
      <c r="D609">
        <v>5000</v>
      </c>
      <c r="E609">
        <v>5024</v>
      </c>
      <c r="F609" t="s">
        <v>8219</v>
      </c>
      <c r="G609" t="s">
        <v>8224</v>
      </c>
      <c r="H609" t="s">
        <v>8246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8271</v>
      </c>
      <c r="O609" s="5">
        <f>E609/D609</f>
        <v>1.0047999999999999</v>
      </c>
      <c r="P609" s="6">
        <f>IFERROR(E609/L609,0)</f>
        <v>122.53658536585365</v>
      </c>
      <c r="Q609" t="str">
        <f>LEFT(N609, FIND("/",N609) -1)</f>
        <v>theater</v>
      </c>
      <c r="R609" t="str">
        <f>RIGHT(N609, LEN(N609) - FIND("/",N609))</f>
        <v>plays</v>
      </c>
      <c r="S609" s="10">
        <f>(((J609/60)/60)/24)+DATE(1970,1,1)</f>
        <v>41982.688611111109</v>
      </c>
      <c r="T609" s="10">
        <f>(((I609/60)/60)/24)+DATE(1970,1,1)</f>
        <v>42012.688611111109</v>
      </c>
    </row>
    <row r="610" spans="1:20" ht="48" x14ac:dyDescent="0.2">
      <c r="A610">
        <v>92</v>
      </c>
      <c r="B610" s="3" t="s">
        <v>94</v>
      </c>
      <c r="C610" s="3" t="s">
        <v>4203</v>
      </c>
      <c r="D610">
        <v>5000</v>
      </c>
      <c r="E610">
        <v>5260</v>
      </c>
      <c r="F610" t="s">
        <v>8219</v>
      </c>
      <c r="G610" t="s">
        <v>8229</v>
      </c>
      <c r="H610" t="s">
        <v>8251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8266</v>
      </c>
      <c r="O610" s="5">
        <f>E610/D610</f>
        <v>1.052</v>
      </c>
      <c r="P610" s="6">
        <f>IFERROR(E610/L610,0)</f>
        <v>122.32558139534883</v>
      </c>
      <c r="Q610" t="str">
        <f>LEFT(N610, FIND("/",N610) -1)</f>
        <v>film &amp; video</v>
      </c>
      <c r="R610" t="str">
        <f>RIGHT(N610, LEN(N610) - FIND("/",N610))</f>
        <v>shorts</v>
      </c>
      <c r="S610" s="10">
        <f>(((J610/60)/60)/24)+DATE(1970,1,1)</f>
        <v>42721.198877314819</v>
      </c>
      <c r="T610" s="10">
        <f>(((I610/60)/60)/24)+DATE(1970,1,1)</f>
        <v>42767.333333333328</v>
      </c>
    </row>
    <row r="611" spans="1:20" ht="48" x14ac:dyDescent="0.2">
      <c r="A611">
        <v>1728</v>
      </c>
      <c r="B611" s="3" t="s">
        <v>1729</v>
      </c>
      <c r="C611" s="3" t="s">
        <v>5838</v>
      </c>
      <c r="D611">
        <v>1250</v>
      </c>
      <c r="E611">
        <v>855</v>
      </c>
      <c r="F611" t="s">
        <v>8221</v>
      </c>
      <c r="G611" t="s">
        <v>8224</v>
      </c>
      <c r="H611" t="s">
        <v>8246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8293</v>
      </c>
      <c r="O611" s="5">
        <f>E611/D611</f>
        <v>0.68400000000000005</v>
      </c>
      <c r="P611" s="6">
        <f>IFERROR(E611/L611,0)</f>
        <v>122.14285714285714</v>
      </c>
      <c r="Q611" t="str">
        <f>LEFT(N611, FIND("/",N611) -1)</f>
        <v>music</v>
      </c>
      <c r="R611" t="str">
        <f>RIGHT(N611, LEN(N611) - FIND("/",N611))</f>
        <v>faith</v>
      </c>
      <c r="S611" s="10">
        <f>(((J611/60)/60)/24)+DATE(1970,1,1)</f>
        <v>42268.625856481478</v>
      </c>
      <c r="T611" s="10">
        <f>(((I611/60)/60)/24)+DATE(1970,1,1)</f>
        <v>42298.625856481478</v>
      </c>
    </row>
    <row r="612" spans="1:20" ht="48" x14ac:dyDescent="0.2">
      <c r="A612">
        <v>1094</v>
      </c>
      <c r="B612" s="3" t="s">
        <v>1095</v>
      </c>
      <c r="C612" s="3" t="s">
        <v>5204</v>
      </c>
      <c r="D612">
        <v>18000</v>
      </c>
      <c r="E612">
        <v>3294.01</v>
      </c>
      <c r="F612" t="s">
        <v>8221</v>
      </c>
      <c r="G612" t="s">
        <v>8224</v>
      </c>
      <c r="H612" t="s">
        <v>8246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8282</v>
      </c>
      <c r="O612" s="5">
        <f>E612/D612</f>
        <v>0.18300055555555556</v>
      </c>
      <c r="P612" s="6">
        <f>IFERROR(E612/L612,0)</f>
        <v>122.00037037037038</v>
      </c>
      <c r="Q612" t="str">
        <f>LEFT(N612, FIND("/",N612) -1)</f>
        <v>games</v>
      </c>
      <c r="R612" t="str">
        <f>RIGHT(N612, LEN(N612) - FIND("/",N612))</f>
        <v>video games</v>
      </c>
      <c r="S612" s="10">
        <f>(((J612/60)/60)/24)+DATE(1970,1,1)</f>
        <v>40795.713344907403</v>
      </c>
      <c r="T612" s="10">
        <f>(((I612/60)/60)/24)+DATE(1970,1,1)</f>
        <v>40825.713344907403</v>
      </c>
    </row>
    <row r="613" spans="1:20" ht="48" x14ac:dyDescent="0.2">
      <c r="A613">
        <v>2809</v>
      </c>
      <c r="B613" s="3" t="s">
        <v>2809</v>
      </c>
      <c r="C613" s="3" t="s">
        <v>6919</v>
      </c>
      <c r="D613">
        <v>2500</v>
      </c>
      <c r="E613">
        <v>2560</v>
      </c>
      <c r="F613" t="s">
        <v>8219</v>
      </c>
      <c r="G613" t="s">
        <v>8224</v>
      </c>
      <c r="H613" t="s">
        <v>8246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8271</v>
      </c>
      <c r="O613" s="5">
        <f>E613/D613</f>
        <v>1.024</v>
      </c>
      <c r="P613" s="6">
        <f>IFERROR(E613/L613,0)</f>
        <v>121.9047619047619</v>
      </c>
      <c r="Q613" t="str">
        <f>LEFT(N613, FIND("/",N613) -1)</f>
        <v>theater</v>
      </c>
      <c r="R613" t="str">
        <f>RIGHT(N613, LEN(N613) - FIND("/",N613))</f>
        <v>plays</v>
      </c>
      <c r="S613" s="10">
        <f>(((J613/60)/60)/24)+DATE(1970,1,1)</f>
        <v>42451.496817129635</v>
      </c>
      <c r="T613" s="10">
        <f>(((I613/60)/60)/24)+DATE(1970,1,1)</f>
        <v>42459.610416666663</v>
      </c>
    </row>
    <row r="614" spans="1:20" ht="32" x14ac:dyDescent="0.2">
      <c r="A614">
        <v>598</v>
      </c>
      <c r="B614" s="3" t="s">
        <v>599</v>
      </c>
      <c r="C614" s="3" t="s">
        <v>4708</v>
      </c>
      <c r="D614">
        <v>2500</v>
      </c>
      <c r="E614">
        <v>850</v>
      </c>
      <c r="F614" t="s">
        <v>8221</v>
      </c>
      <c r="G614" t="s">
        <v>8224</v>
      </c>
      <c r="H614" t="s">
        <v>8246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8272</v>
      </c>
      <c r="O614" s="5">
        <f>E614/D614</f>
        <v>0.34</v>
      </c>
      <c r="P614" s="6">
        <f>IFERROR(E614/L614,0)</f>
        <v>121.42857142857143</v>
      </c>
      <c r="Q614" t="str">
        <f>LEFT(N614, FIND("/",N614) -1)</f>
        <v>technology</v>
      </c>
      <c r="R614" t="str">
        <f>RIGHT(N614, LEN(N614) - FIND("/",N614))</f>
        <v>web</v>
      </c>
      <c r="S614" s="10">
        <f>(((J614/60)/60)/24)+DATE(1970,1,1)</f>
        <v>41948.00209490741</v>
      </c>
      <c r="T614" s="10">
        <f>(((I614/60)/60)/24)+DATE(1970,1,1)</f>
        <v>41978.00209490741</v>
      </c>
    </row>
    <row r="615" spans="1:20" ht="64" x14ac:dyDescent="0.2">
      <c r="A615">
        <v>3695</v>
      </c>
      <c r="B615" s="3" t="s">
        <v>3692</v>
      </c>
      <c r="C615" s="3" t="s">
        <v>7805</v>
      </c>
      <c r="D615">
        <v>4000</v>
      </c>
      <c r="E615">
        <v>4005</v>
      </c>
      <c r="F615" t="s">
        <v>8219</v>
      </c>
      <c r="G615" t="s">
        <v>8224</v>
      </c>
      <c r="H615" t="s">
        <v>8246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8271</v>
      </c>
      <c r="O615" s="5">
        <f>E615/D615</f>
        <v>1.00125</v>
      </c>
      <c r="P615" s="6">
        <f>IFERROR(E615/L615,0)</f>
        <v>121.36363636363636</v>
      </c>
      <c r="Q615" t="str">
        <f>LEFT(N615, FIND("/",N615) -1)</f>
        <v>theater</v>
      </c>
      <c r="R615" t="str">
        <f>RIGHT(N615, LEN(N615) - FIND("/",N615))</f>
        <v>plays</v>
      </c>
      <c r="S615" s="10">
        <f>(((J615/60)/60)/24)+DATE(1970,1,1)</f>
        <v>41995.870486111111</v>
      </c>
      <c r="T615" s="10">
        <f>(((I615/60)/60)/24)+DATE(1970,1,1)</f>
        <v>42015.870486111111</v>
      </c>
    </row>
    <row r="616" spans="1:20" ht="48" x14ac:dyDescent="0.2">
      <c r="A616">
        <v>286</v>
      </c>
      <c r="B616" s="3" t="s">
        <v>287</v>
      </c>
      <c r="C616" s="3" t="s">
        <v>4396</v>
      </c>
      <c r="D616">
        <v>15000</v>
      </c>
      <c r="E616">
        <v>16373</v>
      </c>
      <c r="F616" t="s">
        <v>8219</v>
      </c>
      <c r="G616" t="s">
        <v>8224</v>
      </c>
      <c r="H616" t="s">
        <v>8246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8269</v>
      </c>
      <c r="O616" s="5">
        <f>E616/D616</f>
        <v>1.0915333333333332</v>
      </c>
      <c r="P616" s="6">
        <f>IFERROR(E616/L616,0)</f>
        <v>121.28148148148148</v>
      </c>
      <c r="Q616" t="str">
        <f>LEFT(N616, FIND("/",N616) -1)</f>
        <v>film &amp; video</v>
      </c>
      <c r="R616" t="str">
        <f>RIGHT(N616, LEN(N616) - FIND("/",N616))</f>
        <v>documentary</v>
      </c>
      <c r="S616" s="10">
        <f>(((J616/60)/60)/24)+DATE(1970,1,1)</f>
        <v>41313.816249999996</v>
      </c>
      <c r="T616" s="10">
        <f>(((I616/60)/60)/24)+DATE(1970,1,1)</f>
        <v>41358.774583333332</v>
      </c>
    </row>
    <row r="617" spans="1:20" ht="48" x14ac:dyDescent="0.2">
      <c r="A617">
        <v>1197</v>
      </c>
      <c r="B617" s="3" t="s">
        <v>1198</v>
      </c>
      <c r="C617" s="3" t="s">
        <v>5307</v>
      </c>
      <c r="D617">
        <v>15000</v>
      </c>
      <c r="E617">
        <v>37994</v>
      </c>
      <c r="F617" t="s">
        <v>8219</v>
      </c>
      <c r="G617" t="s">
        <v>8224</v>
      </c>
      <c r="H617" t="s">
        <v>8246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8285</v>
      </c>
      <c r="O617" s="5">
        <f>E617/D617</f>
        <v>2.5329333333333333</v>
      </c>
      <c r="P617" s="6">
        <f>IFERROR(E617/L617,0)</f>
        <v>121</v>
      </c>
      <c r="Q617" t="str">
        <f>LEFT(N617, FIND("/",N617) -1)</f>
        <v>photography</v>
      </c>
      <c r="R617" t="str">
        <f>RIGHT(N617, LEN(N617) - FIND("/",N617))</f>
        <v>photobooks</v>
      </c>
      <c r="S617" s="10">
        <f>(((J617/60)/60)/24)+DATE(1970,1,1)</f>
        <v>42503.66474537037</v>
      </c>
      <c r="T617" s="10">
        <f>(((I617/60)/60)/24)+DATE(1970,1,1)</f>
        <v>42534.249305555553</v>
      </c>
    </row>
    <row r="618" spans="1:20" ht="32" x14ac:dyDescent="0.2">
      <c r="A618">
        <v>260</v>
      </c>
      <c r="B618" s="3" t="s">
        <v>261</v>
      </c>
      <c r="C618" s="3" t="s">
        <v>4370</v>
      </c>
      <c r="D618">
        <v>10000</v>
      </c>
      <c r="E618">
        <v>10640</v>
      </c>
      <c r="F618" t="s">
        <v>8219</v>
      </c>
      <c r="G618" t="s">
        <v>8224</v>
      </c>
      <c r="H618" t="s">
        <v>8246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8269</v>
      </c>
      <c r="O618" s="5">
        <f>E618/D618</f>
        <v>1.0640000000000001</v>
      </c>
      <c r="P618" s="6">
        <f>IFERROR(E618/L618,0)</f>
        <v>120.90909090909091</v>
      </c>
      <c r="Q618" t="str">
        <f>LEFT(N618, FIND("/",N618) -1)</f>
        <v>film &amp; video</v>
      </c>
      <c r="R618" t="str">
        <f>RIGHT(N618, LEN(N618) - FIND("/",N618))</f>
        <v>documentary</v>
      </c>
      <c r="S618" s="10">
        <f>(((J618/60)/60)/24)+DATE(1970,1,1)</f>
        <v>40330.755543981482</v>
      </c>
      <c r="T618" s="10">
        <f>(((I618/60)/60)/24)+DATE(1970,1,1)</f>
        <v>40376.415972222225</v>
      </c>
    </row>
    <row r="619" spans="1:20" ht="32" x14ac:dyDescent="0.2">
      <c r="A619">
        <v>2063</v>
      </c>
      <c r="B619" s="3" t="s">
        <v>2064</v>
      </c>
      <c r="C619" s="3" t="s">
        <v>6173</v>
      </c>
      <c r="D619">
        <v>4000</v>
      </c>
      <c r="E619">
        <v>5922</v>
      </c>
      <c r="F619" t="s">
        <v>8219</v>
      </c>
      <c r="G619" t="s">
        <v>8236</v>
      </c>
      <c r="H619" t="s">
        <v>8249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8295</v>
      </c>
      <c r="O619" s="5">
        <f>E619/D619</f>
        <v>1.4804999999999999</v>
      </c>
      <c r="P619" s="6">
        <f>IFERROR(E619/L619,0)</f>
        <v>120.85714285714286</v>
      </c>
      <c r="Q619" t="str">
        <f>LEFT(N619, FIND("/",N619) -1)</f>
        <v>technology</v>
      </c>
      <c r="R619" t="str">
        <f>RIGHT(N619, LEN(N619) - FIND("/",N619))</f>
        <v>hardware</v>
      </c>
      <c r="S619" s="10">
        <f>(((J619/60)/60)/24)+DATE(1970,1,1)</f>
        <v>42472.73265046296</v>
      </c>
      <c r="T619" s="10">
        <f>(((I619/60)/60)/24)+DATE(1970,1,1)</f>
        <v>42505.73265046296</v>
      </c>
    </row>
    <row r="620" spans="1:20" ht="48" x14ac:dyDescent="0.2">
      <c r="A620">
        <v>1808</v>
      </c>
      <c r="B620" s="3" t="s">
        <v>1809</v>
      </c>
      <c r="C620" s="3" t="s">
        <v>5918</v>
      </c>
      <c r="D620">
        <v>28000</v>
      </c>
      <c r="E620">
        <v>11594</v>
      </c>
      <c r="F620" t="s">
        <v>8221</v>
      </c>
      <c r="G620" t="s">
        <v>8224</v>
      </c>
      <c r="H620" t="s">
        <v>8246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8285</v>
      </c>
      <c r="O620" s="5">
        <f>E620/D620</f>
        <v>0.41407142857142859</v>
      </c>
      <c r="P620" s="6">
        <f>IFERROR(E620/L620,0)</f>
        <v>120.77083333333333</v>
      </c>
      <c r="Q620" t="str">
        <f>LEFT(N620, FIND("/",N620) -1)</f>
        <v>photography</v>
      </c>
      <c r="R620" t="str">
        <f>RIGHT(N620, LEN(N620) - FIND("/",N620))</f>
        <v>photobooks</v>
      </c>
      <c r="S620" s="10">
        <f>(((J620/60)/60)/24)+DATE(1970,1,1)</f>
        <v>42742.680902777778</v>
      </c>
      <c r="T620" s="10">
        <f>(((I620/60)/60)/24)+DATE(1970,1,1)</f>
        <v>42777.680902777778</v>
      </c>
    </row>
    <row r="621" spans="1:20" ht="48" x14ac:dyDescent="0.2">
      <c r="A621">
        <v>3751</v>
      </c>
      <c r="B621" s="3" t="s">
        <v>3748</v>
      </c>
      <c r="C621" s="3" t="s">
        <v>7861</v>
      </c>
      <c r="D621">
        <v>1000</v>
      </c>
      <c r="E621">
        <v>1326</v>
      </c>
      <c r="F621" t="s">
        <v>8219</v>
      </c>
      <c r="G621" t="s">
        <v>8224</v>
      </c>
      <c r="H621" t="s">
        <v>8246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8305</v>
      </c>
      <c r="O621" s="5">
        <f>E621/D621</f>
        <v>1.3260000000000001</v>
      </c>
      <c r="P621" s="6">
        <f>IFERROR(E621/L621,0)</f>
        <v>120.54545454545455</v>
      </c>
      <c r="Q621" t="str">
        <f>LEFT(N621, FIND("/",N621) -1)</f>
        <v>theater</v>
      </c>
      <c r="R621" t="str">
        <f>RIGHT(N621, LEN(N621) - FIND("/",N621))</f>
        <v>musical</v>
      </c>
      <c r="S621" s="10">
        <f>(((J621/60)/60)/24)+DATE(1970,1,1)</f>
        <v>42403.035567129627</v>
      </c>
      <c r="T621" s="10">
        <f>(((I621/60)/60)/24)+DATE(1970,1,1)</f>
        <v>42462.993900462956</v>
      </c>
    </row>
    <row r="622" spans="1:20" ht="48" x14ac:dyDescent="0.2">
      <c r="A622">
        <v>699</v>
      </c>
      <c r="B622" s="3" t="s">
        <v>700</v>
      </c>
      <c r="C622" s="3" t="s">
        <v>4809</v>
      </c>
      <c r="D622">
        <v>130000</v>
      </c>
      <c r="E622">
        <v>107148.74</v>
      </c>
      <c r="F622" t="s">
        <v>8221</v>
      </c>
      <c r="G622" t="s">
        <v>8224</v>
      </c>
      <c r="H622" t="s">
        <v>8246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8273</v>
      </c>
      <c r="O622" s="5">
        <f>E622/D622</f>
        <v>0.824221076923077</v>
      </c>
      <c r="P622" s="6">
        <f>IFERROR(E622/L622,0)</f>
        <v>120.39184269662923</v>
      </c>
      <c r="Q622" t="str">
        <f>LEFT(N622, FIND("/",N622) -1)</f>
        <v>technology</v>
      </c>
      <c r="R622" t="str">
        <f>RIGHT(N622, LEN(N622) - FIND("/",N622))</f>
        <v>wearables</v>
      </c>
      <c r="S622" s="10">
        <f>(((J622/60)/60)/24)+DATE(1970,1,1)</f>
        <v>41563.485509259262</v>
      </c>
      <c r="T622" s="10">
        <f>(((I622/60)/60)/24)+DATE(1970,1,1)</f>
        <v>41600.666666666664</v>
      </c>
    </row>
    <row r="623" spans="1:20" ht="48" x14ac:dyDescent="0.2">
      <c r="A623">
        <v>2616</v>
      </c>
      <c r="B623" s="3" t="s">
        <v>2616</v>
      </c>
      <c r="C623" s="3" t="s">
        <v>6726</v>
      </c>
      <c r="D623">
        <v>25000</v>
      </c>
      <c r="E623">
        <v>28633.5</v>
      </c>
      <c r="F623" t="s">
        <v>8219</v>
      </c>
      <c r="G623" t="s">
        <v>8224</v>
      </c>
      <c r="H623" t="s">
        <v>8246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8301</v>
      </c>
      <c r="O623" s="5">
        <f>E623/D623</f>
        <v>1.14534</v>
      </c>
      <c r="P623" s="6">
        <f>IFERROR(E623/L623,0)</f>
        <v>120.30882352941177</v>
      </c>
      <c r="Q623" t="str">
        <f>LEFT(N623, FIND("/",N623) -1)</f>
        <v>technology</v>
      </c>
      <c r="R623" t="str">
        <f>RIGHT(N623, LEN(N623) - FIND("/",N623))</f>
        <v>space exploration</v>
      </c>
      <c r="S623" s="10">
        <f>(((J623/60)/60)/24)+DATE(1970,1,1)</f>
        <v>42211.99454861111</v>
      </c>
      <c r="T623" s="10">
        <f>(((I623/60)/60)/24)+DATE(1970,1,1)</f>
        <v>42241.99454861111</v>
      </c>
    </row>
    <row r="624" spans="1:20" ht="48" x14ac:dyDescent="0.2">
      <c r="A624">
        <v>704</v>
      </c>
      <c r="B624" s="3" t="s">
        <v>705</v>
      </c>
      <c r="C624" s="3" t="s">
        <v>4814</v>
      </c>
      <c r="D624">
        <v>55000</v>
      </c>
      <c r="E624">
        <v>481</v>
      </c>
      <c r="F624" t="s">
        <v>8221</v>
      </c>
      <c r="G624" t="s">
        <v>8229</v>
      </c>
      <c r="H624" t="s">
        <v>8251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8273</v>
      </c>
      <c r="O624" s="5">
        <f>E624/D624</f>
        <v>8.7454545454545458E-3</v>
      </c>
      <c r="P624" s="6">
        <f>IFERROR(E624/L624,0)</f>
        <v>120.25</v>
      </c>
      <c r="Q624" t="str">
        <f>LEFT(N624, FIND("/",N624) -1)</f>
        <v>technology</v>
      </c>
      <c r="R624" t="str">
        <f>RIGHT(N624, LEN(N624) - FIND("/",N624))</f>
        <v>wearables</v>
      </c>
      <c r="S624" s="10">
        <f>(((J624/60)/60)/24)+DATE(1970,1,1)</f>
        <v>42726.192916666667</v>
      </c>
      <c r="T624" s="10">
        <f>(((I624/60)/60)/24)+DATE(1970,1,1)</f>
        <v>42786.192916666667</v>
      </c>
    </row>
    <row r="625" spans="1:20" ht="48" x14ac:dyDescent="0.2">
      <c r="A625">
        <v>3023</v>
      </c>
      <c r="B625" s="3" t="s">
        <v>3023</v>
      </c>
      <c r="C625" s="3" t="s">
        <v>7133</v>
      </c>
      <c r="D625">
        <v>700</v>
      </c>
      <c r="E625">
        <v>721</v>
      </c>
      <c r="F625" t="s">
        <v>8219</v>
      </c>
      <c r="G625" t="s">
        <v>8225</v>
      </c>
      <c r="H625" t="s">
        <v>8247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8303</v>
      </c>
      <c r="O625" s="5">
        <f>E625/D625</f>
        <v>1.03</v>
      </c>
      <c r="P625" s="6">
        <f>IFERROR(E625/L625,0)</f>
        <v>120.16666666666667</v>
      </c>
      <c r="Q625" t="str">
        <f>LEFT(N625, FIND("/",N625) -1)</f>
        <v>theater</v>
      </c>
      <c r="R625" t="str">
        <f>RIGHT(N625, LEN(N625) - FIND("/",N625))</f>
        <v>spaces</v>
      </c>
      <c r="S625" s="10">
        <f>(((J625/60)/60)/24)+DATE(1970,1,1)</f>
        <v>42121.675763888896</v>
      </c>
      <c r="T625" s="10">
        <f>(((I625/60)/60)/24)+DATE(1970,1,1)</f>
        <v>42166.675763888896</v>
      </c>
    </row>
    <row r="626" spans="1:20" ht="32" x14ac:dyDescent="0.2">
      <c r="A626">
        <v>3837</v>
      </c>
      <c r="B626" s="3" t="s">
        <v>3834</v>
      </c>
      <c r="C626" s="3" t="s">
        <v>7946</v>
      </c>
      <c r="D626">
        <v>2000</v>
      </c>
      <c r="E626">
        <v>2042</v>
      </c>
      <c r="F626" t="s">
        <v>8219</v>
      </c>
      <c r="G626" t="s">
        <v>8225</v>
      </c>
      <c r="H626" t="s">
        <v>8247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8271</v>
      </c>
      <c r="O626" s="5">
        <f>E626/D626</f>
        <v>1.0209999999999999</v>
      </c>
      <c r="P626" s="6">
        <f>IFERROR(E626/L626,0)</f>
        <v>120.11764705882354</v>
      </c>
      <c r="Q626" t="str">
        <f>LEFT(N626, FIND("/",N626) -1)</f>
        <v>theater</v>
      </c>
      <c r="R626" t="str">
        <f>RIGHT(N626, LEN(N626) - FIND("/",N626))</f>
        <v>plays</v>
      </c>
      <c r="S626" s="10">
        <f>(((J626/60)/60)/24)+DATE(1970,1,1)</f>
        <v>42152.765717592592</v>
      </c>
      <c r="T626" s="10">
        <f>(((I626/60)/60)/24)+DATE(1970,1,1)</f>
        <v>42188.765717592592</v>
      </c>
    </row>
    <row r="627" spans="1:20" ht="48" x14ac:dyDescent="0.2">
      <c r="A627">
        <v>220</v>
      </c>
      <c r="B627" s="3" t="s">
        <v>222</v>
      </c>
      <c r="C627" s="3" t="s">
        <v>4330</v>
      </c>
      <c r="D627">
        <v>50000</v>
      </c>
      <c r="E627">
        <v>360</v>
      </c>
      <c r="F627" t="s">
        <v>8221</v>
      </c>
      <c r="G627" t="s">
        <v>8224</v>
      </c>
      <c r="H627" t="s">
        <v>8246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8268</v>
      </c>
      <c r="O627" s="5">
        <f>E627/D627</f>
        <v>7.1999999999999998E-3</v>
      </c>
      <c r="P627" s="6">
        <f>IFERROR(E627/L627,0)</f>
        <v>120</v>
      </c>
      <c r="Q627" t="str">
        <f>LEFT(N627, FIND("/",N627) -1)</f>
        <v>film &amp; video</v>
      </c>
      <c r="R627" t="str">
        <f>RIGHT(N627, LEN(N627) - FIND("/",N627))</f>
        <v>drama</v>
      </c>
      <c r="S627" s="10">
        <f>(((J627/60)/60)/24)+DATE(1970,1,1)</f>
        <v>42195.643865740742</v>
      </c>
      <c r="T627" s="10">
        <f>(((I627/60)/60)/24)+DATE(1970,1,1)</f>
        <v>42236.837499999994</v>
      </c>
    </row>
    <row r="628" spans="1:20" ht="48" x14ac:dyDescent="0.2">
      <c r="A628">
        <v>344</v>
      </c>
      <c r="B628" s="3" t="s">
        <v>345</v>
      </c>
      <c r="C628" s="3" t="s">
        <v>4454</v>
      </c>
      <c r="D628">
        <v>33500</v>
      </c>
      <c r="E628">
        <v>34198</v>
      </c>
      <c r="F628" t="s">
        <v>8219</v>
      </c>
      <c r="G628" t="s">
        <v>8224</v>
      </c>
      <c r="H628" t="s">
        <v>8246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8269</v>
      </c>
      <c r="O628" s="5">
        <f>E628/D628</f>
        <v>1.0208358208955224</v>
      </c>
      <c r="P628" s="6">
        <f>IFERROR(E628/L628,0)</f>
        <v>119.99298245614035</v>
      </c>
      <c r="Q628" t="str">
        <f>LEFT(N628, FIND("/",N628) -1)</f>
        <v>film &amp; video</v>
      </c>
      <c r="R628" t="str">
        <f>RIGHT(N628, LEN(N628) - FIND("/",N628))</f>
        <v>documentary</v>
      </c>
      <c r="S628" s="10">
        <f>(((J628/60)/60)/24)+DATE(1970,1,1)</f>
        <v>42111.970995370371</v>
      </c>
      <c r="T628" s="10">
        <f>(((I628/60)/60)/24)+DATE(1970,1,1)</f>
        <v>42156.097222222219</v>
      </c>
    </row>
    <row r="629" spans="1:20" ht="48" x14ac:dyDescent="0.2">
      <c r="A629">
        <v>3341</v>
      </c>
      <c r="B629" s="3" t="s">
        <v>3341</v>
      </c>
      <c r="C629" s="3" t="s">
        <v>7451</v>
      </c>
      <c r="D629">
        <v>3350</v>
      </c>
      <c r="E629">
        <v>3350</v>
      </c>
      <c r="F629" t="s">
        <v>8219</v>
      </c>
      <c r="G629" t="s">
        <v>8225</v>
      </c>
      <c r="H629" t="s">
        <v>8247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8271</v>
      </c>
      <c r="O629" s="5">
        <f>E629/D629</f>
        <v>1</v>
      </c>
      <c r="P629" s="6">
        <f>IFERROR(E629/L629,0)</f>
        <v>119.64285714285714</v>
      </c>
      <c r="Q629" t="str">
        <f>LEFT(N629, FIND("/",N629) -1)</f>
        <v>theater</v>
      </c>
      <c r="R629" t="str">
        <f>RIGHT(N629, LEN(N629) - FIND("/",N629))</f>
        <v>plays</v>
      </c>
      <c r="S629" s="10">
        <f>(((J629/60)/60)/24)+DATE(1970,1,1)</f>
        <v>42510.798854166671</v>
      </c>
      <c r="T629" s="10">
        <f>(((I629/60)/60)/24)+DATE(1970,1,1)</f>
        <v>42533.708333333328</v>
      </c>
    </row>
    <row r="630" spans="1:20" ht="48" x14ac:dyDescent="0.2">
      <c r="A630">
        <v>703</v>
      </c>
      <c r="B630" s="3" t="s">
        <v>704</v>
      </c>
      <c r="C630" s="3" t="s">
        <v>4813</v>
      </c>
      <c r="D630">
        <v>15000</v>
      </c>
      <c r="E630">
        <v>837</v>
      </c>
      <c r="F630" t="s">
        <v>8221</v>
      </c>
      <c r="G630" t="s">
        <v>8224</v>
      </c>
      <c r="H630" t="s">
        <v>8246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8273</v>
      </c>
      <c r="O630" s="5">
        <f>E630/D630</f>
        <v>5.5800000000000002E-2</v>
      </c>
      <c r="P630" s="6">
        <f>IFERROR(E630/L630,0)</f>
        <v>119.57142857142857</v>
      </c>
      <c r="Q630" t="str">
        <f>LEFT(N630, FIND("/",N630) -1)</f>
        <v>technology</v>
      </c>
      <c r="R630" t="str">
        <f>RIGHT(N630, LEN(N630) - FIND("/",N630))</f>
        <v>wearables</v>
      </c>
      <c r="S630" s="10">
        <f>(((J630/60)/60)/24)+DATE(1970,1,1)</f>
        <v>42711.950798611113</v>
      </c>
      <c r="T630" s="10">
        <f>(((I630/60)/60)/24)+DATE(1970,1,1)</f>
        <v>42766.98055555555</v>
      </c>
    </row>
    <row r="631" spans="1:20" ht="32" x14ac:dyDescent="0.2">
      <c r="A631">
        <v>693</v>
      </c>
      <c r="B631" s="3" t="s">
        <v>694</v>
      </c>
      <c r="C631" s="3" t="s">
        <v>4803</v>
      </c>
      <c r="D631">
        <v>100000</v>
      </c>
      <c r="E631">
        <v>35338</v>
      </c>
      <c r="F631" t="s">
        <v>8221</v>
      </c>
      <c r="G631" t="s">
        <v>8224</v>
      </c>
      <c r="H631" t="s">
        <v>8246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8273</v>
      </c>
      <c r="O631" s="5">
        <f>E631/D631</f>
        <v>0.35338000000000003</v>
      </c>
      <c r="P631" s="6">
        <f>IFERROR(E631/L631,0)</f>
        <v>119.38513513513513</v>
      </c>
      <c r="Q631" t="str">
        <f>LEFT(N631, FIND("/",N631) -1)</f>
        <v>technology</v>
      </c>
      <c r="R631" t="str">
        <f>RIGHT(N631, LEN(N631) - FIND("/",N631))</f>
        <v>wearables</v>
      </c>
      <c r="S631" s="10">
        <f>(((J631/60)/60)/24)+DATE(1970,1,1)</f>
        <v>42094.808182870373</v>
      </c>
      <c r="T631" s="10">
        <f>(((I631/60)/60)/24)+DATE(1970,1,1)</f>
        <v>42124.808182870373</v>
      </c>
    </row>
    <row r="632" spans="1:20" ht="48" x14ac:dyDescent="0.2">
      <c r="A632">
        <v>1842</v>
      </c>
      <c r="B632" s="3" t="s">
        <v>1843</v>
      </c>
      <c r="C632" s="3" t="s">
        <v>5952</v>
      </c>
      <c r="D632">
        <v>2000</v>
      </c>
      <c r="E632">
        <v>2505</v>
      </c>
      <c r="F632" t="s">
        <v>8219</v>
      </c>
      <c r="G632" t="s">
        <v>8224</v>
      </c>
      <c r="H632" t="s">
        <v>8246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8276</v>
      </c>
      <c r="O632" s="5">
        <f>E632/D632</f>
        <v>1.2524999999999999</v>
      </c>
      <c r="P632" s="6">
        <f>IFERROR(E632/L632,0)</f>
        <v>119.28571428571429</v>
      </c>
      <c r="Q632" t="str">
        <f>LEFT(N632, FIND("/",N632) -1)</f>
        <v>music</v>
      </c>
      <c r="R632" t="str">
        <f>RIGHT(N632, LEN(N632) - FIND("/",N632))</f>
        <v>rock</v>
      </c>
      <c r="S632" s="10">
        <f>(((J632/60)/60)/24)+DATE(1970,1,1)</f>
        <v>42031.631724537037</v>
      </c>
      <c r="T632" s="10">
        <f>(((I632/60)/60)/24)+DATE(1970,1,1)</f>
        <v>42065.249305555553</v>
      </c>
    </row>
    <row r="633" spans="1:20" ht="48" x14ac:dyDescent="0.2">
      <c r="A633">
        <v>3250</v>
      </c>
      <c r="B633" s="3" t="s">
        <v>3250</v>
      </c>
      <c r="C633" s="3" t="s">
        <v>7360</v>
      </c>
      <c r="D633">
        <v>25000</v>
      </c>
      <c r="E633">
        <v>25388</v>
      </c>
      <c r="F633" t="s">
        <v>8219</v>
      </c>
      <c r="G633" t="s">
        <v>8224</v>
      </c>
      <c r="H633" t="s">
        <v>8246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8271</v>
      </c>
      <c r="O633" s="5">
        <f>E633/D633</f>
        <v>1.01552</v>
      </c>
      <c r="P633" s="6">
        <f>IFERROR(E633/L633,0)</f>
        <v>119.1924882629108</v>
      </c>
      <c r="Q633" t="str">
        <f>LEFT(N633, FIND("/",N633) -1)</f>
        <v>theater</v>
      </c>
      <c r="R633" t="str">
        <f>RIGHT(N633, LEN(N633) - FIND("/",N633))</f>
        <v>plays</v>
      </c>
      <c r="S633" s="10">
        <f>(((J633/60)/60)/24)+DATE(1970,1,1)</f>
        <v>41918.742175925923</v>
      </c>
      <c r="T633" s="10">
        <f>(((I633/60)/60)/24)+DATE(1970,1,1)</f>
        <v>41948.783842592595</v>
      </c>
    </row>
    <row r="634" spans="1:20" ht="48" x14ac:dyDescent="0.2">
      <c r="A634">
        <v>3547</v>
      </c>
      <c r="B634" s="3" t="s">
        <v>3546</v>
      </c>
      <c r="C634" s="3" t="s">
        <v>7657</v>
      </c>
      <c r="D634">
        <v>35000</v>
      </c>
      <c r="E634">
        <v>40043.25</v>
      </c>
      <c r="F634" t="s">
        <v>8219</v>
      </c>
      <c r="G634" t="s">
        <v>8224</v>
      </c>
      <c r="H634" t="s">
        <v>8246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8271</v>
      </c>
      <c r="O634" s="5">
        <f>E634/D634</f>
        <v>1.1440928571428572</v>
      </c>
      <c r="P634" s="6">
        <f>IFERROR(E634/L634,0)</f>
        <v>119.17633928571429</v>
      </c>
      <c r="Q634" t="str">
        <f>LEFT(N634, FIND("/",N634) -1)</f>
        <v>theater</v>
      </c>
      <c r="R634" t="str">
        <f>RIGHT(N634, LEN(N634) - FIND("/",N634))</f>
        <v>plays</v>
      </c>
      <c r="S634" s="10">
        <f>(((J634/60)/60)/24)+DATE(1970,1,1)</f>
        <v>42480.078715277778</v>
      </c>
      <c r="T634" s="10">
        <f>(((I634/60)/60)/24)+DATE(1970,1,1)</f>
        <v>42504.165972222225</v>
      </c>
    </row>
    <row r="635" spans="1:20" ht="48" x14ac:dyDescent="0.2">
      <c r="A635">
        <v>2873</v>
      </c>
      <c r="B635" s="3" t="s">
        <v>2873</v>
      </c>
      <c r="C635" s="3" t="s">
        <v>6983</v>
      </c>
      <c r="D635">
        <v>2500</v>
      </c>
      <c r="E635">
        <v>953</v>
      </c>
      <c r="F635" t="s">
        <v>8221</v>
      </c>
      <c r="G635" t="s">
        <v>8224</v>
      </c>
      <c r="H635" t="s">
        <v>8246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8271</v>
      </c>
      <c r="O635" s="5">
        <f>E635/D635</f>
        <v>0.38119999999999998</v>
      </c>
      <c r="P635" s="6">
        <f>IFERROR(E635/L635,0)</f>
        <v>119.125</v>
      </c>
      <c r="Q635" t="str">
        <f>LEFT(N635, FIND("/",N635) -1)</f>
        <v>theater</v>
      </c>
      <c r="R635" t="str">
        <f>RIGHT(N635, LEN(N635) - FIND("/",N635))</f>
        <v>plays</v>
      </c>
      <c r="S635" s="10">
        <f>(((J635/60)/60)/24)+DATE(1970,1,1)</f>
        <v>42002.817488425921</v>
      </c>
      <c r="T635" s="10">
        <f>(((I635/60)/60)/24)+DATE(1970,1,1)</f>
        <v>42032.817488425921</v>
      </c>
    </row>
    <row r="636" spans="1:20" ht="48" x14ac:dyDescent="0.2">
      <c r="A636">
        <v>156</v>
      </c>
      <c r="B636" s="3" t="s">
        <v>158</v>
      </c>
      <c r="C636" s="3" t="s">
        <v>4266</v>
      </c>
      <c r="D636">
        <v>35000</v>
      </c>
      <c r="E636">
        <v>1785</v>
      </c>
      <c r="F636" t="s">
        <v>8220</v>
      </c>
      <c r="G636" t="s">
        <v>8229</v>
      </c>
      <c r="H636" t="s">
        <v>8251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8267</v>
      </c>
      <c r="O636" s="5">
        <f>E636/D636</f>
        <v>5.0999999999999997E-2</v>
      </c>
      <c r="P636" s="6">
        <f>IFERROR(E636/L636,0)</f>
        <v>119</v>
      </c>
      <c r="Q636" t="str">
        <f>LEFT(N636, FIND("/",N636) -1)</f>
        <v>film &amp; video</v>
      </c>
      <c r="R636" t="str">
        <f>RIGHT(N636, LEN(N636) - FIND("/",N636))</f>
        <v>science fiction</v>
      </c>
      <c r="S636" s="10">
        <f>(((J636/60)/60)/24)+DATE(1970,1,1)</f>
        <v>41794.124953703707</v>
      </c>
      <c r="T636" s="10">
        <f>(((I636/60)/60)/24)+DATE(1970,1,1)</f>
        <v>41854.124953703707</v>
      </c>
    </row>
    <row r="637" spans="1:20" ht="48" x14ac:dyDescent="0.2">
      <c r="A637">
        <v>2998</v>
      </c>
      <c r="B637" s="3" t="s">
        <v>2998</v>
      </c>
      <c r="C637" s="3" t="s">
        <v>7108</v>
      </c>
      <c r="D637">
        <v>50000</v>
      </c>
      <c r="E637">
        <v>51514.5</v>
      </c>
      <c r="F637" t="s">
        <v>8219</v>
      </c>
      <c r="G637" t="s">
        <v>8224</v>
      </c>
      <c r="H637" t="s">
        <v>8246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8303</v>
      </c>
      <c r="O637" s="5">
        <f>E637/D637</f>
        <v>1.0302899999999999</v>
      </c>
      <c r="P637" s="6">
        <f>IFERROR(E637/L637,0)</f>
        <v>118.97113163972287</v>
      </c>
      <c r="Q637" t="str">
        <f>LEFT(N637, FIND("/",N637) -1)</f>
        <v>theater</v>
      </c>
      <c r="R637" t="str">
        <f>RIGHT(N637, LEN(N637) - FIND("/",N637))</f>
        <v>spaces</v>
      </c>
      <c r="S637" s="10">
        <f>(((J637/60)/60)/24)+DATE(1970,1,1)</f>
        <v>41778.193622685183</v>
      </c>
      <c r="T637" s="10">
        <f>(((I637/60)/60)/24)+DATE(1970,1,1)</f>
        <v>41806.184027777781</v>
      </c>
    </row>
    <row r="638" spans="1:20" ht="48" x14ac:dyDescent="0.2">
      <c r="A638">
        <v>1185</v>
      </c>
      <c r="B638" s="3" t="s">
        <v>1186</v>
      </c>
      <c r="C638" s="3" t="s">
        <v>5295</v>
      </c>
      <c r="D638">
        <v>12500</v>
      </c>
      <c r="E638">
        <v>13180</v>
      </c>
      <c r="F638" t="s">
        <v>8219</v>
      </c>
      <c r="G638" t="s">
        <v>8224</v>
      </c>
      <c r="H638" t="s">
        <v>8246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8285</v>
      </c>
      <c r="O638" s="5">
        <f>E638/D638</f>
        <v>1.0544</v>
      </c>
      <c r="P638" s="6">
        <f>IFERROR(E638/L638,0)</f>
        <v>118.73873873873873</v>
      </c>
      <c r="Q638" t="str">
        <f>LEFT(N638, FIND("/",N638) -1)</f>
        <v>photography</v>
      </c>
      <c r="R638" t="str">
        <f>RIGHT(N638, LEN(N638) - FIND("/",N638))</f>
        <v>photobooks</v>
      </c>
      <c r="S638" s="10">
        <f>(((J638/60)/60)/24)+DATE(1970,1,1)</f>
        <v>42130.865150462967</v>
      </c>
      <c r="T638" s="10">
        <f>(((I638/60)/60)/24)+DATE(1970,1,1)</f>
        <v>42163.166666666672</v>
      </c>
    </row>
    <row r="639" spans="1:20" ht="48" x14ac:dyDescent="0.2">
      <c r="A639">
        <v>1657</v>
      </c>
      <c r="B639" s="3" t="s">
        <v>1658</v>
      </c>
      <c r="C639" s="3" t="s">
        <v>5767</v>
      </c>
      <c r="D639">
        <v>25000</v>
      </c>
      <c r="E639">
        <v>26233.45</v>
      </c>
      <c r="F639" t="s">
        <v>8219</v>
      </c>
      <c r="G639" t="s">
        <v>8224</v>
      </c>
      <c r="H639" t="s">
        <v>8246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8292</v>
      </c>
      <c r="O639" s="5">
        <f>E639/D639</f>
        <v>1.0493380000000001</v>
      </c>
      <c r="P639" s="6">
        <f>IFERROR(E639/L639,0)</f>
        <v>118.70339366515837</v>
      </c>
      <c r="Q639" t="str">
        <f>LEFT(N639, FIND("/",N639) -1)</f>
        <v>music</v>
      </c>
      <c r="R639" t="str">
        <f>RIGHT(N639, LEN(N639) - FIND("/",N639))</f>
        <v>pop</v>
      </c>
      <c r="S639" s="10">
        <f>(((J639/60)/60)/24)+DATE(1970,1,1)</f>
        <v>41023.782037037039</v>
      </c>
      <c r="T639" s="10">
        <f>(((I639/60)/60)/24)+DATE(1970,1,1)</f>
        <v>41053.782037037039</v>
      </c>
    </row>
    <row r="640" spans="1:20" ht="48" x14ac:dyDescent="0.2">
      <c r="A640">
        <v>2030</v>
      </c>
      <c r="B640" s="3" t="s">
        <v>2031</v>
      </c>
      <c r="C640" s="3" t="s">
        <v>6140</v>
      </c>
      <c r="D640">
        <v>32768</v>
      </c>
      <c r="E640">
        <v>74134</v>
      </c>
      <c r="F640" t="s">
        <v>8219</v>
      </c>
      <c r="G640" t="s">
        <v>8225</v>
      </c>
      <c r="H640" t="s">
        <v>8247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8295</v>
      </c>
      <c r="O640" s="5">
        <f>E640/D640</f>
        <v>2.26239013671875</v>
      </c>
      <c r="P640" s="6">
        <f>IFERROR(E640/L640,0)</f>
        <v>118.6144</v>
      </c>
      <c r="Q640" t="str">
        <f>LEFT(N640, FIND("/",N640) -1)</f>
        <v>technology</v>
      </c>
      <c r="R640" t="str">
        <f>RIGHT(N640, LEN(N640) - FIND("/",N640))</f>
        <v>hardware</v>
      </c>
      <c r="S640" s="10">
        <f>(((J640/60)/60)/24)+DATE(1970,1,1)</f>
        <v>41212.996481481481</v>
      </c>
      <c r="T640" s="10">
        <f>(((I640/60)/60)/24)+DATE(1970,1,1)</f>
        <v>41242.996481481481</v>
      </c>
    </row>
    <row r="641" spans="1:20" ht="32" x14ac:dyDescent="0.2">
      <c r="A641">
        <v>2031</v>
      </c>
      <c r="B641" s="3" t="s">
        <v>2032</v>
      </c>
      <c r="C641" s="3" t="s">
        <v>6141</v>
      </c>
      <c r="D641">
        <v>50000</v>
      </c>
      <c r="E641">
        <v>60175</v>
      </c>
      <c r="F641" t="s">
        <v>8219</v>
      </c>
      <c r="G641" t="s">
        <v>8233</v>
      </c>
      <c r="H641" t="s">
        <v>8249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8295</v>
      </c>
      <c r="O641" s="5">
        <f>E641/D641</f>
        <v>1.2035</v>
      </c>
      <c r="P641" s="6">
        <f>IFERROR(E641/L641,0)</f>
        <v>118.45472440944881</v>
      </c>
      <c r="Q641" t="str">
        <f>LEFT(N641, FIND("/",N641) -1)</f>
        <v>technology</v>
      </c>
      <c r="R641" t="str">
        <f>RIGHT(N641, LEN(N641) - FIND("/",N641))</f>
        <v>hardware</v>
      </c>
      <c r="S641" s="10">
        <f>(((J641/60)/60)/24)+DATE(1970,1,1)</f>
        <v>41975.329317129625</v>
      </c>
      <c r="T641" s="10">
        <f>(((I641/60)/60)/24)+DATE(1970,1,1)</f>
        <v>42013.041666666672</v>
      </c>
    </row>
    <row r="642" spans="1:20" ht="32" x14ac:dyDescent="0.2">
      <c r="A642">
        <v>1704</v>
      </c>
      <c r="B642" s="3" t="s">
        <v>1705</v>
      </c>
      <c r="C642" s="3" t="s">
        <v>5814</v>
      </c>
      <c r="D642">
        <v>2000</v>
      </c>
      <c r="E642">
        <v>1302</v>
      </c>
      <c r="F642" t="s">
        <v>8221</v>
      </c>
      <c r="G642" t="s">
        <v>8224</v>
      </c>
      <c r="H642" t="s">
        <v>8246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8293</v>
      </c>
      <c r="O642" s="5">
        <f>E642/D642</f>
        <v>0.65100000000000002</v>
      </c>
      <c r="P642" s="6">
        <f>IFERROR(E642/L642,0)</f>
        <v>118.36363636363636</v>
      </c>
      <c r="Q642" t="str">
        <f>LEFT(N642, FIND("/",N642) -1)</f>
        <v>music</v>
      </c>
      <c r="R642" t="str">
        <f>RIGHT(N642, LEN(N642) - FIND("/",N642))</f>
        <v>faith</v>
      </c>
      <c r="S642" s="10">
        <f>(((J642/60)/60)/24)+DATE(1970,1,1)</f>
        <v>42021.139733796299</v>
      </c>
      <c r="T642" s="10">
        <f>(((I642/60)/60)/24)+DATE(1970,1,1)</f>
        <v>42051.139733796299</v>
      </c>
    </row>
    <row r="643" spans="1:20" ht="48" x14ac:dyDescent="0.2">
      <c r="A643">
        <v>51</v>
      </c>
      <c r="B643" s="3" t="s">
        <v>53</v>
      </c>
      <c r="C643" s="3" t="s">
        <v>4162</v>
      </c>
      <c r="D643">
        <v>11000</v>
      </c>
      <c r="E643">
        <v>14082</v>
      </c>
      <c r="F643" t="s">
        <v>8219</v>
      </c>
      <c r="G643" t="s">
        <v>8224</v>
      </c>
      <c r="H643" t="s">
        <v>8246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8265</v>
      </c>
      <c r="O643" s="5">
        <f>E643/D643</f>
        <v>1.2801818181818181</v>
      </c>
      <c r="P643" s="6">
        <f>IFERROR(E643/L643,0)</f>
        <v>118.33613445378151</v>
      </c>
      <c r="Q643" t="str">
        <f>LEFT(N643, FIND("/",N643) -1)</f>
        <v>film &amp; video</v>
      </c>
      <c r="R643" t="str">
        <f>RIGHT(N643, LEN(N643) - FIND("/",N643))</f>
        <v>television</v>
      </c>
      <c r="S643" s="10">
        <f>(((J643/60)/60)/24)+DATE(1970,1,1)</f>
        <v>42196.928668981483</v>
      </c>
      <c r="T643" s="10">
        <f>(((I643/60)/60)/24)+DATE(1970,1,1)</f>
        <v>42226.928668981483</v>
      </c>
    </row>
    <row r="644" spans="1:20" ht="48" x14ac:dyDescent="0.2">
      <c r="A644">
        <v>1250</v>
      </c>
      <c r="B644" s="3" t="s">
        <v>1251</v>
      </c>
      <c r="C644" s="3" t="s">
        <v>5360</v>
      </c>
      <c r="D644">
        <v>30000</v>
      </c>
      <c r="E644">
        <v>60046</v>
      </c>
      <c r="F644" t="s">
        <v>8219</v>
      </c>
      <c r="G644" t="s">
        <v>8224</v>
      </c>
      <c r="H644" t="s">
        <v>8246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8276</v>
      </c>
      <c r="O644" s="5">
        <f>E644/D644</f>
        <v>2.0015333333333332</v>
      </c>
      <c r="P644" s="6">
        <f>IFERROR(E644/L644,0)</f>
        <v>118.2007874015748</v>
      </c>
      <c r="Q644" t="str">
        <f>LEFT(N644, FIND("/",N644) -1)</f>
        <v>music</v>
      </c>
      <c r="R644" t="str">
        <f>RIGHT(N644, LEN(N644) - FIND("/",N644))</f>
        <v>rock</v>
      </c>
      <c r="S644" s="10">
        <f>(((J644/60)/60)/24)+DATE(1970,1,1)</f>
        <v>41843.64271990741</v>
      </c>
      <c r="T644" s="10">
        <f>(((I644/60)/60)/24)+DATE(1970,1,1)</f>
        <v>41888.64271990741</v>
      </c>
    </row>
    <row r="645" spans="1:20" ht="48" x14ac:dyDescent="0.2">
      <c r="A645">
        <v>3400</v>
      </c>
      <c r="B645" s="3" t="s">
        <v>3399</v>
      </c>
      <c r="C645" s="3" t="s">
        <v>7510</v>
      </c>
      <c r="D645">
        <v>10000</v>
      </c>
      <c r="E645">
        <v>10041</v>
      </c>
      <c r="F645" t="s">
        <v>8219</v>
      </c>
      <c r="G645" t="s">
        <v>8224</v>
      </c>
      <c r="H645" t="s">
        <v>8246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8271</v>
      </c>
      <c r="O645" s="5">
        <f>E645/D645</f>
        <v>1.0041</v>
      </c>
      <c r="P645" s="6">
        <f>IFERROR(E645/L645,0)</f>
        <v>118.12941176470588</v>
      </c>
      <c r="Q645" t="str">
        <f>LEFT(N645, FIND("/",N645) -1)</f>
        <v>theater</v>
      </c>
      <c r="R645" t="str">
        <f>RIGHT(N645, LEN(N645) - FIND("/",N645))</f>
        <v>plays</v>
      </c>
      <c r="S645" s="10">
        <f>(((J645/60)/60)/24)+DATE(1970,1,1)</f>
        <v>41834.953865740739</v>
      </c>
      <c r="T645" s="10">
        <f>(((I645/60)/60)/24)+DATE(1970,1,1)</f>
        <v>41879.953865740739</v>
      </c>
    </row>
    <row r="646" spans="1:20" ht="48" x14ac:dyDescent="0.2">
      <c r="A646">
        <v>102</v>
      </c>
      <c r="B646" s="3" t="s">
        <v>104</v>
      </c>
      <c r="C646" s="3" t="s">
        <v>4213</v>
      </c>
      <c r="D646">
        <v>6000</v>
      </c>
      <c r="E646">
        <v>7665</v>
      </c>
      <c r="F646" t="s">
        <v>8219</v>
      </c>
      <c r="G646" t="s">
        <v>8224</v>
      </c>
      <c r="H646" t="s">
        <v>8246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8266</v>
      </c>
      <c r="O646" s="5">
        <f>E646/D646</f>
        <v>1.2775000000000001</v>
      </c>
      <c r="P646" s="6">
        <f>IFERROR(E646/L646,0)</f>
        <v>117.92307692307692</v>
      </c>
      <c r="Q646" t="str">
        <f>LEFT(N646, FIND("/",N646) -1)</f>
        <v>film &amp; video</v>
      </c>
      <c r="R646" t="str">
        <f>RIGHT(N646, LEN(N646) - FIND("/",N646))</f>
        <v>shorts</v>
      </c>
      <c r="S646" s="10">
        <f>(((J646/60)/60)/24)+DATE(1970,1,1)</f>
        <v>40505.131168981483</v>
      </c>
      <c r="T646" s="10">
        <f>(((I646/60)/60)/24)+DATE(1970,1,1)</f>
        <v>40535.131168981483</v>
      </c>
    </row>
    <row r="647" spans="1:20" ht="48" x14ac:dyDescent="0.2">
      <c r="A647">
        <v>533</v>
      </c>
      <c r="B647" s="3" t="s">
        <v>534</v>
      </c>
      <c r="C647" s="3" t="s">
        <v>4643</v>
      </c>
      <c r="D647">
        <v>2000</v>
      </c>
      <c r="E647">
        <v>2004</v>
      </c>
      <c r="F647" t="s">
        <v>8219</v>
      </c>
      <c r="G647" t="s">
        <v>8225</v>
      </c>
      <c r="H647" t="s">
        <v>8247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8271</v>
      </c>
      <c r="O647" s="5">
        <f>E647/D647</f>
        <v>1.002</v>
      </c>
      <c r="P647" s="6">
        <f>IFERROR(E647/L647,0)</f>
        <v>117.88235294117646</v>
      </c>
      <c r="Q647" t="str">
        <f>LEFT(N647, FIND("/",N647) -1)</f>
        <v>theater</v>
      </c>
      <c r="R647" t="str">
        <f>RIGHT(N647, LEN(N647) - FIND("/",N647))</f>
        <v>plays</v>
      </c>
      <c r="S647" s="10">
        <f>(((J647/60)/60)/24)+DATE(1970,1,1)</f>
        <v>42482.43478009259</v>
      </c>
      <c r="T647" s="10">
        <f>(((I647/60)/60)/24)+DATE(1970,1,1)</f>
        <v>42506.43478009259</v>
      </c>
    </row>
    <row r="648" spans="1:20" ht="48" x14ac:dyDescent="0.2">
      <c r="A648">
        <v>240</v>
      </c>
      <c r="B648" s="3" t="s">
        <v>242</v>
      </c>
      <c r="C648" s="3" t="s">
        <v>4350</v>
      </c>
      <c r="D648">
        <v>15000</v>
      </c>
      <c r="E648">
        <v>16145.12</v>
      </c>
      <c r="F648" t="s">
        <v>8219</v>
      </c>
      <c r="G648" t="s">
        <v>8224</v>
      </c>
      <c r="H648" t="s">
        <v>8246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8269</v>
      </c>
      <c r="O648" s="5">
        <f>E648/D648</f>
        <v>1.0763413333333334</v>
      </c>
      <c r="P648" s="6">
        <f>IFERROR(E648/L648,0)</f>
        <v>117.84759124087591</v>
      </c>
      <c r="Q648" t="str">
        <f>LEFT(N648, FIND("/",N648) -1)</f>
        <v>film &amp; video</v>
      </c>
      <c r="R648" t="str">
        <f>RIGHT(N648, LEN(N648) - FIND("/",N648))</f>
        <v>documentary</v>
      </c>
      <c r="S648" s="10">
        <f>(((J648/60)/60)/24)+DATE(1970,1,1)</f>
        <v>41354.708460648151</v>
      </c>
      <c r="T648" s="10">
        <f>(((I648/60)/60)/24)+DATE(1970,1,1)</f>
        <v>41399.708460648151</v>
      </c>
    </row>
    <row r="649" spans="1:20" ht="48" x14ac:dyDescent="0.2">
      <c r="A649">
        <v>347</v>
      </c>
      <c r="B649" s="3" t="s">
        <v>348</v>
      </c>
      <c r="C649" s="3" t="s">
        <v>4457</v>
      </c>
      <c r="D649">
        <v>40000</v>
      </c>
      <c r="E649">
        <v>44636.2</v>
      </c>
      <c r="F649" t="s">
        <v>8219</v>
      </c>
      <c r="G649" t="s">
        <v>8224</v>
      </c>
      <c r="H649" t="s">
        <v>8246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8269</v>
      </c>
      <c r="O649" s="5">
        <f>E649/D649</f>
        <v>1.1159049999999999</v>
      </c>
      <c r="P649" s="6">
        <f>IFERROR(E649/L649,0)</f>
        <v>117.77361477572559</v>
      </c>
      <c r="Q649" t="str">
        <f>LEFT(N649, FIND("/",N649) -1)</f>
        <v>film &amp; video</v>
      </c>
      <c r="R649" t="str">
        <f>RIGHT(N649, LEN(N649) - FIND("/",N649))</f>
        <v>documentary</v>
      </c>
      <c r="S649" s="10">
        <f>(((J649/60)/60)/24)+DATE(1970,1,1)</f>
        <v>42292.495474537034</v>
      </c>
      <c r="T649" s="10">
        <f>(((I649/60)/60)/24)+DATE(1970,1,1)</f>
        <v>42322.537141203706</v>
      </c>
    </row>
    <row r="650" spans="1:20" ht="48" x14ac:dyDescent="0.2">
      <c r="A650">
        <v>707</v>
      </c>
      <c r="B650" s="3" t="s">
        <v>708</v>
      </c>
      <c r="C650" s="3" t="s">
        <v>4817</v>
      </c>
      <c r="D650">
        <v>68000</v>
      </c>
      <c r="E650">
        <v>53670.6</v>
      </c>
      <c r="F650" t="s">
        <v>8221</v>
      </c>
      <c r="G650" t="s">
        <v>8225</v>
      </c>
      <c r="H650" t="s">
        <v>8247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8273</v>
      </c>
      <c r="O650" s="5">
        <f>E650/D650</f>
        <v>0.78927352941176465</v>
      </c>
      <c r="P650" s="6">
        <f>IFERROR(E650/L650,0)</f>
        <v>117.69868421052631</v>
      </c>
      <c r="Q650" t="str">
        <f>LEFT(N650, FIND("/",N650) -1)</f>
        <v>technology</v>
      </c>
      <c r="R650" t="str">
        <f>RIGHT(N650, LEN(N650) - FIND("/",N650))</f>
        <v>wearables</v>
      </c>
      <c r="S650" s="10">
        <f>(((J650/60)/60)/24)+DATE(1970,1,1)</f>
        <v>42696.663506944446</v>
      </c>
      <c r="T650" s="10">
        <f>(((I650/60)/60)/24)+DATE(1970,1,1)</f>
        <v>42736.663506944446</v>
      </c>
    </row>
    <row r="651" spans="1:20" ht="48" x14ac:dyDescent="0.2">
      <c r="A651">
        <v>204</v>
      </c>
      <c r="B651" s="3" t="s">
        <v>206</v>
      </c>
      <c r="C651" s="3" t="s">
        <v>4314</v>
      </c>
      <c r="D651">
        <v>300000</v>
      </c>
      <c r="E651">
        <v>152165</v>
      </c>
      <c r="F651" t="s">
        <v>8221</v>
      </c>
      <c r="G651" t="s">
        <v>8226</v>
      </c>
      <c r="H651" t="s">
        <v>8248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8268</v>
      </c>
      <c r="O651" s="5">
        <f>E651/D651</f>
        <v>0.50721666666666665</v>
      </c>
      <c r="P651" s="6">
        <f>IFERROR(E651/L651,0)</f>
        <v>117.68368136117556</v>
      </c>
      <c r="Q651" t="str">
        <f>LEFT(N651, FIND("/",N651) -1)</f>
        <v>film &amp; video</v>
      </c>
      <c r="R651" t="str">
        <f>RIGHT(N651, LEN(N651) - FIND("/",N651))</f>
        <v>drama</v>
      </c>
      <c r="S651" s="10">
        <f>(((J651/60)/60)/24)+DATE(1970,1,1)</f>
        <v>42556.583368055552</v>
      </c>
      <c r="T651" s="10">
        <f>(((I651/60)/60)/24)+DATE(1970,1,1)</f>
        <v>42586.583368055552</v>
      </c>
    </row>
    <row r="652" spans="1:20" ht="16" x14ac:dyDescent="0.2">
      <c r="A652">
        <v>806</v>
      </c>
      <c r="B652" s="3" t="s">
        <v>807</v>
      </c>
      <c r="C652" s="3" t="s">
        <v>4916</v>
      </c>
      <c r="D652">
        <v>8000</v>
      </c>
      <c r="E652">
        <v>8355</v>
      </c>
      <c r="F652" t="s">
        <v>8219</v>
      </c>
      <c r="G652" t="s">
        <v>8224</v>
      </c>
      <c r="H652" t="s">
        <v>8246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8276</v>
      </c>
      <c r="O652" s="5">
        <f>E652/D652</f>
        <v>1.0443750000000001</v>
      </c>
      <c r="P652" s="6">
        <f>IFERROR(E652/L652,0)</f>
        <v>117.67605633802818</v>
      </c>
      <c r="Q652" t="str">
        <f>LEFT(N652, FIND("/",N652) -1)</f>
        <v>music</v>
      </c>
      <c r="R652" t="str">
        <f>RIGHT(N652, LEN(N652) - FIND("/",N652))</f>
        <v>rock</v>
      </c>
      <c r="S652" s="10">
        <f>(((J652/60)/60)/24)+DATE(1970,1,1)</f>
        <v>40763.691423611112</v>
      </c>
      <c r="T652" s="10">
        <f>(((I652/60)/60)/24)+DATE(1970,1,1)</f>
        <v>40793.691423611112</v>
      </c>
    </row>
    <row r="653" spans="1:20" ht="32" x14ac:dyDescent="0.2">
      <c r="A653">
        <v>3064</v>
      </c>
      <c r="B653" s="3" t="s">
        <v>3064</v>
      </c>
      <c r="C653" s="3" t="s">
        <v>7174</v>
      </c>
      <c r="D653">
        <v>75000</v>
      </c>
      <c r="E653">
        <v>8471</v>
      </c>
      <c r="F653" t="s">
        <v>8221</v>
      </c>
      <c r="G653" t="s">
        <v>8224</v>
      </c>
      <c r="H653" t="s">
        <v>8246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8303</v>
      </c>
      <c r="O653" s="5">
        <f>E653/D653</f>
        <v>0.11294666666666667</v>
      </c>
      <c r="P653" s="6">
        <f>IFERROR(E653/L653,0)</f>
        <v>117.65277777777777</v>
      </c>
      <c r="Q653" t="str">
        <f>LEFT(N653, FIND("/",N653) -1)</f>
        <v>theater</v>
      </c>
      <c r="R653" t="str">
        <f>RIGHT(N653, LEN(N653) - FIND("/",N653))</f>
        <v>spaces</v>
      </c>
      <c r="S653" s="10">
        <f>(((J653/60)/60)/24)+DATE(1970,1,1)</f>
        <v>42299.130162037036</v>
      </c>
      <c r="T653" s="10">
        <f>(((I653/60)/60)/24)+DATE(1970,1,1)</f>
        <v>42330.290972222225</v>
      </c>
    </row>
    <row r="654" spans="1:20" ht="48" x14ac:dyDescent="0.2">
      <c r="A654">
        <v>3403</v>
      </c>
      <c r="B654" s="3" t="s">
        <v>3402</v>
      </c>
      <c r="C654" s="3" t="s">
        <v>7513</v>
      </c>
      <c r="D654">
        <v>2000</v>
      </c>
      <c r="E654">
        <v>2000</v>
      </c>
      <c r="F654" t="s">
        <v>8219</v>
      </c>
      <c r="G654" t="s">
        <v>8225</v>
      </c>
      <c r="H654" t="s">
        <v>8247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8271</v>
      </c>
      <c r="O654" s="5">
        <f>E654/D654</f>
        <v>1</v>
      </c>
      <c r="P654" s="6">
        <f>IFERROR(E654/L654,0)</f>
        <v>117.64705882352941</v>
      </c>
      <c r="Q654" t="str">
        <f>LEFT(N654, FIND("/",N654) -1)</f>
        <v>theater</v>
      </c>
      <c r="R654" t="str">
        <f>RIGHT(N654, LEN(N654) - FIND("/",N654))</f>
        <v>plays</v>
      </c>
      <c r="S654" s="10">
        <f>(((J654/60)/60)/24)+DATE(1970,1,1)</f>
        <v>42150.462083333332</v>
      </c>
      <c r="T654" s="10">
        <f>(((I654/60)/60)/24)+DATE(1970,1,1)</f>
        <v>42180.462083333332</v>
      </c>
    </row>
    <row r="655" spans="1:20" ht="48" x14ac:dyDescent="0.2">
      <c r="A655">
        <v>1963</v>
      </c>
      <c r="B655" s="3" t="s">
        <v>1964</v>
      </c>
      <c r="C655" s="3" t="s">
        <v>6073</v>
      </c>
      <c r="D655">
        <v>19000</v>
      </c>
      <c r="E655">
        <v>24108</v>
      </c>
      <c r="F655" t="s">
        <v>8219</v>
      </c>
      <c r="G655" t="s">
        <v>8225</v>
      </c>
      <c r="H655" t="s">
        <v>8247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8295</v>
      </c>
      <c r="O655" s="5">
        <f>E655/D655</f>
        <v>1.268842105263158</v>
      </c>
      <c r="P655" s="6">
        <f>IFERROR(E655/L655,0)</f>
        <v>117.6</v>
      </c>
      <c r="Q655" t="str">
        <f>LEFT(N655, FIND("/",N655) -1)</f>
        <v>technology</v>
      </c>
      <c r="R655" t="str">
        <f>RIGHT(N655, LEN(N655) - FIND("/",N655))</f>
        <v>hardware</v>
      </c>
      <c r="S655" s="10">
        <f>(((J655/60)/60)/24)+DATE(1970,1,1)</f>
        <v>41863.429791666669</v>
      </c>
      <c r="T655" s="10">
        <f>(((I655/60)/60)/24)+DATE(1970,1,1)</f>
        <v>41898.429791666669</v>
      </c>
    </row>
    <row r="656" spans="1:20" ht="48" x14ac:dyDescent="0.2">
      <c r="A656">
        <v>2676</v>
      </c>
      <c r="B656" s="3" t="s">
        <v>2676</v>
      </c>
      <c r="C656" s="3" t="s">
        <v>6786</v>
      </c>
      <c r="D656">
        <v>2100</v>
      </c>
      <c r="E656">
        <v>1058</v>
      </c>
      <c r="F656" t="s">
        <v>8221</v>
      </c>
      <c r="G656" t="s">
        <v>8229</v>
      </c>
      <c r="H656" t="s">
        <v>8251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8302</v>
      </c>
      <c r="O656" s="5">
        <f>E656/D656</f>
        <v>0.50380952380952382</v>
      </c>
      <c r="P656" s="6">
        <f>IFERROR(E656/L656,0)</f>
        <v>117.55555555555556</v>
      </c>
      <c r="Q656" t="str">
        <f>LEFT(N656, FIND("/",N656) -1)</f>
        <v>technology</v>
      </c>
      <c r="R656" t="str">
        <f>RIGHT(N656, LEN(N656) - FIND("/",N656))</f>
        <v>makerspaces</v>
      </c>
      <c r="S656" s="10">
        <f>(((J656/60)/60)/24)+DATE(1970,1,1)</f>
        <v>42482.624699074076</v>
      </c>
      <c r="T656" s="10">
        <f>(((I656/60)/60)/24)+DATE(1970,1,1)</f>
        <v>42512.624699074076</v>
      </c>
    </row>
    <row r="657" spans="1:20" ht="48" x14ac:dyDescent="0.2">
      <c r="A657">
        <v>42</v>
      </c>
      <c r="B657" s="3" t="s">
        <v>44</v>
      </c>
      <c r="C657" s="3" t="s">
        <v>4153</v>
      </c>
      <c r="D657">
        <v>14000</v>
      </c>
      <c r="E657">
        <v>19860</v>
      </c>
      <c r="F657" t="s">
        <v>8219</v>
      </c>
      <c r="G657" t="s">
        <v>8224</v>
      </c>
      <c r="H657" t="s">
        <v>8246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8265</v>
      </c>
      <c r="O657" s="5">
        <f>E657/D657</f>
        <v>1.4185714285714286</v>
      </c>
      <c r="P657" s="6">
        <f>IFERROR(E657/L657,0)</f>
        <v>117.51479289940828</v>
      </c>
      <c r="Q657" t="str">
        <f>LEFT(N657, FIND("/",N657) -1)</f>
        <v>film &amp; video</v>
      </c>
      <c r="R657" t="str">
        <f>RIGHT(N657, LEN(N657) - FIND("/",N657))</f>
        <v>television</v>
      </c>
      <c r="S657" s="10">
        <f>(((J657/60)/60)/24)+DATE(1970,1,1)</f>
        <v>41971.639189814814</v>
      </c>
      <c r="T657" s="10">
        <f>(((I657/60)/60)/24)+DATE(1970,1,1)</f>
        <v>42001.639189814814</v>
      </c>
    </row>
    <row r="658" spans="1:20" ht="48" x14ac:dyDescent="0.2">
      <c r="A658">
        <v>1910</v>
      </c>
      <c r="B658" s="3" t="s">
        <v>1911</v>
      </c>
      <c r="C658" s="3" t="s">
        <v>6020</v>
      </c>
      <c r="D658">
        <v>85000</v>
      </c>
      <c r="E658">
        <v>33486</v>
      </c>
      <c r="F658" t="s">
        <v>8221</v>
      </c>
      <c r="G658" t="s">
        <v>8233</v>
      </c>
      <c r="H658" t="s">
        <v>8249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8294</v>
      </c>
      <c r="O658" s="5">
        <f>E658/D658</f>
        <v>0.39395294117647056</v>
      </c>
      <c r="P658" s="6">
        <f>IFERROR(E658/L658,0)</f>
        <v>117.49473684210527</v>
      </c>
      <c r="Q658" t="str">
        <f>LEFT(N658, FIND("/",N658) -1)</f>
        <v>technology</v>
      </c>
      <c r="R658" t="str">
        <f>RIGHT(N658, LEN(N658) - FIND("/",N658))</f>
        <v>gadgets</v>
      </c>
      <c r="S658" s="10">
        <f>(((J658/60)/60)/24)+DATE(1970,1,1)</f>
        <v>42264.963159722218</v>
      </c>
      <c r="T658" s="10">
        <f>(((I658/60)/60)/24)+DATE(1970,1,1)</f>
        <v>42308.947916666672</v>
      </c>
    </row>
    <row r="659" spans="1:20" ht="48" x14ac:dyDescent="0.2">
      <c r="A659">
        <v>43</v>
      </c>
      <c r="B659" s="3" t="s">
        <v>45</v>
      </c>
      <c r="C659" s="3" t="s">
        <v>4154</v>
      </c>
      <c r="D659">
        <v>10000</v>
      </c>
      <c r="E659">
        <v>30866</v>
      </c>
      <c r="F659" t="s">
        <v>8219</v>
      </c>
      <c r="G659" t="s">
        <v>8224</v>
      </c>
      <c r="H659" t="s">
        <v>8246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8265</v>
      </c>
      <c r="O659" s="5">
        <f>E659/D659</f>
        <v>3.0865999999999998</v>
      </c>
      <c r="P659" s="6">
        <f>IFERROR(E659/L659,0)</f>
        <v>117.36121673003802</v>
      </c>
      <c r="Q659" t="str">
        <f>LEFT(N659, FIND("/",N659) -1)</f>
        <v>film &amp; video</v>
      </c>
      <c r="R659" t="str">
        <f>RIGHT(N659, LEN(N659) - FIND("/",N659))</f>
        <v>television</v>
      </c>
      <c r="S659" s="10">
        <f>(((J659/60)/60)/24)+DATE(1970,1,1)</f>
        <v>41802.790347222224</v>
      </c>
      <c r="T659" s="10">
        <f>(((I659/60)/60)/24)+DATE(1970,1,1)</f>
        <v>41833</v>
      </c>
    </row>
    <row r="660" spans="1:20" ht="48" x14ac:dyDescent="0.2">
      <c r="A660">
        <v>1631</v>
      </c>
      <c r="B660" s="3" t="s">
        <v>1632</v>
      </c>
      <c r="C660" s="3" t="s">
        <v>5741</v>
      </c>
      <c r="D660">
        <v>10000</v>
      </c>
      <c r="E660">
        <v>15591</v>
      </c>
      <c r="F660" t="s">
        <v>8219</v>
      </c>
      <c r="G660" t="s">
        <v>8224</v>
      </c>
      <c r="H660" t="s">
        <v>8246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8276</v>
      </c>
      <c r="O660" s="5">
        <f>E660/D660</f>
        <v>1.5590999999999999</v>
      </c>
      <c r="P660" s="6">
        <f>IFERROR(E660/L660,0)</f>
        <v>117.22556390977444</v>
      </c>
      <c r="Q660" t="str">
        <f>LEFT(N660, FIND("/",N660) -1)</f>
        <v>music</v>
      </c>
      <c r="R660" t="str">
        <f>RIGHT(N660, LEN(N660) - FIND("/",N660))</f>
        <v>rock</v>
      </c>
      <c r="S660" s="10">
        <f>(((J660/60)/60)/24)+DATE(1970,1,1)</f>
        <v>41164.859502314815</v>
      </c>
      <c r="T660" s="10">
        <f>(((I660/60)/60)/24)+DATE(1970,1,1)</f>
        <v>41194.859502314815</v>
      </c>
    </row>
    <row r="661" spans="1:20" ht="48" x14ac:dyDescent="0.2">
      <c r="A661">
        <v>2120</v>
      </c>
      <c r="B661" s="3" t="s">
        <v>2121</v>
      </c>
      <c r="C661" s="3" t="s">
        <v>6230</v>
      </c>
      <c r="D661">
        <v>8000</v>
      </c>
      <c r="E661">
        <v>8070.43</v>
      </c>
      <c r="F661" t="s">
        <v>8219</v>
      </c>
      <c r="G661" t="s">
        <v>8224</v>
      </c>
      <c r="H661" t="s">
        <v>8246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8279</v>
      </c>
      <c r="O661" s="5">
        <f>E661/D661</f>
        <v>1.00880375</v>
      </c>
      <c r="P661" s="6">
        <f>IFERROR(E661/L661,0)</f>
        <v>116.96275362318841</v>
      </c>
      <c r="Q661" t="str">
        <f>LEFT(N661, FIND("/",N661) -1)</f>
        <v>music</v>
      </c>
      <c r="R661" t="str">
        <f>RIGHT(N661, LEN(N661) - FIND("/",N661))</f>
        <v>indie rock</v>
      </c>
      <c r="S661" s="10">
        <f>(((J661/60)/60)/24)+DATE(1970,1,1)</f>
        <v>41591.964537037034</v>
      </c>
      <c r="T661" s="10">
        <f>(((I661/60)/60)/24)+DATE(1970,1,1)</f>
        <v>41640.964537037034</v>
      </c>
    </row>
    <row r="662" spans="1:20" ht="48" x14ac:dyDescent="0.2">
      <c r="A662">
        <v>379</v>
      </c>
      <c r="B662" s="3" t="s">
        <v>380</v>
      </c>
      <c r="C662" s="3" t="s">
        <v>4489</v>
      </c>
      <c r="D662">
        <v>15000</v>
      </c>
      <c r="E662">
        <v>17412</v>
      </c>
      <c r="F662" t="s">
        <v>8219</v>
      </c>
      <c r="G662" t="s">
        <v>8224</v>
      </c>
      <c r="H662" t="s">
        <v>8246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8269</v>
      </c>
      <c r="O662" s="5">
        <f>E662/D662</f>
        <v>1.1608000000000001</v>
      </c>
      <c r="P662" s="6">
        <f>IFERROR(E662/L662,0)</f>
        <v>116.85906040268456</v>
      </c>
      <c r="Q662" t="str">
        <f>LEFT(N662, FIND("/",N662) -1)</f>
        <v>film &amp; video</v>
      </c>
      <c r="R662" t="str">
        <f>RIGHT(N662, LEN(N662) - FIND("/",N662))</f>
        <v>documentary</v>
      </c>
      <c r="S662" s="10">
        <f>(((J662/60)/60)/24)+DATE(1970,1,1)</f>
        <v>40987.688333333332</v>
      </c>
      <c r="T662" s="10">
        <f>(((I662/60)/60)/24)+DATE(1970,1,1)</f>
        <v>41032.688333333332</v>
      </c>
    </row>
    <row r="663" spans="1:20" ht="48" x14ac:dyDescent="0.2">
      <c r="A663">
        <v>992</v>
      </c>
      <c r="B663" s="3" t="s">
        <v>993</v>
      </c>
      <c r="C663" s="3" t="s">
        <v>5102</v>
      </c>
      <c r="D663">
        <v>100000</v>
      </c>
      <c r="E663">
        <v>467</v>
      </c>
      <c r="F663" t="s">
        <v>8221</v>
      </c>
      <c r="G663" t="s">
        <v>8224</v>
      </c>
      <c r="H663" t="s">
        <v>8246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8273</v>
      </c>
      <c r="O663" s="5">
        <f>E663/D663</f>
        <v>4.6699999999999997E-3</v>
      </c>
      <c r="P663" s="6">
        <f>IFERROR(E663/L663,0)</f>
        <v>116.75</v>
      </c>
      <c r="Q663" t="str">
        <f>LEFT(N663, FIND("/",N663) -1)</f>
        <v>technology</v>
      </c>
      <c r="R663" t="str">
        <f>RIGHT(N663, LEN(N663) - FIND("/",N663))</f>
        <v>wearables</v>
      </c>
      <c r="S663" s="10">
        <f>(((J663/60)/60)/24)+DATE(1970,1,1)</f>
        <v>42437.924988425926</v>
      </c>
      <c r="T663" s="10">
        <f>(((I663/60)/60)/24)+DATE(1970,1,1)</f>
        <v>42497.883321759262</v>
      </c>
    </row>
    <row r="664" spans="1:20" ht="48" x14ac:dyDescent="0.2">
      <c r="A664">
        <v>3008</v>
      </c>
      <c r="B664" s="3" t="s">
        <v>3008</v>
      </c>
      <c r="C664" s="3" t="s">
        <v>7118</v>
      </c>
      <c r="D664">
        <v>3000</v>
      </c>
      <c r="E664">
        <v>3035</v>
      </c>
      <c r="F664" t="s">
        <v>8219</v>
      </c>
      <c r="G664" t="s">
        <v>8224</v>
      </c>
      <c r="H664" t="s">
        <v>8246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8303</v>
      </c>
      <c r="O664" s="5">
        <f>E664/D664</f>
        <v>1.0116666666666667</v>
      </c>
      <c r="P664" s="6">
        <f>IFERROR(E664/L664,0)</f>
        <v>116.73076923076923</v>
      </c>
      <c r="Q664" t="str">
        <f>LEFT(N664, FIND("/",N664) -1)</f>
        <v>theater</v>
      </c>
      <c r="R664" t="str">
        <f>RIGHT(N664, LEN(N664) - FIND("/",N664))</f>
        <v>spaces</v>
      </c>
      <c r="S664" s="10">
        <f>(((J664/60)/60)/24)+DATE(1970,1,1)</f>
        <v>42360.212025462963</v>
      </c>
      <c r="T664" s="10">
        <f>(((I664/60)/60)/24)+DATE(1970,1,1)</f>
        <v>42390.212025462963</v>
      </c>
    </row>
    <row r="665" spans="1:20" ht="48" x14ac:dyDescent="0.2">
      <c r="A665">
        <v>629</v>
      </c>
      <c r="B665" s="3" t="s">
        <v>630</v>
      </c>
      <c r="C665" s="3" t="s">
        <v>4739</v>
      </c>
      <c r="D665">
        <v>200000</v>
      </c>
      <c r="E665">
        <v>350</v>
      </c>
      <c r="F665" t="s">
        <v>8220</v>
      </c>
      <c r="G665" t="s">
        <v>8226</v>
      </c>
      <c r="H665" t="s">
        <v>8248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8272</v>
      </c>
      <c r="O665" s="5">
        <f>E665/D665</f>
        <v>1.75E-3</v>
      </c>
      <c r="P665" s="6">
        <f>IFERROR(E665/L665,0)</f>
        <v>116.66666666666667</v>
      </c>
      <c r="Q665" t="str">
        <f>LEFT(N665, FIND("/",N665) -1)</f>
        <v>technology</v>
      </c>
      <c r="R665" t="str">
        <f>RIGHT(N665, LEN(N665) - FIND("/",N665))</f>
        <v>web</v>
      </c>
      <c r="S665" s="10">
        <f>(((J665/60)/60)/24)+DATE(1970,1,1)</f>
        <v>42474.637824074074</v>
      </c>
      <c r="T665" s="10">
        <f>(((I665/60)/60)/24)+DATE(1970,1,1)</f>
        <v>42504.637824074074</v>
      </c>
    </row>
    <row r="666" spans="1:20" ht="32" x14ac:dyDescent="0.2">
      <c r="A666">
        <v>3334</v>
      </c>
      <c r="B666" s="3" t="s">
        <v>3334</v>
      </c>
      <c r="C666" s="3" t="s">
        <v>7444</v>
      </c>
      <c r="D666">
        <v>3871</v>
      </c>
      <c r="E666">
        <v>5366</v>
      </c>
      <c r="F666" t="s">
        <v>8219</v>
      </c>
      <c r="G666" t="s">
        <v>8224</v>
      </c>
      <c r="H666" t="s">
        <v>8246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8271</v>
      </c>
      <c r="O666" s="5">
        <f>E666/D666</f>
        <v>1.3862051149573753</v>
      </c>
      <c r="P666" s="6">
        <f>IFERROR(E666/L666,0)</f>
        <v>116.65217391304348</v>
      </c>
      <c r="Q666" t="str">
        <f>LEFT(N666, FIND("/",N666) -1)</f>
        <v>theater</v>
      </c>
      <c r="R666" t="str">
        <f>RIGHT(N666, LEN(N666) - FIND("/",N666))</f>
        <v>plays</v>
      </c>
      <c r="S666" s="10">
        <f>(((J666/60)/60)/24)+DATE(1970,1,1)</f>
        <v>42185.521087962959</v>
      </c>
      <c r="T666" s="10">
        <f>(((I666/60)/60)/24)+DATE(1970,1,1)</f>
        <v>42215.521087962959</v>
      </c>
    </row>
    <row r="667" spans="1:20" ht="48" x14ac:dyDescent="0.2">
      <c r="A667">
        <v>2697</v>
      </c>
      <c r="B667" s="3" t="s">
        <v>2697</v>
      </c>
      <c r="C667" s="3" t="s">
        <v>6807</v>
      </c>
      <c r="D667">
        <v>23000</v>
      </c>
      <c r="E667">
        <v>6061</v>
      </c>
      <c r="F667" t="s">
        <v>8221</v>
      </c>
      <c r="G667" t="s">
        <v>8224</v>
      </c>
      <c r="H667" t="s">
        <v>8246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8284</v>
      </c>
      <c r="O667" s="5">
        <f>E667/D667</f>
        <v>0.26352173913043481</v>
      </c>
      <c r="P667" s="6">
        <f>IFERROR(E667/L667,0)</f>
        <v>116.55769230769231</v>
      </c>
      <c r="Q667" t="str">
        <f>LEFT(N667, FIND("/",N667) -1)</f>
        <v>food</v>
      </c>
      <c r="R667" t="str">
        <f>RIGHT(N667, LEN(N667) - FIND("/",N667))</f>
        <v>food trucks</v>
      </c>
      <c r="S667" s="10">
        <f>(((J667/60)/60)/24)+DATE(1970,1,1)</f>
        <v>42187.940081018518</v>
      </c>
      <c r="T667" s="10">
        <f>(((I667/60)/60)/24)+DATE(1970,1,1)</f>
        <v>42218.916666666672</v>
      </c>
    </row>
    <row r="668" spans="1:20" ht="48" x14ac:dyDescent="0.2">
      <c r="A668">
        <v>1328</v>
      </c>
      <c r="B668" s="3" t="s">
        <v>1329</v>
      </c>
      <c r="C668" s="3" t="s">
        <v>5438</v>
      </c>
      <c r="D668">
        <v>75000</v>
      </c>
      <c r="E668">
        <v>1748</v>
      </c>
      <c r="F668" t="s">
        <v>8220</v>
      </c>
      <c r="G668" t="s">
        <v>8224</v>
      </c>
      <c r="H668" t="s">
        <v>8246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8273</v>
      </c>
      <c r="O668" s="5">
        <f>E668/D668</f>
        <v>2.3306666666666667E-2</v>
      </c>
      <c r="P668" s="6">
        <f>IFERROR(E668/L668,0)</f>
        <v>116.53333333333333</v>
      </c>
      <c r="Q668" t="str">
        <f>LEFT(N668, FIND("/",N668) -1)</f>
        <v>technology</v>
      </c>
      <c r="R668" t="str">
        <f>RIGHT(N668, LEN(N668) - FIND("/",N668))</f>
        <v>wearables</v>
      </c>
      <c r="S668" s="10">
        <f>(((J668/60)/60)/24)+DATE(1970,1,1)</f>
        <v>42612.642754629633</v>
      </c>
      <c r="T668" s="10">
        <f>(((I668/60)/60)/24)+DATE(1970,1,1)</f>
        <v>42657.642754629633</v>
      </c>
    </row>
    <row r="669" spans="1:20" ht="32" x14ac:dyDescent="0.2">
      <c r="A669">
        <v>2076</v>
      </c>
      <c r="B669" s="3" t="s">
        <v>2077</v>
      </c>
      <c r="C669" s="3" t="s">
        <v>6186</v>
      </c>
      <c r="D669">
        <v>179000</v>
      </c>
      <c r="E669">
        <v>972594.99</v>
      </c>
      <c r="F669" t="s">
        <v>8219</v>
      </c>
      <c r="G669" t="s">
        <v>8225</v>
      </c>
      <c r="H669" t="s">
        <v>8247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8295</v>
      </c>
      <c r="O669" s="5">
        <f>E669/D669</f>
        <v>5.4334915642458101</v>
      </c>
      <c r="P669" s="6">
        <f>IFERROR(E669/L669,0)</f>
        <v>116.35303146309367</v>
      </c>
      <c r="Q669" t="str">
        <f>LEFT(N669, FIND("/",N669) -1)</f>
        <v>technology</v>
      </c>
      <c r="R669" t="str">
        <f>RIGHT(N669, LEN(N669) - FIND("/",N669))</f>
        <v>hardware</v>
      </c>
      <c r="S669" s="10">
        <f>(((J669/60)/60)/24)+DATE(1970,1,1)</f>
        <v>41803.880659722221</v>
      </c>
      <c r="T669" s="10">
        <f>(((I669/60)/60)/24)+DATE(1970,1,1)</f>
        <v>41843.880659722221</v>
      </c>
    </row>
    <row r="670" spans="1:20" ht="48" x14ac:dyDescent="0.2">
      <c r="A670">
        <v>67</v>
      </c>
      <c r="B670" s="3" t="s">
        <v>69</v>
      </c>
      <c r="C670" s="3" t="s">
        <v>4178</v>
      </c>
      <c r="D670">
        <v>2000</v>
      </c>
      <c r="E670">
        <v>2325</v>
      </c>
      <c r="F670" t="s">
        <v>8219</v>
      </c>
      <c r="G670" t="s">
        <v>8224</v>
      </c>
      <c r="H670" t="s">
        <v>8246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8266</v>
      </c>
      <c r="O670" s="5">
        <f>E670/D670</f>
        <v>1.1625000000000001</v>
      </c>
      <c r="P670" s="6">
        <f>IFERROR(E670/L670,0)</f>
        <v>116.25</v>
      </c>
      <c r="Q670" t="str">
        <f>LEFT(N670, FIND("/",N670) -1)</f>
        <v>film &amp; video</v>
      </c>
      <c r="R670" t="str">
        <f>RIGHT(N670, LEN(N670) - FIND("/",N670))</f>
        <v>shorts</v>
      </c>
      <c r="S670" s="10">
        <f>(((J670/60)/60)/24)+DATE(1970,1,1)</f>
        <v>41075.583379629628</v>
      </c>
      <c r="T670" s="10">
        <f>(((I670/60)/60)/24)+DATE(1970,1,1)</f>
        <v>41105.583379629628</v>
      </c>
    </row>
    <row r="671" spans="1:20" ht="32" x14ac:dyDescent="0.2">
      <c r="A671">
        <v>1223</v>
      </c>
      <c r="B671" s="3" t="s">
        <v>1224</v>
      </c>
      <c r="C671" s="3" t="s">
        <v>5333</v>
      </c>
      <c r="D671">
        <v>19800</v>
      </c>
      <c r="E671">
        <v>22197</v>
      </c>
      <c r="F671" t="s">
        <v>8219</v>
      </c>
      <c r="G671" t="s">
        <v>8224</v>
      </c>
      <c r="H671" t="s">
        <v>8246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8285</v>
      </c>
      <c r="O671" s="5">
        <f>E671/D671</f>
        <v>1.1210606060606061</v>
      </c>
      <c r="P671" s="6">
        <f>IFERROR(E671/L671,0)</f>
        <v>116.21465968586388</v>
      </c>
      <c r="Q671" t="str">
        <f>LEFT(N671, FIND("/",N671) -1)</f>
        <v>photography</v>
      </c>
      <c r="R671" t="str">
        <f>RIGHT(N671, LEN(N671) - FIND("/",N671))</f>
        <v>photobooks</v>
      </c>
      <c r="S671" s="10">
        <f>(((J671/60)/60)/24)+DATE(1970,1,1)</f>
        <v>42654.177187499998</v>
      </c>
      <c r="T671" s="10">
        <f>(((I671/60)/60)/24)+DATE(1970,1,1)</f>
        <v>42684.218854166669</v>
      </c>
    </row>
    <row r="672" spans="1:20" ht="48" x14ac:dyDescent="0.2">
      <c r="A672">
        <v>3269</v>
      </c>
      <c r="B672" s="3" t="s">
        <v>3269</v>
      </c>
      <c r="C672" s="3" t="s">
        <v>7379</v>
      </c>
      <c r="D672">
        <v>8000</v>
      </c>
      <c r="E672">
        <v>8120</v>
      </c>
      <c r="F672" t="s">
        <v>8219</v>
      </c>
      <c r="G672" t="s">
        <v>8225</v>
      </c>
      <c r="H672" t="s">
        <v>8247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8271</v>
      </c>
      <c r="O672" s="5">
        <f>E672/D672</f>
        <v>1.0149999999999999</v>
      </c>
      <c r="P672" s="6">
        <f>IFERROR(E672/L672,0)</f>
        <v>116</v>
      </c>
      <c r="Q672" t="str">
        <f>LEFT(N672, FIND("/",N672) -1)</f>
        <v>theater</v>
      </c>
      <c r="R672" t="str">
        <f>RIGHT(N672, LEN(N672) - FIND("/",N672))</f>
        <v>plays</v>
      </c>
      <c r="S672" s="10">
        <f>(((J672/60)/60)/24)+DATE(1970,1,1)</f>
        <v>42137.395798611105</v>
      </c>
      <c r="T672" s="10">
        <f>(((I672/60)/60)/24)+DATE(1970,1,1)</f>
        <v>42171.458333333328</v>
      </c>
    </row>
    <row r="673" spans="1:20" ht="32" x14ac:dyDescent="0.2">
      <c r="A673">
        <v>219</v>
      </c>
      <c r="B673" s="3" t="s">
        <v>221</v>
      </c>
      <c r="C673" s="3" t="s">
        <v>4329</v>
      </c>
      <c r="D673">
        <v>50000</v>
      </c>
      <c r="E673">
        <v>8815</v>
      </c>
      <c r="F673" t="s">
        <v>8221</v>
      </c>
      <c r="G673" t="s">
        <v>8224</v>
      </c>
      <c r="H673" t="s">
        <v>8246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8268</v>
      </c>
      <c r="O673" s="5">
        <f>E673/D673</f>
        <v>0.17630000000000001</v>
      </c>
      <c r="P673" s="6">
        <f>IFERROR(E673/L673,0)</f>
        <v>115.98684210526316</v>
      </c>
      <c r="Q673" t="str">
        <f>LEFT(N673, FIND("/",N673) -1)</f>
        <v>film &amp; video</v>
      </c>
      <c r="R673" t="str">
        <f>RIGHT(N673, LEN(N673) - FIND("/",N673))</f>
        <v>drama</v>
      </c>
      <c r="S673" s="10">
        <f>(((J673/60)/60)/24)+DATE(1970,1,1)</f>
        <v>42429.326678240745</v>
      </c>
      <c r="T673" s="10">
        <f>(((I673/60)/60)/24)+DATE(1970,1,1)</f>
        <v>42461.290972222225</v>
      </c>
    </row>
    <row r="674" spans="1:20" ht="48" x14ac:dyDescent="0.2">
      <c r="A674">
        <v>3243</v>
      </c>
      <c r="B674" s="3" t="s">
        <v>3243</v>
      </c>
      <c r="C674" s="3" t="s">
        <v>7353</v>
      </c>
      <c r="D674">
        <v>8000</v>
      </c>
      <c r="E674">
        <v>8227</v>
      </c>
      <c r="F674" t="s">
        <v>8219</v>
      </c>
      <c r="G674" t="s">
        <v>8224</v>
      </c>
      <c r="H674" t="s">
        <v>8246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8271</v>
      </c>
      <c r="O674" s="5">
        <f>E674/D674</f>
        <v>1.028375</v>
      </c>
      <c r="P674" s="6">
        <f>IFERROR(E674/L674,0)</f>
        <v>115.87323943661971</v>
      </c>
      <c r="Q674" t="str">
        <f>LEFT(N674, FIND("/",N674) -1)</f>
        <v>theater</v>
      </c>
      <c r="R674" t="str">
        <f>RIGHT(N674, LEN(N674) - FIND("/",N674))</f>
        <v>plays</v>
      </c>
      <c r="S674" s="10">
        <f>(((J674/60)/60)/24)+DATE(1970,1,1)</f>
        <v>42262.096782407403</v>
      </c>
      <c r="T674" s="10">
        <f>(((I674/60)/60)/24)+DATE(1970,1,1)</f>
        <v>42286</v>
      </c>
    </row>
    <row r="675" spans="1:20" ht="32" x14ac:dyDescent="0.2">
      <c r="A675">
        <v>2282</v>
      </c>
      <c r="B675" s="3" t="s">
        <v>2283</v>
      </c>
      <c r="C675" s="3" t="s">
        <v>6392</v>
      </c>
      <c r="D675">
        <v>750</v>
      </c>
      <c r="E675">
        <v>1390</v>
      </c>
      <c r="F675" t="s">
        <v>8219</v>
      </c>
      <c r="G675" t="s">
        <v>8224</v>
      </c>
      <c r="H675" t="s">
        <v>8246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8276</v>
      </c>
      <c r="O675" s="5">
        <f>E675/D675</f>
        <v>1.8533333333333333</v>
      </c>
      <c r="P675" s="6">
        <f>IFERROR(E675/L675,0)</f>
        <v>115.83333333333333</v>
      </c>
      <c r="Q675" t="str">
        <f>LEFT(N675, FIND("/",N675) -1)</f>
        <v>music</v>
      </c>
      <c r="R675" t="str">
        <f>RIGHT(N675, LEN(N675) - FIND("/",N675))</f>
        <v>rock</v>
      </c>
      <c r="S675" s="10">
        <f>(((J675/60)/60)/24)+DATE(1970,1,1)</f>
        <v>42323.17460648148</v>
      </c>
      <c r="T675" s="10">
        <f>(((I675/60)/60)/24)+DATE(1970,1,1)</f>
        <v>42383.17460648148</v>
      </c>
    </row>
    <row r="676" spans="1:20" ht="48" x14ac:dyDescent="0.2">
      <c r="A676">
        <v>715</v>
      </c>
      <c r="B676" s="3" t="s">
        <v>716</v>
      </c>
      <c r="C676" s="3" t="s">
        <v>4825</v>
      </c>
      <c r="D676">
        <v>27500</v>
      </c>
      <c r="E676">
        <v>1389</v>
      </c>
      <c r="F676" t="s">
        <v>8221</v>
      </c>
      <c r="G676" t="s">
        <v>8224</v>
      </c>
      <c r="H676" t="s">
        <v>8246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8273</v>
      </c>
      <c r="O676" s="5">
        <f>E676/D676</f>
        <v>5.0509090909090906E-2</v>
      </c>
      <c r="P676" s="6">
        <f>IFERROR(E676/L676,0)</f>
        <v>115.75</v>
      </c>
      <c r="Q676" t="str">
        <f>LEFT(N676, FIND("/",N676) -1)</f>
        <v>technology</v>
      </c>
      <c r="R676" t="str">
        <f>RIGHT(N676, LEN(N676) - FIND("/",N676))</f>
        <v>wearables</v>
      </c>
      <c r="S676" s="10">
        <f>(((J676/60)/60)/24)+DATE(1970,1,1)</f>
        <v>42273.090740740736</v>
      </c>
      <c r="T676" s="10">
        <f>(((I676/60)/60)/24)+DATE(1970,1,1)</f>
        <v>42313.132407407407</v>
      </c>
    </row>
    <row r="677" spans="1:20" ht="48" x14ac:dyDescent="0.2">
      <c r="A677">
        <v>2300</v>
      </c>
      <c r="B677" s="3" t="s">
        <v>2301</v>
      </c>
      <c r="C677" s="3" t="s">
        <v>6410</v>
      </c>
      <c r="D677">
        <v>800</v>
      </c>
      <c r="E677">
        <v>810</v>
      </c>
      <c r="F677" t="s">
        <v>8219</v>
      </c>
      <c r="G677" t="s">
        <v>8224</v>
      </c>
      <c r="H677" t="s">
        <v>8246</v>
      </c>
      <c r="I677">
        <v>1340904416</v>
      </c>
      <c r="J677">
        <v>1339694816</v>
      </c>
      <c r="K677" t="b">
        <v>0</v>
      </c>
      <c r="L677">
        <v>7</v>
      </c>
      <c r="M677" t="b">
        <v>1</v>
      </c>
      <c r="N677" t="s">
        <v>8276</v>
      </c>
      <c r="O677" s="5">
        <f>E677/D677</f>
        <v>1.0125</v>
      </c>
      <c r="P677" s="6">
        <f>IFERROR(E677/L677,0)</f>
        <v>115.71428571428571</v>
      </c>
      <c r="Q677" t="str">
        <f>LEFT(N677, FIND("/",N677) -1)</f>
        <v>music</v>
      </c>
      <c r="R677" t="str">
        <f>RIGHT(N677, LEN(N677) - FIND("/",N677))</f>
        <v>rock</v>
      </c>
      <c r="S677" s="10">
        <f>(((J677/60)/60)/24)+DATE(1970,1,1)</f>
        <v>41074.727037037039</v>
      </c>
      <c r="T677" s="10">
        <f>(((I677/60)/60)/24)+DATE(1970,1,1)</f>
        <v>41088.727037037039</v>
      </c>
    </row>
    <row r="678" spans="1:20" ht="48" x14ac:dyDescent="0.2">
      <c r="A678">
        <v>1714</v>
      </c>
      <c r="B678" s="3" t="s">
        <v>1715</v>
      </c>
      <c r="C678" s="3" t="s">
        <v>5824</v>
      </c>
      <c r="D678">
        <v>25000</v>
      </c>
      <c r="E678">
        <v>1967</v>
      </c>
      <c r="F678" t="s">
        <v>8221</v>
      </c>
      <c r="G678" t="s">
        <v>8224</v>
      </c>
      <c r="H678" t="s">
        <v>8246</v>
      </c>
      <c r="I678">
        <v>1430517761</v>
      </c>
      <c r="J678">
        <v>1427925761</v>
      </c>
      <c r="K678" t="b">
        <v>0</v>
      </c>
      <c r="L678">
        <v>17</v>
      </c>
      <c r="M678" t="b">
        <v>0</v>
      </c>
      <c r="N678" t="s">
        <v>8293</v>
      </c>
      <c r="O678" s="5">
        <f>E678/D678</f>
        <v>7.868E-2</v>
      </c>
      <c r="P678" s="6">
        <f>IFERROR(E678/L678,0)</f>
        <v>115.70588235294117</v>
      </c>
      <c r="Q678" t="str">
        <f>LEFT(N678, FIND("/",N678) -1)</f>
        <v>music</v>
      </c>
      <c r="R678" t="str">
        <f>RIGHT(N678, LEN(N678) - FIND("/",N678))</f>
        <v>faith</v>
      </c>
      <c r="S678" s="10">
        <f>(((J678/60)/60)/24)+DATE(1970,1,1)</f>
        <v>42095.918530092589</v>
      </c>
      <c r="T678" s="10">
        <f>(((I678/60)/60)/24)+DATE(1970,1,1)</f>
        <v>42125.918530092589</v>
      </c>
    </row>
    <row r="679" spans="1:20" ht="48" x14ac:dyDescent="0.2">
      <c r="A679">
        <v>2335</v>
      </c>
      <c r="B679" s="3" t="s">
        <v>2336</v>
      </c>
      <c r="C679" s="3" t="s">
        <v>6445</v>
      </c>
      <c r="D679">
        <v>25000</v>
      </c>
      <c r="E679">
        <v>25568</v>
      </c>
      <c r="F679" t="s">
        <v>8219</v>
      </c>
      <c r="G679" t="s">
        <v>8224</v>
      </c>
      <c r="H679" t="s">
        <v>8246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8298</v>
      </c>
      <c r="O679" s="5">
        <f>E679/D679</f>
        <v>1.0227200000000001</v>
      </c>
      <c r="P679" s="6">
        <f>IFERROR(E679/L679,0)</f>
        <v>115.69230769230769</v>
      </c>
      <c r="Q679" t="str">
        <f>LEFT(N679, FIND("/",N679) -1)</f>
        <v>food</v>
      </c>
      <c r="R679" t="str">
        <f>RIGHT(N679, LEN(N679) - FIND("/",N679))</f>
        <v>small batch</v>
      </c>
      <c r="S679" s="10">
        <f>(((J679/60)/60)/24)+DATE(1970,1,1)</f>
        <v>41771.572256944448</v>
      </c>
      <c r="T679" s="10">
        <f>(((I679/60)/60)/24)+DATE(1970,1,1)</f>
        <v>41801.572256944448</v>
      </c>
    </row>
    <row r="680" spans="1:20" ht="48" x14ac:dyDescent="0.2">
      <c r="A680">
        <v>1431</v>
      </c>
      <c r="B680" s="3" t="s">
        <v>1432</v>
      </c>
      <c r="C680" s="3" t="s">
        <v>5541</v>
      </c>
      <c r="D680">
        <v>17000</v>
      </c>
      <c r="E680">
        <v>5431</v>
      </c>
      <c r="F680" t="s">
        <v>8221</v>
      </c>
      <c r="G680" t="s">
        <v>8224</v>
      </c>
      <c r="H680" t="s">
        <v>8246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8287</v>
      </c>
      <c r="O680" s="5">
        <f>E680/D680</f>
        <v>0.31947058823529412</v>
      </c>
      <c r="P680" s="6">
        <f>IFERROR(E680/L680,0)</f>
        <v>115.55319148936171</v>
      </c>
      <c r="Q680" t="str">
        <f>LEFT(N680, FIND("/",N680) -1)</f>
        <v>publishing</v>
      </c>
      <c r="R680" t="str">
        <f>RIGHT(N680, LEN(N680) - FIND("/",N680))</f>
        <v>translations</v>
      </c>
      <c r="S680" s="10">
        <f>(((J680/60)/60)/24)+DATE(1970,1,1)</f>
        <v>42304.210833333331</v>
      </c>
      <c r="T680" s="10">
        <f>(((I680/60)/60)/24)+DATE(1970,1,1)</f>
        <v>42334.252500000002</v>
      </c>
    </row>
    <row r="681" spans="1:20" ht="32" x14ac:dyDescent="0.2">
      <c r="A681">
        <v>2600</v>
      </c>
      <c r="B681" s="3" t="s">
        <v>2600</v>
      </c>
      <c r="C681" s="3" t="s">
        <v>6710</v>
      </c>
      <c r="D681">
        <v>50000</v>
      </c>
      <c r="E681">
        <v>3466</v>
      </c>
      <c r="F681" t="s">
        <v>8221</v>
      </c>
      <c r="G681" t="s">
        <v>8224</v>
      </c>
      <c r="H681" t="s">
        <v>8246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8284</v>
      </c>
      <c r="O681" s="5">
        <f>E681/D681</f>
        <v>6.9320000000000007E-2</v>
      </c>
      <c r="P681" s="6">
        <f>IFERROR(E681/L681,0)</f>
        <v>115.53333333333333</v>
      </c>
      <c r="Q681" t="str">
        <f>LEFT(N681, FIND("/",N681) -1)</f>
        <v>food</v>
      </c>
      <c r="R681" t="str">
        <f>RIGHT(N681, LEN(N681) - FIND("/",N681))</f>
        <v>food trucks</v>
      </c>
      <c r="S681" s="10">
        <f>(((J681/60)/60)/24)+DATE(1970,1,1)</f>
        <v>42394.900462962964</v>
      </c>
      <c r="T681" s="10">
        <f>(((I681/60)/60)/24)+DATE(1970,1,1)</f>
        <v>42454.858796296292</v>
      </c>
    </row>
    <row r="682" spans="1:20" ht="48" x14ac:dyDescent="0.2">
      <c r="A682">
        <v>380</v>
      </c>
      <c r="B682" s="3" t="s">
        <v>381</v>
      </c>
      <c r="C682" s="3" t="s">
        <v>4490</v>
      </c>
      <c r="D682">
        <v>4000</v>
      </c>
      <c r="E682">
        <v>5660</v>
      </c>
      <c r="F682" t="s">
        <v>8219</v>
      </c>
      <c r="G682" t="s">
        <v>8224</v>
      </c>
      <c r="H682" t="s">
        <v>8246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8269</v>
      </c>
      <c r="O682" s="5">
        <f>E682/D682</f>
        <v>1.415</v>
      </c>
      <c r="P682" s="6">
        <f>IFERROR(E682/L682,0)</f>
        <v>115.51020408163265</v>
      </c>
      <c r="Q682" t="str">
        <f>LEFT(N682, FIND("/",N682) -1)</f>
        <v>film &amp; video</v>
      </c>
      <c r="R682" t="str">
        <f>RIGHT(N682, LEN(N682) - FIND("/",N682))</f>
        <v>documentary</v>
      </c>
      <c r="S682" s="10">
        <f>(((J682/60)/60)/24)+DATE(1970,1,1)</f>
        <v>42367.719814814816</v>
      </c>
      <c r="T682" s="10">
        <f>(((I682/60)/60)/24)+DATE(1970,1,1)</f>
        <v>42392.719814814816</v>
      </c>
    </row>
    <row r="683" spans="1:20" ht="48" x14ac:dyDescent="0.2">
      <c r="A683">
        <v>288</v>
      </c>
      <c r="B683" s="3" t="s">
        <v>289</v>
      </c>
      <c r="C683" s="3" t="s">
        <v>4398</v>
      </c>
      <c r="D683">
        <v>50000</v>
      </c>
      <c r="E683">
        <v>51605.31</v>
      </c>
      <c r="F683" t="s">
        <v>8219</v>
      </c>
      <c r="G683" t="s">
        <v>8224</v>
      </c>
      <c r="H683" t="s">
        <v>8246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8269</v>
      </c>
      <c r="O683" s="5">
        <f>E683/D683</f>
        <v>1.0321061999999999</v>
      </c>
      <c r="P683" s="6">
        <f>IFERROR(E683/L683,0)</f>
        <v>115.44812080536913</v>
      </c>
      <c r="Q683" t="str">
        <f>LEFT(N683, FIND("/",N683) -1)</f>
        <v>film &amp; video</v>
      </c>
      <c r="R683" t="str">
        <f>RIGHT(N683, LEN(N683) - FIND("/",N683))</f>
        <v>documentary</v>
      </c>
      <c r="S683" s="10">
        <f>(((J683/60)/60)/24)+DATE(1970,1,1)</f>
        <v>41051.168900462959</v>
      </c>
      <c r="T683" s="10">
        <f>(((I683/60)/60)/24)+DATE(1970,1,1)</f>
        <v>41086.168900462959</v>
      </c>
    </row>
    <row r="684" spans="1:20" ht="48" x14ac:dyDescent="0.2">
      <c r="A684">
        <v>3412</v>
      </c>
      <c r="B684" s="3" t="s">
        <v>3411</v>
      </c>
      <c r="C684" s="3" t="s">
        <v>7522</v>
      </c>
      <c r="D684">
        <v>3000</v>
      </c>
      <c r="E684">
        <v>3000</v>
      </c>
      <c r="F684" t="s">
        <v>8219</v>
      </c>
      <c r="G684" t="s">
        <v>8225</v>
      </c>
      <c r="H684" t="s">
        <v>8247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8271</v>
      </c>
      <c r="O684" s="5">
        <f>E684/D684</f>
        <v>1</v>
      </c>
      <c r="P684" s="6">
        <f>IFERROR(E684/L684,0)</f>
        <v>115.38461538461539</v>
      </c>
      <c r="Q684" t="str">
        <f>LEFT(N684, FIND("/",N684) -1)</f>
        <v>theater</v>
      </c>
      <c r="R684" t="str">
        <f>RIGHT(N684, LEN(N684) - FIND("/",N684))</f>
        <v>plays</v>
      </c>
      <c r="S684" s="10">
        <f>(((J684/60)/60)/24)+DATE(1970,1,1)</f>
        <v>41879.959050925929</v>
      </c>
      <c r="T684" s="10">
        <f>(((I684/60)/60)/24)+DATE(1970,1,1)</f>
        <v>41909.959050925929</v>
      </c>
    </row>
    <row r="685" spans="1:20" ht="48" x14ac:dyDescent="0.2">
      <c r="A685">
        <v>1939</v>
      </c>
      <c r="B685" s="3" t="s">
        <v>1940</v>
      </c>
      <c r="C685" s="3" t="s">
        <v>6049</v>
      </c>
      <c r="D685">
        <v>10000</v>
      </c>
      <c r="E685">
        <v>11070</v>
      </c>
      <c r="F685" t="s">
        <v>8219</v>
      </c>
      <c r="G685" t="s">
        <v>8224</v>
      </c>
      <c r="H685" t="s">
        <v>8246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8279</v>
      </c>
      <c r="O685" s="5">
        <f>E685/D685</f>
        <v>1.107</v>
      </c>
      <c r="P685" s="6">
        <f>IFERROR(E685/L685,0)</f>
        <v>115.3125</v>
      </c>
      <c r="Q685" t="str">
        <f>LEFT(N685, FIND("/",N685) -1)</f>
        <v>music</v>
      </c>
      <c r="R685" t="str">
        <f>RIGHT(N685, LEN(N685) - FIND("/",N685))</f>
        <v>indie rock</v>
      </c>
      <c r="S685" s="10">
        <f>(((J685/60)/60)/24)+DATE(1970,1,1)</f>
        <v>41313.985046296293</v>
      </c>
      <c r="T685" s="10">
        <f>(((I685/60)/60)/24)+DATE(1970,1,1)</f>
        <v>41343.943379629629</v>
      </c>
    </row>
    <row r="686" spans="1:20" ht="48" x14ac:dyDescent="0.2">
      <c r="A686">
        <v>2086</v>
      </c>
      <c r="B686" s="3" t="s">
        <v>2087</v>
      </c>
      <c r="C686" s="3" t="s">
        <v>6196</v>
      </c>
      <c r="D686">
        <v>4000</v>
      </c>
      <c r="E686">
        <v>4028</v>
      </c>
      <c r="F686" t="s">
        <v>8219</v>
      </c>
      <c r="G686" t="s">
        <v>8224</v>
      </c>
      <c r="H686" t="s">
        <v>8246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8279</v>
      </c>
      <c r="O686" s="5">
        <f>E686/D686</f>
        <v>1.0069999999999999</v>
      </c>
      <c r="P686" s="6">
        <f>IFERROR(E686/L686,0)</f>
        <v>115.08571428571429</v>
      </c>
      <c r="Q686" t="str">
        <f>LEFT(N686, FIND("/",N686) -1)</f>
        <v>music</v>
      </c>
      <c r="R686" t="str">
        <f>RIGHT(N686, LEN(N686) - FIND("/",N686))</f>
        <v>indie rock</v>
      </c>
      <c r="S686" s="10">
        <f>(((J686/60)/60)/24)+DATE(1970,1,1)</f>
        <v>40860.67050925926</v>
      </c>
      <c r="T686" s="10">
        <f>(((I686/60)/60)/24)+DATE(1970,1,1)</f>
        <v>40891.207638888889</v>
      </c>
    </row>
    <row r="687" spans="1:20" ht="48" x14ac:dyDescent="0.2">
      <c r="A687">
        <v>2984</v>
      </c>
      <c r="B687" s="3" t="s">
        <v>2984</v>
      </c>
      <c r="C687" s="3" t="s">
        <v>7094</v>
      </c>
      <c r="D687">
        <v>25000</v>
      </c>
      <c r="E687">
        <v>25088</v>
      </c>
      <c r="F687" t="s">
        <v>8219</v>
      </c>
      <c r="G687" t="s">
        <v>8224</v>
      </c>
      <c r="H687" t="s">
        <v>8246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8303</v>
      </c>
      <c r="O687" s="5">
        <f>E687/D687</f>
        <v>1.00352</v>
      </c>
      <c r="P687" s="6">
        <f>IFERROR(E687/L687,0)</f>
        <v>115.08256880733946</v>
      </c>
      <c r="Q687" t="str">
        <f>LEFT(N687, FIND("/",N687) -1)</f>
        <v>theater</v>
      </c>
      <c r="R687" t="str">
        <f>RIGHT(N687, LEN(N687) - FIND("/",N687))</f>
        <v>spaces</v>
      </c>
      <c r="S687" s="10">
        <f>(((J687/60)/60)/24)+DATE(1970,1,1)</f>
        <v>42576.278715277775</v>
      </c>
      <c r="T687" s="10">
        <f>(((I687/60)/60)/24)+DATE(1970,1,1)</f>
        <v>42606.278715277775</v>
      </c>
    </row>
    <row r="688" spans="1:20" ht="48" x14ac:dyDescent="0.2">
      <c r="A688">
        <v>3656</v>
      </c>
      <c r="B688" s="3" t="s">
        <v>3653</v>
      </c>
      <c r="C688" s="3" t="s">
        <v>7766</v>
      </c>
      <c r="D688">
        <v>5000</v>
      </c>
      <c r="E688">
        <v>5291</v>
      </c>
      <c r="F688" t="s">
        <v>8219</v>
      </c>
      <c r="G688" t="s">
        <v>8240</v>
      </c>
      <c r="H688" t="s">
        <v>8257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8271</v>
      </c>
      <c r="O688" s="5">
        <f>E688/D688</f>
        <v>1.0582</v>
      </c>
      <c r="P688" s="6">
        <f>IFERROR(E688/L688,0)</f>
        <v>115.02173913043478</v>
      </c>
      <c r="Q688" t="str">
        <f>LEFT(N688, FIND("/",N688) -1)</f>
        <v>theater</v>
      </c>
      <c r="R688" t="str">
        <f>RIGHT(N688, LEN(N688) - FIND("/",N688))</f>
        <v>plays</v>
      </c>
      <c r="S688" s="10">
        <f>(((J688/60)/60)/24)+DATE(1970,1,1)</f>
        <v>42737.910138888896</v>
      </c>
      <c r="T688" s="10">
        <f>(((I688/60)/60)/24)+DATE(1970,1,1)</f>
        <v>42767.957638888889</v>
      </c>
    </row>
    <row r="689" spans="1:20" ht="48" x14ac:dyDescent="0.2">
      <c r="A689">
        <v>3784</v>
      </c>
      <c r="B689" s="3" t="s">
        <v>3781</v>
      </c>
      <c r="C689" s="3" t="s">
        <v>7894</v>
      </c>
      <c r="D689">
        <v>1000</v>
      </c>
      <c r="E689">
        <v>1150</v>
      </c>
      <c r="F689" t="s">
        <v>8219</v>
      </c>
      <c r="G689" t="s">
        <v>8229</v>
      </c>
      <c r="H689" t="s">
        <v>8251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8305</v>
      </c>
      <c r="O689" s="5">
        <f>E689/D689</f>
        <v>1.1499999999999999</v>
      </c>
      <c r="P689" s="6">
        <f>IFERROR(E689/L689,0)</f>
        <v>115</v>
      </c>
      <c r="Q689" t="str">
        <f>LEFT(N689, FIND("/",N689) -1)</f>
        <v>theater</v>
      </c>
      <c r="R689" t="str">
        <f>RIGHT(N689, LEN(N689) - FIND("/",N689))</f>
        <v>musical</v>
      </c>
      <c r="S689" s="10">
        <f>(((J689/60)/60)/24)+DATE(1970,1,1)</f>
        <v>42531.980694444443</v>
      </c>
      <c r="T689" s="10">
        <f>(((I689/60)/60)/24)+DATE(1970,1,1)</f>
        <v>42561.980694444443</v>
      </c>
    </row>
    <row r="690" spans="1:20" ht="48" x14ac:dyDescent="0.2">
      <c r="A690">
        <v>1697</v>
      </c>
      <c r="B690" s="3" t="s">
        <v>1698</v>
      </c>
      <c r="C690" s="3" t="s">
        <v>5807</v>
      </c>
      <c r="D690">
        <v>12500</v>
      </c>
      <c r="E690">
        <v>2526</v>
      </c>
      <c r="F690" t="s">
        <v>8222</v>
      </c>
      <c r="G690" t="s">
        <v>8224</v>
      </c>
      <c r="H690" t="s">
        <v>8246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8293</v>
      </c>
      <c r="O690" s="5">
        <f>E690/D690</f>
        <v>0.20208000000000001</v>
      </c>
      <c r="P690" s="6">
        <f>IFERROR(E690/L690,0)</f>
        <v>114.81818181818181</v>
      </c>
      <c r="Q690" t="str">
        <f>LEFT(N690, FIND("/",N690) -1)</f>
        <v>music</v>
      </c>
      <c r="R690" t="str">
        <f>RIGHT(N690, LEN(N690) - FIND("/",N690))</f>
        <v>faith</v>
      </c>
      <c r="S690" s="10">
        <f>(((J690/60)/60)/24)+DATE(1970,1,1)</f>
        <v>42805.032962962956</v>
      </c>
      <c r="T690" s="10">
        <f>(((I690/60)/60)/24)+DATE(1970,1,1)</f>
        <v>42834.991296296299</v>
      </c>
    </row>
    <row r="691" spans="1:20" ht="48" x14ac:dyDescent="0.2">
      <c r="A691">
        <v>2059</v>
      </c>
      <c r="B691" s="3" t="s">
        <v>2060</v>
      </c>
      <c r="C691" s="3" t="s">
        <v>6169</v>
      </c>
      <c r="D691">
        <v>30000</v>
      </c>
      <c r="E691">
        <v>43037</v>
      </c>
      <c r="F691" t="s">
        <v>8219</v>
      </c>
      <c r="G691" t="s">
        <v>8224</v>
      </c>
      <c r="H691" t="s">
        <v>8246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8295</v>
      </c>
      <c r="O691" s="5">
        <f>E691/D691</f>
        <v>1.4345666666666668</v>
      </c>
      <c r="P691" s="6">
        <f>IFERROR(E691/L691,0)</f>
        <v>114.76533333333333</v>
      </c>
      <c r="Q691" t="str">
        <f>LEFT(N691, FIND("/",N691) -1)</f>
        <v>technology</v>
      </c>
      <c r="R691" t="str">
        <f>RIGHT(N691, LEN(N691) - FIND("/",N691))</f>
        <v>hardware</v>
      </c>
      <c r="S691" s="10">
        <f>(((J691/60)/60)/24)+DATE(1970,1,1)</f>
        <v>42361.602476851855</v>
      </c>
      <c r="T691" s="10">
        <f>(((I691/60)/60)/24)+DATE(1970,1,1)</f>
        <v>42400.915972222225</v>
      </c>
    </row>
    <row r="692" spans="1:20" ht="48" x14ac:dyDescent="0.2">
      <c r="A692">
        <v>323</v>
      </c>
      <c r="B692" s="3" t="s">
        <v>324</v>
      </c>
      <c r="C692" s="3" t="s">
        <v>4433</v>
      </c>
      <c r="D692">
        <v>5400</v>
      </c>
      <c r="E692">
        <v>6646</v>
      </c>
      <c r="F692" t="s">
        <v>8219</v>
      </c>
      <c r="G692" t="s">
        <v>8224</v>
      </c>
      <c r="H692" t="s">
        <v>8246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8269</v>
      </c>
      <c r="O692" s="5">
        <f>E692/D692</f>
        <v>1.2307407407407407</v>
      </c>
      <c r="P692" s="6">
        <f>IFERROR(E692/L692,0)</f>
        <v>114.58620689655173</v>
      </c>
      <c r="Q692" t="str">
        <f>LEFT(N692, FIND("/",N692) -1)</f>
        <v>film &amp; video</v>
      </c>
      <c r="R692" t="str">
        <f>RIGHT(N692, LEN(N692) - FIND("/",N692))</f>
        <v>documentary</v>
      </c>
      <c r="S692" s="10">
        <f>(((J692/60)/60)/24)+DATE(1970,1,1)</f>
        <v>42697.32136574074</v>
      </c>
      <c r="T692" s="10">
        <f>(((I692/60)/60)/24)+DATE(1970,1,1)</f>
        <v>42725.332638888889</v>
      </c>
    </row>
    <row r="693" spans="1:20" ht="48" x14ac:dyDescent="0.2">
      <c r="A693">
        <v>3721</v>
      </c>
      <c r="B693" s="3" t="s">
        <v>3718</v>
      </c>
      <c r="C693" s="3" t="s">
        <v>7831</v>
      </c>
      <c r="D693">
        <v>5000</v>
      </c>
      <c r="E693">
        <v>5040</v>
      </c>
      <c r="F693" t="s">
        <v>8219</v>
      </c>
      <c r="G693" t="s">
        <v>8224</v>
      </c>
      <c r="H693" t="s">
        <v>8246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8271</v>
      </c>
      <c r="O693" s="5">
        <f>E693/D693</f>
        <v>1.008</v>
      </c>
      <c r="P693" s="6">
        <f>IFERROR(E693/L693,0)</f>
        <v>114.54545454545455</v>
      </c>
      <c r="Q693" t="str">
        <f>LEFT(N693, FIND("/",N693) -1)</f>
        <v>theater</v>
      </c>
      <c r="R693" t="str">
        <f>RIGHT(N693, LEN(N693) - FIND("/",N693))</f>
        <v>plays</v>
      </c>
      <c r="S693" s="10">
        <f>(((J693/60)/60)/24)+DATE(1970,1,1)</f>
        <v>41927.936157407406</v>
      </c>
      <c r="T693" s="10">
        <f>(((I693/60)/60)/24)+DATE(1970,1,1)</f>
        <v>41948.977824074071</v>
      </c>
    </row>
    <row r="694" spans="1:20" ht="48" x14ac:dyDescent="0.2">
      <c r="A694">
        <v>3492</v>
      </c>
      <c r="B694" s="3" t="s">
        <v>3491</v>
      </c>
      <c r="C694" s="3" t="s">
        <v>7602</v>
      </c>
      <c r="D694">
        <v>3800</v>
      </c>
      <c r="E694">
        <v>4000.22</v>
      </c>
      <c r="F694" t="s">
        <v>8219</v>
      </c>
      <c r="G694" t="s">
        <v>8224</v>
      </c>
      <c r="H694" t="s">
        <v>8246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8271</v>
      </c>
      <c r="O694" s="5">
        <f>E694/D694</f>
        <v>1.0526894736842105</v>
      </c>
      <c r="P694" s="6">
        <f>IFERROR(E694/L694,0)</f>
        <v>114.29199999999999</v>
      </c>
      <c r="Q694" t="str">
        <f>LEFT(N694, FIND("/",N694) -1)</f>
        <v>theater</v>
      </c>
      <c r="R694" t="str">
        <f>RIGHT(N694, LEN(N694) - FIND("/",N694))</f>
        <v>plays</v>
      </c>
      <c r="S694" s="10">
        <f>(((J694/60)/60)/24)+DATE(1970,1,1)</f>
        <v>42268.009224537032</v>
      </c>
      <c r="T694" s="10">
        <f>(((I694/60)/60)/24)+DATE(1970,1,1)</f>
        <v>42303.009224537032</v>
      </c>
    </row>
    <row r="695" spans="1:20" ht="48" x14ac:dyDescent="0.2">
      <c r="A695">
        <v>3344</v>
      </c>
      <c r="B695" s="3" t="s">
        <v>3344</v>
      </c>
      <c r="C695" s="3" t="s">
        <v>7454</v>
      </c>
      <c r="D695">
        <v>4500</v>
      </c>
      <c r="E695">
        <v>4565</v>
      </c>
      <c r="F695" t="s">
        <v>8219</v>
      </c>
      <c r="G695" t="s">
        <v>8224</v>
      </c>
      <c r="H695" t="s">
        <v>8246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8271</v>
      </c>
      <c r="O695" s="5">
        <f>E695/D695</f>
        <v>1.0144444444444445</v>
      </c>
      <c r="P695" s="6">
        <f>IFERROR(E695/L695,0)</f>
        <v>114.125</v>
      </c>
      <c r="Q695" t="str">
        <f>LEFT(N695, FIND("/",N695) -1)</f>
        <v>theater</v>
      </c>
      <c r="R695" t="str">
        <f>RIGHT(N695, LEN(N695) - FIND("/",N695))</f>
        <v>plays</v>
      </c>
      <c r="S695" s="10">
        <f>(((J695/60)/60)/24)+DATE(1970,1,1)</f>
        <v>41851.200150462959</v>
      </c>
      <c r="T695" s="10">
        <f>(((I695/60)/60)/24)+DATE(1970,1,1)</f>
        <v>41881.200150462959</v>
      </c>
    </row>
    <row r="696" spans="1:20" ht="32" x14ac:dyDescent="0.2">
      <c r="A696">
        <v>1085</v>
      </c>
      <c r="B696" s="3" t="s">
        <v>1086</v>
      </c>
      <c r="C696" s="3" t="s">
        <v>5195</v>
      </c>
      <c r="D696">
        <v>30000</v>
      </c>
      <c r="E696">
        <v>1026</v>
      </c>
      <c r="F696" t="s">
        <v>8221</v>
      </c>
      <c r="G696" t="s">
        <v>8229</v>
      </c>
      <c r="H696" t="s">
        <v>8251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8282</v>
      </c>
      <c r="O696" s="5">
        <f>E696/D696</f>
        <v>3.4200000000000001E-2</v>
      </c>
      <c r="P696" s="6">
        <f>IFERROR(E696/L696,0)</f>
        <v>114</v>
      </c>
      <c r="Q696" t="str">
        <f>LEFT(N696, FIND("/",N696) -1)</f>
        <v>games</v>
      </c>
      <c r="R696" t="str">
        <f>RIGHT(N696, LEN(N696) - FIND("/",N696))</f>
        <v>video games</v>
      </c>
      <c r="S696" s="10">
        <f>(((J696/60)/60)/24)+DATE(1970,1,1)</f>
        <v>42413.671006944445</v>
      </c>
      <c r="T696" s="10">
        <f>(((I696/60)/60)/24)+DATE(1970,1,1)</f>
        <v>42443.629340277781</v>
      </c>
    </row>
    <row r="697" spans="1:20" ht="48" x14ac:dyDescent="0.2">
      <c r="A697">
        <v>826</v>
      </c>
      <c r="B697" s="3" t="s">
        <v>827</v>
      </c>
      <c r="C697" s="3" t="s">
        <v>4936</v>
      </c>
      <c r="D697">
        <v>5500</v>
      </c>
      <c r="E697">
        <v>5580</v>
      </c>
      <c r="F697" t="s">
        <v>8219</v>
      </c>
      <c r="G697" t="s">
        <v>8224</v>
      </c>
      <c r="H697" t="s">
        <v>8246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8276</v>
      </c>
      <c r="O697" s="5">
        <f>E697/D697</f>
        <v>1.0145454545454546</v>
      </c>
      <c r="P697" s="6">
        <f>IFERROR(E697/L697,0)</f>
        <v>113.87755102040816</v>
      </c>
      <c r="Q697" t="str">
        <f>LEFT(N697, FIND("/",N697) -1)</f>
        <v>music</v>
      </c>
      <c r="R697" t="str">
        <f>RIGHT(N697, LEN(N697) - FIND("/",N697))</f>
        <v>rock</v>
      </c>
      <c r="S697" s="10">
        <f>(((J697/60)/60)/24)+DATE(1970,1,1)</f>
        <v>40973.038541666669</v>
      </c>
      <c r="T697" s="10">
        <f>(((I697/60)/60)/24)+DATE(1970,1,1)</f>
        <v>40993.996874999997</v>
      </c>
    </row>
    <row r="698" spans="1:20" ht="48" x14ac:dyDescent="0.2">
      <c r="A698">
        <v>1647</v>
      </c>
      <c r="B698" s="3" t="s">
        <v>1648</v>
      </c>
      <c r="C698" s="3" t="s">
        <v>5757</v>
      </c>
      <c r="D698">
        <v>5000</v>
      </c>
      <c r="E698">
        <v>5236</v>
      </c>
      <c r="F698" t="s">
        <v>8219</v>
      </c>
      <c r="G698" t="s">
        <v>8224</v>
      </c>
      <c r="H698" t="s">
        <v>8246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8292</v>
      </c>
      <c r="O698" s="5">
        <f>E698/D698</f>
        <v>1.0471999999999999</v>
      </c>
      <c r="P698" s="6">
        <f>IFERROR(E698/L698,0)</f>
        <v>113.82608695652173</v>
      </c>
      <c r="Q698" t="str">
        <f>LEFT(N698, FIND("/",N698) -1)</f>
        <v>music</v>
      </c>
      <c r="R698" t="str">
        <f>RIGHT(N698, LEN(N698) - FIND("/",N698))</f>
        <v>pop</v>
      </c>
      <c r="S698" s="10">
        <f>(((J698/60)/60)/24)+DATE(1970,1,1)</f>
        <v>41039.409456018519</v>
      </c>
      <c r="T698" s="10">
        <f>(((I698/60)/60)/24)+DATE(1970,1,1)</f>
        <v>41069.409456018519</v>
      </c>
    </row>
    <row r="699" spans="1:20" ht="48" x14ac:dyDescent="0.2">
      <c r="A699">
        <v>463</v>
      </c>
      <c r="B699" s="3" t="s">
        <v>464</v>
      </c>
      <c r="C699" s="3" t="s">
        <v>4573</v>
      </c>
      <c r="D699">
        <v>55000</v>
      </c>
      <c r="E699">
        <v>1250</v>
      </c>
      <c r="F699" t="s">
        <v>8221</v>
      </c>
      <c r="G699" t="s">
        <v>8224</v>
      </c>
      <c r="H699" t="s">
        <v>8246</v>
      </c>
      <c r="I699">
        <v>1316883753</v>
      </c>
      <c r="J699">
        <v>1311699753</v>
      </c>
      <c r="K699" t="b">
        <v>0</v>
      </c>
      <c r="L699">
        <v>11</v>
      </c>
      <c r="M699" t="b">
        <v>0</v>
      </c>
      <c r="N699" t="s">
        <v>8270</v>
      </c>
      <c r="O699" s="5">
        <f>E699/D699</f>
        <v>2.2727272727272728E-2</v>
      </c>
      <c r="P699" s="6">
        <f>IFERROR(E699/L699,0)</f>
        <v>113.63636363636364</v>
      </c>
      <c r="Q699" t="str">
        <f>LEFT(N699, FIND("/",N699) -1)</f>
        <v>film &amp; video</v>
      </c>
      <c r="R699" t="str">
        <f>RIGHT(N699, LEN(N699) - FIND("/",N699))</f>
        <v>animation</v>
      </c>
      <c r="S699" s="10">
        <f>(((J699/60)/60)/24)+DATE(1970,1,1)</f>
        <v>40750.710104166668</v>
      </c>
      <c r="T699" s="10">
        <f>(((I699/60)/60)/24)+DATE(1970,1,1)</f>
        <v>40810.710104166668</v>
      </c>
    </row>
    <row r="700" spans="1:20" ht="48" x14ac:dyDescent="0.2">
      <c r="A700">
        <v>2095</v>
      </c>
      <c r="B700" s="3" t="s">
        <v>2096</v>
      </c>
      <c r="C700" s="3" t="s">
        <v>6205</v>
      </c>
      <c r="D700">
        <v>2500</v>
      </c>
      <c r="E700">
        <v>2500</v>
      </c>
      <c r="F700" t="s">
        <v>8219</v>
      </c>
      <c r="G700" t="s">
        <v>8224</v>
      </c>
      <c r="H700" t="s">
        <v>8246</v>
      </c>
      <c r="I700">
        <v>1317576973</v>
      </c>
      <c r="J700">
        <v>1312392973</v>
      </c>
      <c r="K700" t="b">
        <v>0</v>
      </c>
      <c r="L700">
        <v>22</v>
      </c>
      <c r="M700" t="b">
        <v>1</v>
      </c>
      <c r="N700" t="s">
        <v>8279</v>
      </c>
      <c r="O700" s="5">
        <f>E700/D700</f>
        <v>1</v>
      </c>
      <c r="P700" s="6">
        <f>IFERROR(E700/L700,0)</f>
        <v>113.63636363636364</v>
      </c>
      <c r="Q700" t="str">
        <f>LEFT(N700, FIND("/",N700) -1)</f>
        <v>music</v>
      </c>
      <c r="R700" t="str">
        <f>RIGHT(N700, LEN(N700) - FIND("/",N700))</f>
        <v>indie rock</v>
      </c>
      <c r="S700" s="10">
        <f>(((J700/60)/60)/24)+DATE(1970,1,1)</f>
        <v>40758.733483796292</v>
      </c>
      <c r="T700" s="10">
        <f>(((I700/60)/60)/24)+DATE(1970,1,1)</f>
        <v>40818.733483796292</v>
      </c>
    </row>
    <row r="701" spans="1:20" ht="48" x14ac:dyDescent="0.2">
      <c r="A701">
        <v>959</v>
      </c>
      <c r="B701" s="3" t="s">
        <v>960</v>
      </c>
      <c r="C701" s="3" t="s">
        <v>5069</v>
      </c>
      <c r="D701">
        <v>50000</v>
      </c>
      <c r="E701">
        <v>19430</v>
      </c>
      <c r="F701" t="s">
        <v>8221</v>
      </c>
      <c r="G701" t="s">
        <v>8224</v>
      </c>
      <c r="H701" t="s">
        <v>8246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8273</v>
      </c>
      <c r="O701" s="5">
        <f>E701/D701</f>
        <v>0.3886</v>
      </c>
      <c r="P701" s="6">
        <f>IFERROR(E701/L701,0)</f>
        <v>113.62573099415205</v>
      </c>
      <c r="Q701" t="str">
        <f>LEFT(N701, FIND("/",N701) -1)</f>
        <v>technology</v>
      </c>
      <c r="R701" t="str">
        <f>RIGHT(N701, LEN(N701) - FIND("/",N701))</f>
        <v>wearables</v>
      </c>
      <c r="S701" s="10">
        <f>(((J701/60)/60)/24)+DATE(1970,1,1)</f>
        <v>41993.174363425926</v>
      </c>
      <c r="T701" s="10">
        <f>(((I701/60)/60)/24)+DATE(1970,1,1)</f>
        <v>42023.174363425926</v>
      </c>
    </row>
    <row r="702" spans="1:20" ht="48" x14ac:dyDescent="0.2">
      <c r="A702">
        <v>1074</v>
      </c>
      <c r="B702" s="3" t="s">
        <v>1075</v>
      </c>
      <c r="C702" s="3" t="s">
        <v>5184</v>
      </c>
      <c r="D702">
        <v>54000</v>
      </c>
      <c r="E702">
        <v>3407</v>
      </c>
      <c r="F702" t="s">
        <v>8221</v>
      </c>
      <c r="G702" t="s">
        <v>8224</v>
      </c>
      <c r="H702" t="s">
        <v>8246</v>
      </c>
      <c r="I702">
        <v>1388808545</v>
      </c>
      <c r="J702">
        <v>1386216545</v>
      </c>
      <c r="K702" t="b">
        <v>0</v>
      </c>
      <c r="L702">
        <v>30</v>
      </c>
      <c r="M702" t="b">
        <v>0</v>
      </c>
      <c r="N702" t="s">
        <v>8282</v>
      </c>
      <c r="O702" s="5">
        <f>E702/D702</f>
        <v>6.3092592592592589E-2</v>
      </c>
      <c r="P702" s="6">
        <f>IFERROR(E702/L702,0)</f>
        <v>113.56666666666666</v>
      </c>
      <c r="Q702" t="str">
        <f>LEFT(N702, FIND("/",N702) -1)</f>
        <v>games</v>
      </c>
      <c r="R702" t="str">
        <f>RIGHT(N702, LEN(N702) - FIND("/",N702))</f>
        <v>video games</v>
      </c>
      <c r="S702" s="10">
        <f>(((J702/60)/60)/24)+DATE(1970,1,1)</f>
        <v>41613.172974537039</v>
      </c>
      <c r="T702" s="10">
        <f>(((I702/60)/60)/24)+DATE(1970,1,1)</f>
        <v>41643.172974537039</v>
      </c>
    </row>
    <row r="703" spans="1:20" ht="64" x14ac:dyDescent="0.2">
      <c r="A703">
        <v>2977</v>
      </c>
      <c r="B703" s="3" t="s">
        <v>2977</v>
      </c>
      <c r="C703" s="3" t="s">
        <v>7087</v>
      </c>
      <c r="D703">
        <v>3000</v>
      </c>
      <c r="E703">
        <v>3407</v>
      </c>
      <c r="F703" t="s">
        <v>8219</v>
      </c>
      <c r="G703" t="s">
        <v>8224</v>
      </c>
      <c r="H703" t="s">
        <v>8246</v>
      </c>
      <c r="I703">
        <v>1427076840</v>
      </c>
      <c r="J703">
        <v>1421960934</v>
      </c>
      <c r="K703" t="b">
        <v>0</v>
      </c>
      <c r="L703">
        <v>30</v>
      </c>
      <c r="M703" t="b">
        <v>1</v>
      </c>
      <c r="N703" t="s">
        <v>8271</v>
      </c>
      <c r="O703" s="5">
        <f>E703/D703</f>
        <v>1.1356666666666666</v>
      </c>
      <c r="P703" s="6">
        <f>IFERROR(E703/L703,0)</f>
        <v>113.56666666666666</v>
      </c>
      <c r="Q703" t="str">
        <f>LEFT(N703, FIND("/",N703) -1)</f>
        <v>theater</v>
      </c>
      <c r="R703" t="str">
        <f>RIGHT(N703, LEN(N703) - FIND("/",N703))</f>
        <v>plays</v>
      </c>
      <c r="S703" s="10">
        <f>(((J703/60)/60)/24)+DATE(1970,1,1)</f>
        <v>42026.88118055556</v>
      </c>
      <c r="T703" s="10">
        <f>(((I703/60)/60)/24)+DATE(1970,1,1)</f>
        <v>42086.093055555553</v>
      </c>
    </row>
    <row r="704" spans="1:20" ht="48" x14ac:dyDescent="0.2">
      <c r="A704">
        <v>2826</v>
      </c>
      <c r="B704" s="3" t="s">
        <v>2826</v>
      </c>
      <c r="C704" s="3" t="s">
        <v>6936</v>
      </c>
      <c r="D704">
        <v>2000</v>
      </c>
      <c r="E704">
        <v>2155</v>
      </c>
      <c r="F704" t="s">
        <v>8219</v>
      </c>
      <c r="G704" t="s">
        <v>8224</v>
      </c>
      <c r="H704" t="s">
        <v>8246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8271</v>
      </c>
      <c r="O704" s="5">
        <f>E704/D704</f>
        <v>1.0774999999999999</v>
      </c>
      <c r="P704" s="6">
        <f>IFERROR(E704/L704,0)</f>
        <v>113.42105263157895</v>
      </c>
      <c r="Q704" t="str">
        <f>LEFT(N704, FIND("/",N704) -1)</f>
        <v>theater</v>
      </c>
      <c r="R704" t="str">
        <f>RIGHT(N704, LEN(N704) - FIND("/",N704))</f>
        <v>plays</v>
      </c>
      <c r="S704" s="10">
        <f>(((J704/60)/60)/24)+DATE(1970,1,1)</f>
        <v>42171.034861111111</v>
      </c>
      <c r="T704" s="10">
        <f>(((I704/60)/60)/24)+DATE(1970,1,1)</f>
        <v>42195.291666666672</v>
      </c>
    </row>
    <row r="705" spans="1:20" ht="32" x14ac:dyDescent="0.2">
      <c r="A705">
        <v>2656</v>
      </c>
      <c r="B705" s="3" t="s">
        <v>2656</v>
      </c>
      <c r="C705" s="3" t="s">
        <v>6766</v>
      </c>
      <c r="D705">
        <v>150000</v>
      </c>
      <c r="E705">
        <v>17155</v>
      </c>
      <c r="F705" t="s">
        <v>8220</v>
      </c>
      <c r="G705" t="s">
        <v>8224</v>
      </c>
      <c r="H705" t="s">
        <v>8246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8301</v>
      </c>
      <c r="O705" s="5">
        <f>E705/D705</f>
        <v>0.11436666666666667</v>
      </c>
      <c r="P705" s="6">
        <f>IFERROR(E705/L705,0)</f>
        <v>112.86184210526316</v>
      </c>
      <c r="Q705" t="str">
        <f>LEFT(N705, FIND("/",N705) -1)</f>
        <v>technology</v>
      </c>
      <c r="R705" t="str">
        <f>RIGHT(N705, LEN(N705) - FIND("/",N705))</f>
        <v>space exploration</v>
      </c>
      <c r="S705" s="10">
        <f>(((J705/60)/60)/24)+DATE(1970,1,1)</f>
        <v>42767.688518518517</v>
      </c>
      <c r="T705" s="10">
        <f>(((I705/60)/60)/24)+DATE(1970,1,1)</f>
        <v>42806.791666666672</v>
      </c>
    </row>
    <row r="706" spans="1:20" ht="48" x14ac:dyDescent="0.2">
      <c r="A706">
        <v>1189</v>
      </c>
      <c r="B706" s="3" t="s">
        <v>1190</v>
      </c>
      <c r="C706" s="3" t="s">
        <v>5299</v>
      </c>
      <c r="D706">
        <v>9000</v>
      </c>
      <c r="E706">
        <v>9700</v>
      </c>
      <c r="F706" t="s">
        <v>8219</v>
      </c>
      <c r="G706" t="s">
        <v>8224</v>
      </c>
      <c r="H706" t="s">
        <v>8246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8285</v>
      </c>
      <c r="O706" s="5">
        <f>E706/D706</f>
        <v>1.0777777777777777</v>
      </c>
      <c r="P706" s="6">
        <f>IFERROR(E706/L706,0)</f>
        <v>112.79069767441861</v>
      </c>
      <c r="Q706" t="str">
        <f>LEFT(N706, FIND("/",N706) -1)</f>
        <v>photography</v>
      </c>
      <c r="R706" t="str">
        <f>RIGHT(N706, LEN(N706) - FIND("/",N706))</f>
        <v>photobooks</v>
      </c>
      <c r="S706" s="10">
        <f>(((J706/60)/60)/24)+DATE(1970,1,1)</f>
        <v>42529.979108796295</v>
      </c>
      <c r="T706" s="10">
        <f>(((I706/60)/60)/24)+DATE(1970,1,1)</f>
        <v>42550.979108796295</v>
      </c>
    </row>
    <row r="707" spans="1:20" ht="64" x14ac:dyDescent="0.2">
      <c r="A707">
        <v>796</v>
      </c>
      <c r="B707" s="3" t="s">
        <v>797</v>
      </c>
      <c r="C707" s="3" t="s">
        <v>4906</v>
      </c>
      <c r="D707">
        <v>10000</v>
      </c>
      <c r="E707">
        <v>10135</v>
      </c>
      <c r="F707" t="s">
        <v>8219</v>
      </c>
      <c r="G707" t="s">
        <v>8224</v>
      </c>
      <c r="H707" t="s">
        <v>8246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8276</v>
      </c>
      <c r="O707" s="5">
        <f>E707/D707</f>
        <v>1.0135000000000001</v>
      </c>
      <c r="P707" s="6">
        <f>IFERROR(E707/L707,0)</f>
        <v>112.61111111111111</v>
      </c>
      <c r="Q707" t="str">
        <f>LEFT(N707, FIND("/",N707) -1)</f>
        <v>music</v>
      </c>
      <c r="R707" t="str">
        <f>RIGHT(N707, LEN(N707) - FIND("/",N707))</f>
        <v>rock</v>
      </c>
      <c r="S707" s="10">
        <f>(((J707/60)/60)/24)+DATE(1970,1,1)</f>
        <v>41502.882928240739</v>
      </c>
      <c r="T707" s="10">
        <f>(((I707/60)/60)/24)+DATE(1970,1,1)</f>
        <v>41532.881944444445</v>
      </c>
    </row>
    <row r="708" spans="1:20" ht="48" x14ac:dyDescent="0.2">
      <c r="A708">
        <v>2385</v>
      </c>
      <c r="B708" s="3" t="s">
        <v>2386</v>
      </c>
      <c r="C708" s="3" t="s">
        <v>6495</v>
      </c>
      <c r="D708">
        <v>65000</v>
      </c>
      <c r="E708">
        <v>788</v>
      </c>
      <c r="F708" t="s">
        <v>8220</v>
      </c>
      <c r="G708" t="s">
        <v>8224</v>
      </c>
      <c r="H708" t="s">
        <v>8246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8272</v>
      </c>
      <c r="O708" s="5">
        <f>E708/D708</f>
        <v>1.2123076923076924E-2</v>
      </c>
      <c r="P708" s="6">
        <f>IFERROR(E708/L708,0)</f>
        <v>112.57142857142857</v>
      </c>
      <c r="Q708" t="str">
        <f>LEFT(N708, FIND("/",N708) -1)</f>
        <v>technology</v>
      </c>
      <c r="R708" t="str">
        <f>RIGHT(N708, LEN(N708) - FIND("/",N708))</f>
        <v>web</v>
      </c>
      <c r="S708" s="10">
        <f>(((J708/60)/60)/24)+DATE(1970,1,1)</f>
        <v>42191.70175925926</v>
      </c>
      <c r="T708" s="10">
        <f>(((I708/60)/60)/24)+DATE(1970,1,1)</f>
        <v>42221.70175925926</v>
      </c>
    </row>
    <row r="709" spans="1:20" ht="48" x14ac:dyDescent="0.2">
      <c r="A709">
        <v>2927</v>
      </c>
      <c r="B709" s="3" t="s">
        <v>2927</v>
      </c>
      <c r="C709" s="3" t="s">
        <v>7037</v>
      </c>
      <c r="D709">
        <v>1800</v>
      </c>
      <c r="E709">
        <v>2355</v>
      </c>
      <c r="F709" t="s">
        <v>8219</v>
      </c>
      <c r="G709" t="s">
        <v>8224</v>
      </c>
      <c r="H709" t="s">
        <v>8246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8305</v>
      </c>
      <c r="O709" s="5">
        <f>E709/D709</f>
        <v>1.3083333333333333</v>
      </c>
      <c r="P709" s="6">
        <f>IFERROR(E709/L709,0)</f>
        <v>112.14285714285714</v>
      </c>
      <c r="Q709" t="str">
        <f>LEFT(N709, FIND("/",N709) -1)</f>
        <v>theater</v>
      </c>
      <c r="R709" t="str">
        <f>RIGHT(N709, LEN(N709) - FIND("/",N709))</f>
        <v>musical</v>
      </c>
      <c r="S709" s="10">
        <f>(((J709/60)/60)/24)+DATE(1970,1,1)</f>
        <v>41806.669317129628</v>
      </c>
      <c r="T709" s="10">
        <f>(((I709/60)/60)/24)+DATE(1970,1,1)</f>
        <v>41835.208333333336</v>
      </c>
    </row>
    <row r="710" spans="1:20" ht="48" x14ac:dyDescent="0.2">
      <c r="A710">
        <v>1625</v>
      </c>
      <c r="B710" s="3" t="s">
        <v>1626</v>
      </c>
      <c r="C710" s="3" t="s">
        <v>5735</v>
      </c>
      <c r="D710">
        <v>7500</v>
      </c>
      <c r="E710">
        <v>11650</v>
      </c>
      <c r="F710" t="s">
        <v>8219</v>
      </c>
      <c r="G710" t="s">
        <v>8224</v>
      </c>
      <c r="H710" t="s">
        <v>8246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8276</v>
      </c>
      <c r="O710" s="5">
        <f>E710/D710</f>
        <v>1.5533333333333332</v>
      </c>
      <c r="P710" s="6">
        <f>IFERROR(E710/L710,0)</f>
        <v>112.01923076923077</v>
      </c>
      <c r="Q710" t="str">
        <f>LEFT(N710, FIND("/",N710) -1)</f>
        <v>music</v>
      </c>
      <c r="R710" t="str">
        <f>RIGHT(N710, LEN(N710) - FIND("/",N710))</f>
        <v>rock</v>
      </c>
      <c r="S710" s="10">
        <f>(((J710/60)/60)/24)+DATE(1970,1,1)</f>
        <v>41135.699687500004</v>
      </c>
      <c r="T710" s="10">
        <f>(((I710/60)/60)/24)+DATE(1970,1,1)</f>
        <v>41163.699687500004</v>
      </c>
    </row>
    <row r="711" spans="1:20" ht="48" x14ac:dyDescent="0.2">
      <c r="A711">
        <v>3380</v>
      </c>
      <c r="B711" s="3" t="s">
        <v>3379</v>
      </c>
      <c r="C711" s="3" t="s">
        <v>7490</v>
      </c>
      <c r="D711">
        <v>3000</v>
      </c>
      <c r="E711">
        <v>3133</v>
      </c>
      <c r="F711" t="s">
        <v>8219</v>
      </c>
      <c r="G711" t="s">
        <v>8224</v>
      </c>
      <c r="H711" t="s">
        <v>8246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8271</v>
      </c>
      <c r="O711" s="5">
        <f>E711/D711</f>
        <v>1.0443333333333333</v>
      </c>
      <c r="P711" s="6">
        <f>IFERROR(E711/L711,0)</f>
        <v>111.89285714285714</v>
      </c>
      <c r="Q711" t="str">
        <f>LEFT(N711, FIND("/",N711) -1)</f>
        <v>theater</v>
      </c>
      <c r="R711" t="str">
        <f>RIGHT(N711, LEN(N711) - FIND("/",N711))</f>
        <v>plays</v>
      </c>
      <c r="S711" s="10">
        <f>(((J711/60)/60)/24)+DATE(1970,1,1)</f>
        <v>41937.95344907407</v>
      </c>
      <c r="T711" s="10">
        <f>(((I711/60)/60)/24)+DATE(1970,1,1)</f>
        <v>41972.995115740734</v>
      </c>
    </row>
    <row r="712" spans="1:20" ht="48" x14ac:dyDescent="0.2">
      <c r="A712">
        <v>385</v>
      </c>
      <c r="B712" s="3" t="s">
        <v>386</v>
      </c>
      <c r="C712" s="3" t="s">
        <v>4495</v>
      </c>
      <c r="D712">
        <v>25000</v>
      </c>
      <c r="E712">
        <v>26495.5</v>
      </c>
      <c r="F712" t="s">
        <v>8219</v>
      </c>
      <c r="G712" t="s">
        <v>8224</v>
      </c>
      <c r="H712" t="s">
        <v>8246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8269</v>
      </c>
      <c r="O712" s="5">
        <f>E712/D712</f>
        <v>1.05982</v>
      </c>
      <c r="P712" s="6">
        <f>IFERROR(E712/L712,0)</f>
        <v>111.79535864978902</v>
      </c>
      <c r="Q712" t="str">
        <f>LEFT(N712, FIND("/",N712) -1)</f>
        <v>film &amp; video</v>
      </c>
      <c r="R712" t="str">
        <f>RIGHT(N712, LEN(N712) - FIND("/",N712))</f>
        <v>documentary</v>
      </c>
      <c r="S712" s="10">
        <f>(((J712/60)/60)/24)+DATE(1970,1,1)</f>
        <v>41934.584502314814</v>
      </c>
      <c r="T712" s="10">
        <f>(((I712/60)/60)/24)+DATE(1970,1,1)</f>
        <v>41964.626168981486</v>
      </c>
    </row>
    <row r="713" spans="1:20" ht="32" x14ac:dyDescent="0.2">
      <c r="A713">
        <v>1520</v>
      </c>
      <c r="B713" s="3" t="s">
        <v>1521</v>
      </c>
      <c r="C713" s="3" t="s">
        <v>5630</v>
      </c>
      <c r="D713">
        <v>18000</v>
      </c>
      <c r="E713">
        <v>18625</v>
      </c>
      <c r="F713" t="s">
        <v>8219</v>
      </c>
      <c r="G713" t="s">
        <v>8224</v>
      </c>
      <c r="H713" t="s">
        <v>8246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8285</v>
      </c>
      <c r="O713" s="5">
        <f>E713/D713</f>
        <v>1.0347222222222223</v>
      </c>
      <c r="P713" s="6">
        <f>IFERROR(E713/L713,0)</f>
        <v>111.52694610778443</v>
      </c>
      <c r="Q713" t="str">
        <f>LEFT(N713, FIND("/",N713) -1)</f>
        <v>photography</v>
      </c>
      <c r="R713" t="str">
        <f>RIGHT(N713, LEN(N713) - FIND("/",N713))</f>
        <v>photobooks</v>
      </c>
      <c r="S713" s="10">
        <f>(((J713/60)/60)/24)+DATE(1970,1,1)</f>
        <v>41955.857789351852</v>
      </c>
      <c r="T713" s="10">
        <f>(((I713/60)/60)/24)+DATE(1970,1,1)</f>
        <v>41992.166666666672</v>
      </c>
    </row>
    <row r="714" spans="1:20" ht="48" x14ac:dyDescent="0.2">
      <c r="A714">
        <v>626</v>
      </c>
      <c r="B714" s="3" t="s">
        <v>627</v>
      </c>
      <c r="C714" s="3" t="s">
        <v>4736</v>
      </c>
      <c r="D714">
        <v>25000</v>
      </c>
      <c r="E714">
        <v>4345</v>
      </c>
      <c r="F714" t="s">
        <v>8220</v>
      </c>
      <c r="G714" t="s">
        <v>8224</v>
      </c>
      <c r="H714" t="s">
        <v>8246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8272</v>
      </c>
      <c r="O714" s="5">
        <f>E714/D714</f>
        <v>0.17380000000000001</v>
      </c>
      <c r="P714" s="6">
        <f>IFERROR(E714/L714,0)</f>
        <v>111.41025641025641</v>
      </c>
      <c r="Q714" t="str">
        <f>LEFT(N714, FIND("/",N714) -1)</f>
        <v>technology</v>
      </c>
      <c r="R714" t="str">
        <f>RIGHT(N714, LEN(N714) - FIND("/",N714))</f>
        <v>web</v>
      </c>
      <c r="S714" s="10">
        <f>(((J714/60)/60)/24)+DATE(1970,1,1)</f>
        <v>42198.559479166666</v>
      </c>
      <c r="T714" s="10">
        <f>(((I714/60)/60)/24)+DATE(1970,1,1)</f>
        <v>42231.556944444441</v>
      </c>
    </row>
    <row r="715" spans="1:20" ht="48" x14ac:dyDescent="0.2">
      <c r="A715">
        <v>107</v>
      </c>
      <c r="B715" s="3" t="s">
        <v>109</v>
      </c>
      <c r="C715" s="3" t="s">
        <v>4218</v>
      </c>
      <c r="D715">
        <v>7500</v>
      </c>
      <c r="E715">
        <v>7685</v>
      </c>
      <c r="F715" t="s">
        <v>8219</v>
      </c>
      <c r="G715" t="s">
        <v>8224</v>
      </c>
      <c r="H715" t="s">
        <v>8246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8266</v>
      </c>
      <c r="O715" s="5">
        <f>E715/D715</f>
        <v>1.0246666666666666</v>
      </c>
      <c r="P715" s="6">
        <f>IFERROR(E715/L715,0)</f>
        <v>111.37681159420291</v>
      </c>
      <c r="Q715" t="str">
        <f>LEFT(N715, FIND("/",N715) -1)</f>
        <v>film &amp; video</v>
      </c>
      <c r="R715" t="str">
        <f>RIGHT(N715, LEN(N715) - FIND("/",N715))</f>
        <v>shorts</v>
      </c>
      <c r="S715" s="10">
        <f>(((J715/60)/60)/24)+DATE(1970,1,1)</f>
        <v>40635.982488425929</v>
      </c>
      <c r="T715" s="10">
        <f>(((I715/60)/60)/24)+DATE(1970,1,1)</f>
        <v>40657.982488425929</v>
      </c>
    </row>
    <row r="716" spans="1:20" ht="48" x14ac:dyDescent="0.2">
      <c r="A716">
        <v>1220</v>
      </c>
      <c r="B716" s="3" t="s">
        <v>1221</v>
      </c>
      <c r="C716" s="3" t="s">
        <v>5330</v>
      </c>
      <c r="D716">
        <v>15000</v>
      </c>
      <c r="E716">
        <v>15565</v>
      </c>
      <c r="F716" t="s">
        <v>8219</v>
      </c>
      <c r="G716" t="s">
        <v>8236</v>
      </c>
      <c r="H716" t="s">
        <v>8249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8285</v>
      </c>
      <c r="O716" s="5">
        <f>E716/D716</f>
        <v>1.0376666666666667</v>
      </c>
      <c r="P716" s="6">
        <f>IFERROR(E716/L716,0)</f>
        <v>111.17857142857143</v>
      </c>
      <c r="Q716" t="str">
        <f>LEFT(N716, FIND("/",N716) -1)</f>
        <v>photography</v>
      </c>
      <c r="R716" t="str">
        <f>RIGHT(N716, LEN(N716) - FIND("/",N716))</f>
        <v>photobooks</v>
      </c>
      <c r="S716" s="10">
        <f>(((J716/60)/60)/24)+DATE(1970,1,1)</f>
        <v>42211.628611111111</v>
      </c>
      <c r="T716" s="10">
        <f>(((I716/60)/60)/24)+DATE(1970,1,1)</f>
        <v>42241.628611111111</v>
      </c>
    </row>
    <row r="717" spans="1:20" ht="48" x14ac:dyDescent="0.2">
      <c r="A717">
        <v>3754</v>
      </c>
      <c r="B717" s="3" t="s">
        <v>3751</v>
      </c>
      <c r="C717" s="3" t="s">
        <v>7864</v>
      </c>
      <c r="D717">
        <v>2500</v>
      </c>
      <c r="E717">
        <v>3000</v>
      </c>
      <c r="F717" t="s">
        <v>8219</v>
      </c>
      <c r="G717" t="s">
        <v>8224</v>
      </c>
      <c r="H717" t="s">
        <v>8246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8305</v>
      </c>
      <c r="O717" s="5">
        <f>E717/D717</f>
        <v>1.2</v>
      </c>
      <c r="P717" s="6">
        <f>IFERROR(E717/L717,0)</f>
        <v>111.11111111111111</v>
      </c>
      <c r="Q717" t="str">
        <f>LEFT(N717, FIND("/",N717) -1)</f>
        <v>theater</v>
      </c>
      <c r="R717" t="str">
        <f>RIGHT(N717, LEN(N717) - FIND("/",N717))</f>
        <v>musical</v>
      </c>
      <c r="S717" s="10">
        <f>(((J717/60)/60)/24)+DATE(1970,1,1)</f>
        <v>41808.881215277775</v>
      </c>
      <c r="T717" s="10">
        <f>(((I717/60)/60)/24)+DATE(1970,1,1)</f>
        <v>41846.207638888889</v>
      </c>
    </row>
    <row r="718" spans="1:20" ht="48" x14ac:dyDescent="0.2">
      <c r="A718">
        <v>522</v>
      </c>
      <c r="B718" s="3" t="s">
        <v>523</v>
      </c>
      <c r="C718" s="3" t="s">
        <v>4632</v>
      </c>
      <c r="D718">
        <v>3000</v>
      </c>
      <c r="E718">
        <v>3440</v>
      </c>
      <c r="F718" t="s">
        <v>8219</v>
      </c>
      <c r="G718" t="s">
        <v>8224</v>
      </c>
      <c r="H718" t="s">
        <v>8246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8271</v>
      </c>
      <c r="O718" s="5">
        <f>E718/D718</f>
        <v>1.1466666666666667</v>
      </c>
      <c r="P718" s="6">
        <f>IFERROR(E718/L718,0)</f>
        <v>110.96774193548387</v>
      </c>
      <c r="Q718" t="str">
        <f>LEFT(N718, FIND("/",N718) -1)</f>
        <v>theater</v>
      </c>
      <c r="R718" t="str">
        <f>RIGHT(N718, LEN(N718) - FIND("/",N718))</f>
        <v>plays</v>
      </c>
      <c r="S718" s="10">
        <f>(((J718/60)/60)/24)+DATE(1970,1,1)</f>
        <v>42430.040798611109</v>
      </c>
      <c r="T718" s="10">
        <f>(((I718/60)/60)/24)+DATE(1970,1,1)</f>
        <v>42449.999131944445</v>
      </c>
    </row>
    <row r="719" spans="1:20" ht="48" x14ac:dyDescent="0.2">
      <c r="A719">
        <v>986</v>
      </c>
      <c r="B719" s="3" t="s">
        <v>987</v>
      </c>
      <c r="C719" s="3" t="s">
        <v>5096</v>
      </c>
      <c r="D719">
        <v>20000</v>
      </c>
      <c r="E719">
        <v>2550</v>
      </c>
      <c r="F719" t="s">
        <v>8221</v>
      </c>
      <c r="G719" t="s">
        <v>8225</v>
      </c>
      <c r="H719" t="s">
        <v>8247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8273</v>
      </c>
      <c r="O719" s="5">
        <f>E719/D719</f>
        <v>0.1275</v>
      </c>
      <c r="P719" s="6">
        <f>IFERROR(E719/L719,0)</f>
        <v>110.8695652173913</v>
      </c>
      <c r="Q719" t="str">
        <f>LEFT(N719, FIND("/",N719) -1)</f>
        <v>technology</v>
      </c>
      <c r="R719" t="str">
        <f>RIGHT(N719, LEN(N719) - FIND("/",N719))</f>
        <v>wearables</v>
      </c>
      <c r="S719" s="10">
        <f>(((J719/60)/60)/24)+DATE(1970,1,1)</f>
        <v>42324.767361111109</v>
      </c>
      <c r="T719" s="10">
        <f>(((I719/60)/60)/24)+DATE(1970,1,1)</f>
        <v>42379</v>
      </c>
    </row>
    <row r="720" spans="1:20" ht="48" x14ac:dyDescent="0.2">
      <c r="A720">
        <v>3712</v>
      </c>
      <c r="B720" s="3" t="s">
        <v>3709</v>
      </c>
      <c r="C720" s="3" t="s">
        <v>7822</v>
      </c>
      <c r="D720">
        <v>7500</v>
      </c>
      <c r="E720">
        <v>11530</v>
      </c>
      <c r="F720" t="s">
        <v>8219</v>
      </c>
      <c r="G720" t="s">
        <v>8224</v>
      </c>
      <c r="H720" t="s">
        <v>8246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8271</v>
      </c>
      <c r="O720" s="5">
        <f>E720/D720</f>
        <v>1.5373333333333334</v>
      </c>
      <c r="P720" s="6">
        <f>IFERROR(E720/L720,0)</f>
        <v>110.86538461538461</v>
      </c>
      <c r="Q720" t="str">
        <f>LEFT(N720, FIND("/",N720) -1)</f>
        <v>theater</v>
      </c>
      <c r="R720" t="str">
        <f>RIGHT(N720, LEN(N720) - FIND("/",N720))</f>
        <v>plays</v>
      </c>
      <c r="S720" s="10">
        <f>(((J720/60)/60)/24)+DATE(1970,1,1)</f>
        <v>42134.172071759262</v>
      </c>
      <c r="T720" s="10">
        <f>(((I720/60)/60)/24)+DATE(1970,1,1)</f>
        <v>42155.290972222225</v>
      </c>
    </row>
    <row r="721" spans="1:20" ht="48" x14ac:dyDescent="0.2">
      <c r="A721">
        <v>3657</v>
      </c>
      <c r="B721" s="3" t="s">
        <v>3654</v>
      </c>
      <c r="C721" s="3" t="s">
        <v>7767</v>
      </c>
      <c r="D721">
        <v>2000</v>
      </c>
      <c r="E721">
        <v>2215</v>
      </c>
      <c r="F721" t="s">
        <v>8219</v>
      </c>
      <c r="G721" t="s">
        <v>8232</v>
      </c>
      <c r="H721" t="s">
        <v>8253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8271</v>
      </c>
      <c r="O721" s="5">
        <f>E721/D721</f>
        <v>1.1074999999999999</v>
      </c>
      <c r="P721" s="6">
        <f>IFERROR(E721/L721,0)</f>
        <v>110.75</v>
      </c>
      <c r="Q721" t="str">
        <f>LEFT(N721, FIND("/",N721) -1)</f>
        <v>theater</v>
      </c>
      <c r="R721" t="str">
        <f>RIGHT(N721, LEN(N721) - FIND("/",N721))</f>
        <v>plays</v>
      </c>
      <c r="S721" s="10">
        <f>(((J721/60)/60)/24)+DATE(1970,1,1)</f>
        <v>42499.629849537043</v>
      </c>
      <c r="T721" s="10">
        <f>(((I721/60)/60)/24)+DATE(1970,1,1)</f>
        <v>42522.904166666667</v>
      </c>
    </row>
    <row r="722" spans="1:20" ht="48" x14ac:dyDescent="0.2">
      <c r="A722">
        <v>467</v>
      </c>
      <c r="B722" s="3" t="s">
        <v>468</v>
      </c>
      <c r="C722" s="3" t="s">
        <v>4577</v>
      </c>
      <c r="D722">
        <v>20000</v>
      </c>
      <c r="E722">
        <v>4315</v>
      </c>
      <c r="F722" t="s">
        <v>8221</v>
      </c>
      <c r="G722" t="s">
        <v>8224</v>
      </c>
      <c r="H722" t="s">
        <v>8246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8270</v>
      </c>
      <c r="O722" s="5">
        <f>E722/D722</f>
        <v>0.21575</v>
      </c>
      <c r="P722" s="6">
        <f>IFERROR(E722/L722,0)</f>
        <v>110.64102564102564</v>
      </c>
      <c r="Q722" t="str">
        <f>LEFT(N722, FIND("/",N722) -1)</f>
        <v>film &amp; video</v>
      </c>
      <c r="R722" t="str">
        <f>RIGHT(N722, LEN(N722) - FIND("/",N722))</f>
        <v>animation</v>
      </c>
      <c r="S722" s="10">
        <f>(((J722/60)/60)/24)+DATE(1970,1,1)</f>
        <v>41135.679791666669</v>
      </c>
      <c r="T722" s="10">
        <f>(((I722/60)/60)/24)+DATE(1970,1,1)</f>
        <v>41180.679791666669</v>
      </c>
    </row>
    <row r="723" spans="1:20" ht="48" x14ac:dyDescent="0.2">
      <c r="A723">
        <v>1132</v>
      </c>
      <c r="B723" s="3" t="s">
        <v>1133</v>
      </c>
      <c r="C723" s="3" t="s">
        <v>5242</v>
      </c>
      <c r="D723">
        <v>10000</v>
      </c>
      <c r="E723">
        <v>1438</v>
      </c>
      <c r="F723" t="s">
        <v>8221</v>
      </c>
      <c r="G723" t="s">
        <v>8229</v>
      </c>
      <c r="H723" t="s">
        <v>8251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8283</v>
      </c>
      <c r="O723" s="5">
        <f>E723/D723</f>
        <v>0.14380000000000001</v>
      </c>
      <c r="P723" s="6">
        <f>IFERROR(E723/L723,0)</f>
        <v>110.61538461538461</v>
      </c>
      <c r="Q723" t="str">
        <f>LEFT(N723, FIND("/",N723) -1)</f>
        <v>games</v>
      </c>
      <c r="R723" t="str">
        <f>RIGHT(N723, LEN(N723) - FIND("/",N723))</f>
        <v>mobile games</v>
      </c>
      <c r="S723" s="10">
        <f>(((J723/60)/60)/24)+DATE(1970,1,1)</f>
        <v>42706.115405092598</v>
      </c>
      <c r="T723" s="10">
        <f>(((I723/60)/60)/24)+DATE(1970,1,1)</f>
        <v>42736.115405092598</v>
      </c>
    </row>
    <row r="724" spans="1:20" ht="48" x14ac:dyDescent="0.2">
      <c r="A724">
        <v>3556</v>
      </c>
      <c r="B724" s="3" t="s">
        <v>3555</v>
      </c>
      <c r="C724" s="3" t="s">
        <v>7666</v>
      </c>
      <c r="D724">
        <v>2200</v>
      </c>
      <c r="E724">
        <v>2210</v>
      </c>
      <c r="F724" t="s">
        <v>8219</v>
      </c>
      <c r="G724" t="s">
        <v>8225</v>
      </c>
      <c r="H724" t="s">
        <v>8247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8271</v>
      </c>
      <c r="O724" s="5">
        <f>E724/D724</f>
        <v>1.0045454545454546</v>
      </c>
      <c r="P724" s="6">
        <f>IFERROR(E724/L724,0)</f>
        <v>110.5</v>
      </c>
      <c r="Q724" t="str">
        <f>LEFT(N724, FIND("/",N724) -1)</f>
        <v>theater</v>
      </c>
      <c r="R724" t="str">
        <f>RIGHT(N724, LEN(N724) - FIND("/",N724))</f>
        <v>plays</v>
      </c>
      <c r="S724" s="10">
        <f>(((J724/60)/60)/24)+DATE(1970,1,1)</f>
        <v>41808.649583333332</v>
      </c>
      <c r="T724" s="10">
        <f>(((I724/60)/60)/24)+DATE(1970,1,1)</f>
        <v>41868.649583333332</v>
      </c>
    </row>
    <row r="725" spans="1:20" ht="48" x14ac:dyDescent="0.2">
      <c r="A725">
        <v>2092</v>
      </c>
      <c r="B725" s="3" t="s">
        <v>2093</v>
      </c>
      <c r="C725" s="3" t="s">
        <v>6202</v>
      </c>
      <c r="D725">
        <v>6000</v>
      </c>
      <c r="E725">
        <v>6077</v>
      </c>
      <c r="F725" t="s">
        <v>8219</v>
      </c>
      <c r="G725" t="s">
        <v>8224</v>
      </c>
      <c r="H725" t="s">
        <v>8246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8279</v>
      </c>
      <c r="O725" s="5">
        <f>E725/D725</f>
        <v>1.0128333333333333</v>
      </c>
      <c r="P725" s="6">
        <f>IFERROR(E725/L725,0)</f>
        <v>110.49090909090908</v>
      </c>
      <c r="Q725" t="str">
        <f>LEFT(N725, FIND("/",N725) -1)</f>
        <v>music</v>
      </c>
      <c r="R725" t="str">
        <f>RIGHT(N725, LEN(N725) - FIND("/",N725))</f>
        <v>indie rock</v>
      </c>
      <c r="S725" s="10">
        <f>(((J725/60)/60)/24)+DATE(1970,1,1)</f>
        <v>40763.707546296297</v>
      </c>
      <c r="T725" s="10">
        <f>(((I725/60)/60)/24)+DATE(1970,1,1)</f>
        <v>40823.707546296297</v>
      </c>
    </row>
    <row r="726" spans="1:20" ht="64" x14ac:dyDescent="0.2">
      <c r="A726">
        <v>319</v>
      </c>
      <c r="B726" s="3" t="s">
        <v>320</v>
      </c>
      <c r="C726" s="3" t="s">
        <v>4429</v>
      </c>
      <c r="D726">
        <v>5000</v>
      </c>
      <c r="E726">
        <v>5634</v>
      </c>
      <c r="F726" t="s">
        <v>8219</v>
      </c>
      <c r="G726" t="s">
        <v>8224</v>
      </c>
      <c r="H726" t="s">
        <v>8246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8269</v>
      </c>
      <c r="O726" s="5">
        <f>E726/D726</f>
        <v>1.1268</v>
      </c>
      <c r="P726" s="6">
        <f>IFERROR(E726/L726,0)</f>
        <v>110.47058823529412</v>
      </c>
      <c r="Q726" t="str">
        <f>LEFT(N726, FIND("/",N726) -1)</f>
        <v>film &amp; video</v>
      </c>
      <c r="R726" t="str">
        <f>RIGHT(N726, LEN(N726) - FIND("/",N726))</f>
        <v>documentary</v>
      </c>
      <c r="S726" s="10">
        <f>(((J726/60)/60)/24)+DATE(1970,1,1)</f>
        <v>40123.83829861111</v>
      </c>
      <c r="T726" s="10">
        <f>(((I726/60)/60)/24)+DATE(1970,1,1)</f>
        <v>40211.332638888889</v>
      </c>
    </row>
    <row r="727" spans="1:20" ht="48" x14ac:dyDescent="0.2">
      <c r="A727">
        <v>1509</v>
      </c>
      <c r="B727" s="3" t="s">
        <v>1510</v>
      </c>
      <c r="C727" s="3" t="s">
        <v>5619</v>
      </c>
      <c r="D727">
        <v>17500</v>
      </c>
      <c r="E727">
        <v>21637.22</v>
      </c>
      <c r="F727" t="s">
        <v>8219</v>
      </c>
      <c r="G727" t="s">
        <v>8236</v>
      </c>
      <c r="H727" t="s">
        <v>8249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8285</v>
      </c>
      <c r="O727" s="5">
        <f>E727/D727</f>
        <v>1.2364125714285714</v>
      </c>
      <c r="P727" s="6">
        <f>IFERROR(E727/L727,0)</f>
        <v>110.39397959183674</v>
      </c>
      <c r="Q727" t="str">
        <f>LEFT(N727, FIND("/",N727) -1)</f>
        <v>photography</v>
      </c>
      <c r="R727" t="str">
        <f>RIGHT(N727, LEN(N727) - FIND("/",N727))</f>
        <v>photobooks</v>
      </c>
      <c r="S727" s="10">
        <f>(((J727/60)/60)/24)+DATE(1970,1,1)</f>
        <v>42751.533391203702</v>
      </c>
      <c r="T727" s="10">
        <f>(((I727/60)/60)/24)+DATE(1970,1,1)</f>
        <v>42780.957638888889</v>
      </c>
    </row>
    <row r="728" spans="1:20" ht="48" x14ac:dyDescent="0.2">
      <c r="A728">
        <v>3147</v>
      </c>
      <c r="B728" s="3" t="s">
        <v>3147</v>
      </c>
      <c r="C728" s="3" t="s">
        <v>7257</v>
      </c>
      <c r="D728">
        <v>20000</v>
      </c>
      <c r="E728">
        <v>23505</v>
      </c>
      <c r="F728" t="s">
        <v>8219</v>
      </c>
      <c r="G728" t="s">
        <v>8224</v>
      </c>
      <c r="H728" t="s">
        <v>8246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8271</v>
      </c>
      <c r="O728" s="5">
        <f>E728/D728</f>
        <v>1.1752499999999999</v>
      </c>
      <c r="P728" s="6">
        <f>IFERROR(E728/L728,0)</f>
        <v>110.35211267605634</v>
      </c>
      <c r="Q728" t="str">
        <f>LEFT(N728, FIND("/",N728) -1)</f>
        <v>theater</v>
      </c>
      <c r="R728" t="str">
        <f>RIGHT(N728, LEN(N728) - FIND("/",N728))</f>
        <v>plays</v>
      </c>
      <c r="S728" s="10">
        <f>(((J728/60)/60)/24)+DATE(1970,1,1)</f>
        <v>41909.969386574077</v>
      </c>
      <c r="T728" s="10">
        <f>(((I728/60)/60)/24)+DATE(1970,1,1)</f>
        <v>41950.011053240742</v>
      </c>
    </row>
    <row r="729" spans="1:20" ht="48" x14ac:dyDescent="0.2">
      <c r="A729">
        <v>940</v>
      </c>
      <c r="B729" s="3" t="s">
        <v>941</v>
      </c>
      <c r="C729" s="3" t="s">
        <v>5050</v>
      </c>
      <c r="D729">
        <v>9000</v>
      </c>
      <c r="E729">
        <v>1544</v>
      </c>
      <c r="F729" t="s">
        <v>8221</v>
      </c>
      <c r="G729" t="s">
        <v>8224</v>
      </c>
      <c r="H729" t="s">
        <v>8246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8273</v>
      </c>
      <c r="O729" s="5">
        <f>E729/D729</f>
        <v>0.17155555555555554</v>
      </c>
      <c r="P729" s="6">
        <f>IFERROR(E729/L729,0)</f>
        <v>110.28571428571429</v>
      </c>
      <c r="Q729" t="str">
        <f>LEFT(N729, FIND("/",N729) -1)</f>
        <v>technology</v>
      </c>
      <c r="R729" t="str">
        <f>RIGHT(N729, LEN(N729) - FIND("/",N729))</f>
        <v>wearables</v>
      </c>
      <c r="S729" s="10">
        <f>(((J729/60)/60)/24)+DATE(1970,1,1)</f>
        <v>42182.008402777778</v>
      </c>
      <c r="T729" s="10">
        <f>(((I729/60)/60)/24)+DATE(1970,1,1)</f>
        <v>42227.008402777778</v>
      </c>
    </row>
    <row r="730" spans="1:20" ht="32" x14ac:dyDescent="0.2">
      <c r="A730">
        <v>3406</v>
      </c>
      <c r="B730" s="3" t="s">
        <v>3405</v>
      </c>
      <c r="C730" s="3" t="s">
        <v>7516</v>
      </c>
      <c r="D730">
        <v>10000</v>
      </c>
      <c r="E730">
        <v>10031</v>
      </c>
      <c r="F730" t="s">
        <v>8219</v>
      </c>
      <c r="G730" t="s">
        <v>8224</v>
      </c>
      <c r="H730" t="s">
        <v>8246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8271</v>
      </c>
      <c r="O730" s="5">
        <f>E730/D730</f>
        <v>1.0031000000000001</v>
      </c>
      <c r="P730" s="6">
        <f>IFERROR(E730/L730,0)</f>
        <v>110.23076923076923</v>
      </c>
      <c r="Q730" t="str">
        <f>LEFT(N730, FIND("/",N730) -1)</f>
        <v>theater</v>
      </c>
      <c r="R730" t="str">
        <f>RIGHT(N730, LEN(N730) - FIND("/",N730))</f>
        <v>plays</v>
      </c>
      <c r="S730" s="10">
        <f>(((J730/60)/60)/24)+DATE(1970,1,1)</f>
        <v>41791.492777777778</v>
      </c>
      <c r="T730" s="10">
        <f>(((I730/60)/60)/24)+DATE(1970,1,1)</f>
        <v>41836.492777777778</v>
      </c>
    </row>
    <row r="731" spans="1:20" ht="48" x14ac:dyDescent="0.2">
      <c r="A731">
        <v>2979</v>
      </c>
      <c r="B731" s="3" t="s">
        <v>2979</v>
      </c>
      <c r="C731" s="3" t="s">
        <v>7089</v>
      </c>
      <c r="D731">
        <v>5000</v>
      </c>
      <c r="E731">
        <v>5070</v>
      </c>
      <c r="F731" t="s">
        <v>8219</v>
      </c>
      <c r="G731" t="s">
        <v>8224</v>
      </c>
      <c r="H731" t="s">
        <v>8246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8271</v>
      </c>
      <c r="O731" s="5">
        <f>E731/D731</f>
        <v>1.014</v>
      </c>
      <c r="P731" s="6">
        <f>IFERROR(E731/L731,0)</f>
        <v>110.21739130434783</v>
      </c>
      <c r="Q731" t="str">
        <f>LEFT(N731, FIND("/",N731) -1)</f>
        <v>theater</v>
      </c>
      <c r="R731" t="str">
        <f>RIGHT(N731, LEN(N731) - FIND("/",N731))</f>
        <v>plays</v>
      </c>
      <c r="S731" s="10">
        <f>(((J731/60)/60)/24)+DATE(1970,1,1)</f>
        <v>41993.824340277773</v>
      </c>
      <c r="T731" s="10">
        <f>(((I731/60)/60)/24)+DATE(1970,1,1)</f>
        <v>42010.25</v>
      </c>
    </row>
    <row r="732" spans="1:20" ht="48" x14ac:dyDescent="0.2">
      <c r="A732">
        <v>419</v>
      </c>
      <c r="B732" s="3" t="s">
        <v>420</v>
      </c>
      <c r="C732" s="3" t="s">
        <v>4529</v>
      </c>
      <c r="D732">
        <v>8000</v>
      </c>
      <c r="E732">
        <v>8035</v>
      </c>
      <c r="F732" t="s">
        <v>8219</v>
      </c>
      <c r="G732" t="s">
        <v>8224</v>
      </c>
      <c r="H732" t="s">
        <v>8246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8269</v>
      </c>
      <c r="O732" s="5">
        <f>E732/D732</f>
        <v>1.004375</v>
      </c>
      <c r="P732" s="6">
        <f>IFERROR(E732/L732,0)</f>
        <v>110.06849315068493</v>
      </c>
      <c r="Q732" t="str">
        <f>LEFT(N732, FIND("/",N732) -1)</f>
        <v>film &amp; video</v>
      </c>
      <c r="R732" t="str">
        <f>RIGHT(N732, LEN(N732) - FIND("/",N732))</f>
        <v>documentary</v>
      </c>
      <c r="S732" s="10">
        <f>(((J732/60)/60)/24)+DATE(1970,1,1)</f>
        <v>41394.842442129629</v>
      </c>
      <c r="T732" s="10">
        <f>(((I732/60)/60)/24)+DATE(1970,1,1)</f>
        <v>41454.842442129629</v>
      </c>
    </row>
    <row r="733" spans="1:20" ht="32" x14ac:dyDescent="0.2">
      <c r="A733">
        <v>2538</v>
      </c>
      <c r="B733" s="3" t="s">
        <v>2538</v>
      </c>
      <c r="C733" s="3" t="s">
        <v>6648</v>
      </c>
      <c r="D733">
        <v>18000</v>
      </c>
      <c r="E733">
        <v>20343.169999999998</v>
      </c>
      <c r="F733" t="s">
        <v>8219</v>
      </c>
      <c r="G733" t="s">
        <v>8224</v>
      </c>
      <c r="H733" t="s">
        <v>8246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8300</v>
      </c>
      <c r="O733" s="5">
        <f>E733/D733</f>
        <v>1.130176111111111</v>
      </c>
      <c r="P733" s="6">
        <f>IFERROR(E733/L733,0)</f>
        <v>109.96308108108107</v>
      </c>
      <c r="Q733" t="str">
        <f>LEFT(N733, FIND("/",N733) -1)</f>
        <v>music</v>
      </c>
      <c r="R733" t="str">
        <f>RIGHT(N733, LEN(N733) - FIND("/",N733))</f>
        <v>classical music</v>
      </c>
      <c r="S733" s="10">
        <f>(((J733/60)/60)/24)+DATE(1970,1,1)</f>
        <v>41298.509965277779</v>
      </c>
      <c r="T733" s="10">
        <f>(((I733/60)/60)/24)+DATE(1970,1,1)</f>
        <v>41329.207638888889</v>
      </c>
    </row>
    <row r="734" spans="1:20" ht="32" x14ac:dyDescent="0.2">
      <c r="A734">
        <v>1792</v>
      </c>
      <c r="B734" s="3" t="s">
        <v>1793</v>
      </c>
      <c r="C734" s="3" t="s">
        <v>5902</v>
      </c>
      <c r="D734">
        <v>25000</v>
      </c>
      <c r="E734">
        <v>15281</v>
      </c>
      <c r="F734" t="s">
        <v>8221</v>
      </c>
      <c r="G734" t="s">
        <v>8224</v>
      </c>
      <c r="H734" t="s">
        <v>8246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8285</v>
      </c>
      <c r="O734" s="5">
        <f>E734/D734</f>
        <v>0.61124000000000001</v>
      </c>
      <c r="P734" s="6">
        <f>IFERROR(E734/L734,0)</f>
        <v>109.93525179856115</v>
      </c>
      <c r="Q734" t="str">
        <f>LEFT(N734, FIND("/",N734) -1)</f>
        <v>photography</v>
      </c>
      <c r="R734" t="str">
        <f>RIGHT(N734, LEN(N734) - FIND("/",N734))</f>
        <v>photobooks</v>
      </c>
      <c r="S734" s="10">
        <f>(((J734/60)/60)/24)+DATE(1970,1,1)</f>
        <v>42189.031041666662</v>
      </c>
      <c r="T734" s="10">
        <f>(((I734/60)/60)/24)+DATE(1970,1,1)</f>
        <v>42226.290972222225</v>
      </c>
    </row>
    <row r="735" spans="1:20" ht="48" x14ac:dyDescent="0.2">
      <c r="A735">
        <v>361</v>
      </c>
      <c r="B735" s="3" t="s">
        <v>362</v>
      </c>
      <c r="C735" s="3" t="s">
        <v>4471</v>
      </c>
      <c r="D735">
        <v>35000</v>
      </c>
      <c r="E735">
        <v>38876.949999999997</v>
      </c>
      <c r="F735" t="s">
        <v>8219</v>
      </c>
      <c r="G735" t="s">
        <v>8224</v>
      </c>
      <c r="H735" t="s">
        <v>8246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8269</v>
      </c>
      <c r="O735" s="5">
        <f>E735/D735</f>
        <v>1.1107699999999998</v>
      </c>
      <c r="P735" s="6">
        <f>IFERROR(E735/L735,0)</f>
        <v>109.82189265536722</v>
      </c>
      <c r="Q735" t="str">
        <f>LEFT(N735, FIND("/",N735) -1)</f>
        <v>film &amp; video</v>
      </c>
      <c r="R735" t="str">
        <f>RIGHT(N735, LEN(N735) - FIND("/",N735))</f>
        <v>documentary</v>
      </c>
      <c r="S735" s="10">
        <f>(((J735/60)/60)/24)+DATE(1970,1,1)</f>
        <v>41936.001226851848</v>
      </c>
      <c r="T735" s="10">
        <f>(((I735/60)/60)/24)+DATE(1970,1,1)</f>
        <v>41966.042893518519</v>
      </c>
    </row>
    <row r="736" spans="1:20" ht="32" x14ac:dyDescent="0.2">
      <c r="A736">
        <v>13</v>
      </c>
      <c r="B736" s="3" t="s">
        <v>15</v>
      </c>
      <c r="C736" s="3" t="s">
        <v>4124</v>
      </c>
      <c r="D736">
        <v>3500</v>
      </c>
      <c r="E736">
        <v>5599</v>
      </c>
      <c r="F736" t="s">
        <v>8219</v>
      </c>
      <c r="G736" t="s">
        <v>8224</v>
      </c>
      <c r="H736" t="s">
        <v>8246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8265</v>
      </c>
      <c r="O736" s="5">
        <f>E736/D736</f>
        <v>1.5997142857142856</v>
      </c>
      <c r="P736" s="6">
        <f>IFERROR(E736/L736,0)</f>
        <v>109.78431372549019</v>
      </c>
      <c r="Q736" t="str">
        <f>LEFT(N736, FIND("/",N736) -1)</f>
        <v>film &amp; video</v>
      </c>
      <c r="R736" t="str">
        <f>RIGHT(N736, LEN(N736) - FIND("/",N736))</f>
        <v>television</v>
      </c>
      <c r="S736" s="10">
        <f>(((J736/60)/60)/24)+DATE(1970,1,1)</f>
        <v>42508.677187499998</v>
      </c>
      <c r="T736" s="10">
        <f>(((I736/60)/60)/24)+DATE(1970,1,1)</f>
        <v>42544.852083333331</v>
      </c>
    </row>
    <row r="737" spans="1:20" ht="16" x14ac:dyDescent="0.2">
      <c r="A737">
        <v>836</v>
      </c>
      <c r="B737" s="3" t="s">
        <v>837</v>
      </c>
      <c r="C737" s="3" t="s">
        <v>4946</v>
      </c>
      <c r="D737">
        <v>5000</v>
      </c>
      <c r="E737">
        <v>5046.5200000000004</v>
      </c>
      <c r="F737" t="s">
        <v>8219</v>
      </c>
      <c r="G737" t="s">
        <v>8224</v>
      </c>
      <c r="H737" t="s">
        <v>8246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8276</v>
      </c>
      <c r="O737" s="5">
        <f>E737/D737</f>
        <v>1.009304</v>
      </c>
      <c r="P737" s="6">
        <f>IFERROR(E737/L737,0)</f>
        <v>109.70695652173914</v>
      </c>
      <c r="Q737" t="str">
        <f>LEFT(N737, FIND("/",N737) -1)</f>
        <v>music</v>
      </c>
      <c r="R737" t="str">
        <f>RIGHT(N737, LEN(N737) - FIND("/",N737))</f>
        <v>rock</v>
      </c>
      <c r="S737" s="10">
        <f>(((J737/60)/60)/24)+DATE(1970,1,1)</f>
        <v>41524.056921296295</v>
      </c>
      <c r="T737" s="10">
        <f>(((I737/60)/60)/24)+DATE(1970,1,1)</f>
        <v>41554.056921296295</v>
      </c>
    </row>
    <row r="738" spans="1:20" ht="48" x14ac:dyDescent="0.2">
      <c r="A738">
        <v>2985</v>
      </c>
      <c r="B738" s="3" t="s">
        <v>2985</v>
      </c>
      <c r="C738" s="3" t="s">
        <v>7095</v>
      </c>
      <c r="D738">
        <v>10000</v>
      </c>
      <c r="E738">
        <v>12165</v>
      </c>
      <c r="F738" t="s">
        <v>8219</v>
      </c>
      <c r="G738" t="s">
        <v>8228</v>
      </c>
      <c r="H738" t="s">
        <v>8250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8303</v>
      </c>
      <c r="O738" s="5">
        <f>E738/D738</f>
        <v>1.2164999999999999</v>
      </c>
      <c r="P738" s="6">
        <f>IFERROR(E738/L738,0)</f>
        <v>109.5945945945946</v>
      </c>
      <c r="Q738" t="str">
        <f>LEFT(N738, FIND("/",N738) -1)</f>
        <v>theater</v>
      </c>
      <c r="R738" t="str">
        <f>RIGHT(N738, LEN(N738) - FIND("/",N738))</f>
        <v>spaces</v>
      </c>
      <c r="S738" s="10">
        <f>(((J738/60)/60)/24)+DATE(1970,1,1)</f>
        <v>42654.973703703698</v>
      </c>
      <c r="T738" s="10">
        <f>(((I738/60)/60)/24)+DATE(1970,1,1)</f>
        <v>42674.166666666672</v>
      </c>
    </row>
    <row r="739" spans="1:20" ht="48" x14ac:dyDescent="0.2">
      <c r="A739">
        <v>3349</v>
      </c>
      <c r="B739" s="3" t="s">
        <v>3348</v>
      </c>
      <c r="C739" s="3" t="s">
        <v>7459</v>
      </c>
      <c r="D739">
        <v>1000</v>
      </c>
      <c r="E739">
        <v>1534</v>
      </c>
      <c r="F739" t="s">
        <v>8219</v>
      </c>
      <c r="G739" t="s">
        <v>8224</v>
      </c>
      <c r="H739" t="s">
        <v>8246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8271</v>
      </c>
      <c r="O739" s="5">
        <f>E739/D739</f>
        <v>1.534</v>
      </c>
      <c r="P739" s="6">
        <f>IFERROR(E739/L739,0)</f>
        <v>109.57142857142857</v>
      </c>
      <c r="Q739" t="str">
        <f>LEFT(N739, FIND("/",N739) -1)</f>
        <v>theater</v>
      </c>
      <c r="R739" t="str">
        <f>RIGHT(N739, LEN(N739) - FIND("/",N739))</f>
        <v>plays</v>
      </c>
      <c r="S739" s="10">
        <f>(((J739/60)/60)/24)+DATE(1970,1,1)</f>
        <v>42513.110787037032</v>
      </c>
      <c r="T739" s="10">
        <f>(((I739/60)/60)/24)+DATE(1970,1,1)</f>
        <v>42534.708333333328</v>
      </c>
    </row>
    <row r="740" spans="1:20" ht="48" x14ac:dyDescent="0.2">
      <c r="A740">
        <v>2298</v>
      </c>
      <c r="B740" s="3" t="s">
        <v>2299</v>
      </c>
      <c r="C740" s="3" t="s">
        <v>6408</v>
      </c>
      <c r="D740">
        <v>30000</v>
      </c>
      <c r="E740">
        <v>31522</v>
      </c>
      <c r="F740" t="s">
        <v>8219</v>
      </c>
      <c r="G740" t="s">
        <v>8224</v>
      </c>
      <c r="H740" t="s">
        <v>8246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8276</v>
      </c>
      <c r="O740" s="5">
        <f>E740/D740</f>
        <v>1.0507333333333333</v>
      </c>
      <c r="P740" s="6">
        <f>IFERROR(E740/L740,0)</f>
        <v>109.45138888888889</v>
      </c>
      <c r="Q740" t="str">
        <f>LEFT(N740, FIND("/",N740) -1)</f>
        <v>music</v>
      </c>
      <c r="R740" t="str">
        <f>RIGHT(N740, LEN(N740) - FIND("/",N740))</f>
        <v>rock</v>
      </c>
      <c r="S740" s="10">
        <f>(((J740/60)/60)/24)+DATE(1970,1,1)</f>
        <v>41694.84065972222</v>
      </c>
      <c r="T740" s="10">
        <f>(((I740/60)/60)/24)+DATE(1970,1,1)</f>
        <v>41724.798993055556</v>
      </c>
    </row>
    <row r="741" spans="1:20" ht="48" x14ac:dyDescent="0.2">
      <c r="A741">
        <v>271</v>
      </c>
      <c r="B741" s="3" t="s">
        <v>272</v>
      </c>
      <c r="C741" s="3" t="s">
        <v>4381</v>
      </c>
      <c r="D741">
        <v>30000</v>
      </c>
      <c r="E741">
        <v>31404</v>
      </c>
      <c r="F741" t="s">
        <v>8219</v>
      </c>
      <c r="G741" t="s">
        <v>8224</v>
      </c>
      <c r="H741" t="s">
        <v>8246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8269</v>
      </c>
      <c r="O741" s="5">
        <f>E741/D741</f>
        <v>1.0468</v>
      </c>
      <c r="P741" s="6">
        <f>IFERROR(E741/L741,0)</f>
        <v>109.42160278745645</v>
      </c>
      <c r="Q741" t="str">
        <f>LEFT(N741, FIND("/",N741) -1)</f>
        <v>film &amp; video</v>
      </c>
      <c r="R741" t="str">
        <f>RIGHT(N741, LEN(N741) - FIND("/",N741))</f>
        <v>documentary</v>
      </c>
      <c r="S741" s="10">
        <f>(((J741/60)/60)/24)+DATE(1970,1,1)</f>
        <v>41612.10024305556</v>
      </c>
      <c r="T741" s="10">
        <f>(((I741/60)/60)/24)+DATE(1970,1,1)</f>
        <v>41641.333333333336</v>
      </c>
    </row>
    <row r="742" spans="1:20" ht="48" x14ac:dyDescent="0.2">
      <c r="A742">
        <v>658</v>
      </c>
      <c r="B742" s="3" t="s">
        <v>659</v>
      </c>
      <c r="C742" s="3" t="s">
        <v>4768</v>
      </c>
      <c r="D742">
        <v>28888</v>
      </c>
      <c r="E742">
        <v>30177</v>
      </c>
      <c r="F742" t="s">
        <v>8219</v>
      </c>
      <c r="G742" t="s">
        <v>8224</v>
      </c>
      <c r="H742" t="s">
        <v>8246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8273</v>
      </c>
      <c r="O742" s="5">
        <f>E742/D742</f>
        <v>1.0446206037108834</v>
      </c>
      <c r="P742" s="6">
        <f>IFERROR(E742/L742,0)</f>
        <v>109.33695652173913</v>
      </c>
      <c r="Q742" t="str">
        <f>LEFT(N742, FIND("/",N742) -1)</f>
        <v>technology</v>
      </c>
      <c r="R742" t="str">
        <f>RIGHT(N742, LEN(N742) - FIND("/",N742))</f>
        <v>wearables</v>
      </c>
      <c r="S742" s="10">
        <f>(((J742/60)/60)/24)+DATE(1970,1,1)</f>
        <v>42179.160752314812</v>
      </c>
      <c r="T742" s="10">
        <f>(((I742/60)/60)/24)+DATE(1970,1,1)</f>
        <v>42211.75</v>
      </c>
    </row>
    <row r="743" spans="1:20" ht="48" x14ac:dyDescent="0.2">
      <c r="A743">
        <v>335</v>
      </c>
      <c r="B743" s="3" t="s">
        <v>336</v>
      </c>
      <c r="C743" s="3" t="s">
        <v>4445</v>
      </c>
      <c r="D743">
        <v>8500</v>
      </c>
      <c r="E743">
        <v>8735</v>
      </c>
      <c r="F743" t="s">
        <v>8219</v>
      </c>
      <c r="G743" t="s">
        <v>8224</v>
      </c>
      <c r="H743" t="s">
        <v>8246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8269</v>
      </c>
      <c r="O743" s="5">
        <f>E743/D743</f>
        <v>1.0276470588235294</v>
      </c>
      <c r="P743" s="6">
        <f>IFERROR(E743/L743,0)</f>
        <v>109.1875</v>
      </c>
      <c r="Q743" t="str">
        <f>LEFT(N743, FIND("/",N743) -1)</f>
        <v>film &amp; video</v>
      </c>
      <c r="R743" t="str">
        <f>RIGHT(N743, LEN(N743) - FIND("/",N743))</f>
        <v>documentary</v>
      </c>
      <c r="S743" s="10">
        <f>(((J743/60)/60)/24)+DATE(1970,1,1)</f>
        <v>42101.737442129626</v>
      </c>
      <c r="T743" s="10">
        <f>(((I743/60)/60)/24)+DATE(1970,1,1)</f>
        <v>42132.916666666672</v>
      </c>
    </row>
    <row r="744" spans="1:20" ht="48" x14ac:dyDescent="0.2">
      <c r="A744">
        <v>867</v>
      </c>
      <c r="B744" s="3" t="s">
        <v>868</v>
      </c>
      <c r="C744" s="3" t="s">
        <v>4977</v>
      </c>
      <c r="D744">
        <v>5000</v>
      </c>
      <c r="E744">
        <v>1201</v>
      </c>
      <c r="F744" t="s">
        <v>8221</v>
      </c>
      <c r="G744" t="s">
        <v>8224</v>
      </c>
      <c r="H744" t="s">
        <v>8246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8278</v>
      </c>
      <c r="O744" s="5">
        <f>E744/D744</f>
        <v>0.2402</v>
      </c>
      <c r="P744" s="6">
        <f>IFERROR(E744/L744,0)</f>
        <v>109.18181818181819</v>
      </c>
      <c r="Q744" t="str">
        <f>LEFT(N744, FIND("/",N744) -1)</f>
        <v>music</v>
      </c>
      <c r="R744" t="str">
        <f>RIGHT(N744, LEN(N744) - FIND("/",N744))</f>
        <v>jazz</v>
      </c>
      <c r="S744" s="10">
        <f>(((J744/60)/60)/24)+DATE(1970,1,1)</f>
        <v>40088.105393518519</v>
      </c>
      <c r="T744" s="10">
        <f>(((I744/60)/60)/24)+DATE(1970,1,1)</f>
        <v>40148.207638888889</v>
      </c>
    </row>
    <row r="745" spans="1:20" ht="48" x14ac:dyDescent="0.2">
      <c r="A745">
        <v>2305</v>
      </c>
      <c r="B745" s="3" t="s">
        <v>2306</v>
      </c>
      <c r="C745" s="3" t="s">
        <v>6415</v>
      </c>
      <c r="D745">
        <v>18000</v>
      </c>
      <c r="E745">
        <v>18221</v>
      </c>
      <c r="F745" t="s">
        <v>8219</v>
      </c>
      <c r="G745" t="s">
        <v>8224</v>
      </c>
      <c r="H745" t="s">
        <v>8246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8279</v>
      </c>
      <c r="O745" s="5">
        <f>E745/D745</f>
        <v>1.0122777777777778</v>
      </c>
      <c r="P745" s="6">
        <f>IFERROR(E745/L745,0)</f>
        <v>109.10778443113773</v>
      </c>
      <c r="Q745" t="str">
        <f>LEFT(N745, FIND("/",N745) -1)</f>
        <v>music</v>
      </c>
      <c r="R745" t="str">
        <f>RIGHT(N745, LEN(N745) - FIND("/",N745))</f>
        <v>indie rock</v>
      </c>
      <c r="S745" s="10">
        <f>(((J745/60)/60)/24)+DATE(1970,1,1)</f>
        <v>41834.695277777777</v>
      </c>
      <c r="T745" s="10">
        <f>(((I745/60)/60)/24)+DATE(1970,1,1)</f>
        <v>41859.75</v>
      </c>
    </row>
    <row r="746" spans="1:20" ht="48" x14ac:dyDescent="0.2">
      <c r="A746">
        <v>3340</v>
      </c>
      <c r="B746" s="3" t="s">
        <v>3340</v>
      </c>
      <c r="C746" s="3" t="s">
        <v>7450</v>
      </c>
      <c r="D746">
        <v>3000</v>
      </c>
      <c r="E746">
        <v>4145</v>
      </c>
      <c r="F746" t="s">
        <v>8219</v>
      </c>
      <c r="G746" t="s">
        <v>8224</v>
      </c>
      <c r="H746" t="s">
        <v>8246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8271</v>
      </c>
      <c r="O746" s="5">
        <f>E746/D746</f>
        <v>1.3816666666666666</v>
      </c>
      <c r="P746" s="6">
        <f>IFERROR(E746/L746,0)</f>
        <v>109.07894736842105</v>
      </c>
      <c r="Q746" t="str">
        <f>LEFT(N746, FIND("/",N746) -1)</f>
        <v>theater</v>
      </c>
      <c r="R746" t="str">
        <f>RIGHT(N746, LEN(N746) - FIND("/",N746))</f>
        <v>plays</v>
      </c>
      <c r="S746" s="10">
        <f>(((J746/60)/60)/24)+DATE(1970,1,1)</f>
        <v>42685.974004629628</v>
      </c>
      <c r="T746" s="10">
        <f>(((I746/60)/60)/24)+DATE(1970,1,1)</f>
        <v>42710.974004629628</v>
      </c>
    </row>
    <row r="747" spans="1:20" ht="48" x14ac:dyDescent="0.2">
      <c r="A747">
        <v>1424</v>
      </c>
      <c r="B747" s="3" t="s">
        <v>1425</v>
      </c>
      <c r="C747" s="3" t="s">
        <v>5534</v>
      </c>
      <c r="D747">
        <v>7500</v>
      </c>
      <c r="E747">
        <v>1527</v>
      </c>
      <c r="F747" t="s">
        <v>8221</v>
      </c>
      <c r="G747" t="s">
        <v>8224</v>
      </c>
      <c r="H747" t="s">
        <v>8246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8287</v>
      </c>
      <c r="O747" s="5">
        <f>E747/D747</f>
        <v>0.2036</v>
      </c>
      <c r="P747" s="6">
        <f>IFERROR(E747/L747,0)</f>
        <v>109.07142857142857</v>
      </c>
      <c r="Q747" t="str">
        <f>LEFT(N747, FIND("/",N747) -1)</f>
        <v>publishing</v>
      </c>
      <c r="R747" t="str">
        <f>RIGHT(N747, LEN(N747) - FIND("/",N747))</f>
        <v>translations</v>
      </c>
      <c r="S747" s="10">
        <f>(((J747/60)/60)/24)+DATE(1970,1,1)</f>
        <v>42676.717615740738</v>
      </c>
      <c r="T747" s="10">
        <f>(((I747/60)/60)/24)+DATE(1970,1,1)</f>
        <v>42689.759282407409</v>
      </c>
    </row>
    <row r="748" spans="1:20" ht="48" x14ac:dyDescent="0.2">
      <c r="A748">
        <v>1790</v>
      </c>
      <c r="B748" s="3" t="s">
        <v>1791</v>
      </c>
      <c r="C748" s="3" t="s">
        <v>5900</v>
      </c>
      <c r="D748">
        <v>33000</v>
      </c>
      <c r="E748">
        <v>1636</v>
      </c>
      <c r="F748" t="s">
        <v>8221</v>
      </c>
      <c r="G748" t="s">
        <v>8224</v>
      </c>
      <c r="H748" t="s">
        <v>8246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8285</v>
      </c>
      <c r="O748" s="5">
        <f>E748/D748</f>
        <v>4.9575757575757579E-2</v>
      </c>
      <c r="P748" s="6">
        <f>IFERROR(E748/L748,0)</f>
        <v>109.06666666666666</v>
      </c>
      <c r="Q748" t="str">
        <f>LEFT(N748, FIND("/",N748) -1)</f>
        <v>photography</v>
      </c>
      <c r="R748" t="str">
        <f>RIGHT(N748, LEN(N748) - FIND("/",N748))</f>
        <v>photobooks</v>
      </c>
      <c r="S748" s="10">
        <f>(((J748/60)/60)/24)+DATE(1970,1,1)</f>
        <v>42010.674513888895</v>
      </c>
      <c r="T748" s="10">
        <f>(((I748/60)/60)/24)+DATE(1970,1,1)</f>
        <v>42040.674513888895</v>
      </c>
    </row>
    <row r="749" spans="1:20" ht="48" x14ac:dyDescent="0.2">
      <c r="A749">
        <v>241</v>
      </c>
      <c r="B749" s="3" t="s">
        <v>243</v>
      </c>
      <c r="C749" s="3" t="s">
        <v>4351</v>
      </c>
      <c r="D749">
        <v>36400</v>
      </c>
      <c r="E749">
        <v>41000</v>
      </c>
      <c r="F749" t="s">
        <v>8219</v>
      </c>
      <c r="G749" t="s">
        <v>8224</v>
      </c>
      <c r="H749" t="s">
        <v>8246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8269</v>
      </c>
      <c r="O749" s="5">
        <f>E749/D749</f>
        <v>1.1263736263736264</v>
      </c>
      <c r="P749" s="6">
        <f>IFERROR(E749/L749,0)</f>
        <v>109.04255319148936</v>
      </c>
      <c r="Q749" t="str">
        <f>LEFT(N749, FIND("/",N749) -1)</f>
        <v>film &amp; video</v>
      </c>
      <c r="R749" t="str">
        <f>RIGHT(N749, LEN(N749) - FIND("/",N749))</f>
        <v>documentary</v>
      </c>
      <c r="S749" s="10">
        <f>(((J749/60)/60)/24)+DATE(1970,1,1)</f>
        <v>41949.697962962964</v>
      </c>
      <c r="T749" s="10">
        <f>(((I749/60)/60)/24)+DATE(1970,1,1)</f>
        <v>41994.697962962964</v>
      </c>
    </row>
    <row r="750" spans="1:20" ht="48" x14ac:dyDescent="0.2">
      <c r="A750">
        <v>3202</v>
      </c>
      <c r="B750" s="3" t="s">
        <v>3202</v>
      </c>
      <c r="C750" s="3" t="s">
        <v>7312</v>
      </c>
      <c r="D750">
        <v>5000</v>
      </c>
      <c r="E750">
        <v>2726</v>
      </c>
      <c r="F750" t="s">
        <v>8221</v>
      </c>
      <c r="G750" t="s">
        <v>8224</v>
      </c>
      <c r="H750" t="s">
        <v>8246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8305</v>
      </c>
      <c r="O750" s="5">
        <f>E750/D750</f>
        <v>0.54520000000000002</v>
      </c>
      <c r="P750" s="6">
        <f>IFERROR(E750/L750,0)</f>
        <v>109.04</v>
      </c>
      <c r="Q750" t="str">
        <f>LEFT(N750, FIND("/",N750) -1)</f>
        <v>theater</v>
      </c>
      <c r="R750" t="str">
        <f>RIGHT(N750, LEN(N750) - FIND("/",N750))</f>
        <v>musical</v>
      </c>
      <c r="S750" s="10">
        <f>(((J750/60)/60)/24)+DATE(1970,1,1)</f>
        <v>42293.853541666671</v>
      </c>
      <c r="T750" s="10">
        <f>(((I750/60)/60)/24)+DATE(1970,1,1)</f>
        <v>42352.249305555553</v>
      </c>
    </row>
    <row r="751" spans="1:20" ht="64" x14ac:dyDescent="0.2">
      <c r="A751">
        <v>2963</v>
      </c>
      <c r="B751" s="3" t="s">
        <v>2963</v>
      </c>
      <c r="C751" s="3" t="s">
        <v>7073</v>
      </c>
      <c r="D751">
        <v>10000</v>
      </c>
      <c r="E751">
        <v>10685</v>
      </c>
      <c r="F751" t="s">
        <v>8219</v>
      </c>
      <c r="G751" t="s">
        <v>8224</v>
      </c>
      <c r="H751" t="s">
        <v>8246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8271</v>
      </c>
      <c r="O751" s="5">
        <f>E751/D751</f>
        <v>1.0685</v>
      </c>
      <c r="P751" s="6">
        <f>IFERROR(E751/L751,0)</f>
        <v>109.03061224489795</v>
      </c>
      <c r="Q751" t="str">
        <f>LEFT(N751, FIND("/",N751) -1)</f>
        <v>theater</v>
      </c>
      <c r="R751" t="str">
        <f>RIGHT(N751, LEN(N751) - FIND("/",N751))</f>
        <v>plays</v>
      </c>
      <c r="S751" s="10">
        <f>(((J751/60)/60)/24)+DATE(1970,1,1)</f>
        <v>42157.470185185186</v>
      </c>
      <c r="T751" s="10">
        <f>(((I751/60)/60)/24)+DATE(1970,1,1)</f>
        <v>42187.470185185186</v>
      </c>
    </row>
    <row r="752" spans="1:20" ht="48" x14ac:dyDescent="0.2">
      <c r="A752">
        <v>2019</v>
      </c>
      <c r="B752" s="3" t="s">
        <v>2020</v>
      </c>
      <c r="C752" s="3" t="s">
        <v>6129</v>
      </c>
      <c r="D752">
        <v>40000</v>
      </c>
      <c r="E752">
        <v>193963.9</v>
      </c>
      <c r="F752" t="s">
        <v>8219</v>
      </c>
      <c r="G752" t="s">
        <v>8224</v>
      </c>
      <c r="H752" t="s">
        <v>8246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8295</v>
      </c>
      <c r="O752" s="5">
        <f>E752/D752</f>
        <v>4.8490975000000001</v>
      </c>
      <c r="P752" s="6">
        <f>IFERROR(E752/L752,0)</f>
        <v>108.96848314606741</v>
      </c>
      <c r="Q752" t="str">
        <f>LEFT(N752, FIND("/",N752) -1)</f>
        <v>technology</v>
      </c>
      <c r="R752" t="str">
        <f>RIGHT(N752, LEN(N752) - FIND("/",N752))</f>
        <v>hardware</v>
      </c>
      <c r="S752" s="10">
        <f>(((J752/60)/60)/24)+DATE(1970,1,1)</f>
        <v>42605.70857638889</v>
      </c>
      <c r="T752" s="10">
        <f>(((I752/60)/60)/24)+DATE(1970,1,1)</f>
        <v>42635.70857638889</v>
      </c>
    </row>
    <row r="753" spans="1:20" ht="48" x14ac:dyDescent="0.2">
      <c r="A753">
        <v>2459</v>
      </c>
      <c r="B753" s="3" t="s">
        <v>2460</v>
      </c>
      <c r="C753" s="3" t="s">
        <v>6569</v>
      </c>
      <c r="D753">
        <v>30000</v>
      </c>
      <c r="E753">
        <v>30675</v>
      </c>
      <c r="F753" t="s">
        <v>8219</v>
      </c>
      <c r="G753" t="s">
        <v>8224</v>
      </c>
      <c r="H753" t="s">
        <v>8246</v>
      </c>
      <c r="I753">
        <v>1458742685</v>
      </c>
      <c r="J753">
        <v>1454858285</v>
      </c>
      <c r="K753" t="b">
        <v>0</v>
      </c>
      <c r="L753">
        <v>282</v>
      </c>
      <c r="M753" t="b">
        <v>1</v>
      </c>
      <c r="N753" t="s">
        <v>8298</v>
      </c>
      <c r="O753" s="5">
        <f>E753/D753</f>
        <v>1.0225</v>
      </c>
      <c r="P753" s="6">
        <f>IFERROR(E753/L753,0)</f>
        <v>108.77659574468085</v>
      </c>
      <c r="Q753" t="str">
        <f>LEFT(N753, FIND("/",N753) -1)</f>
        <v>food</v>
      </c>
      <c r="R753" t="str">
        <f>RIGHT(N753, LEN(N753) - FIND("/",N753))</f>
        <v>small batch</v>
      </c>
      <c r="S753" s="10">
        <f>(((J753/60)/60)/24)+DATE(1970,1,1)</f>
        <v>42407.637557870374</v>
      </c>
      <c r="T753" s="10">
        <f>(((I753/60)/60)/24)+DATE(1970,1,1)</f>
        <v>42452.595891203702</v>
      </c>
    </row>
    <row r="754" spans="1:20" ht="32" x14ac:dyDescent="0.2">
      <c r="A754">
        <v>1759</v>
      </c>
      <c r="B754" s="3" t="s">
        <v>1760</v>
      </c>
      <c r="C754" s="3" t="s">
        <v>5869</v>
      </c>
      <c r="D754">
        <v>5000</v>
      </c>
      <c r="E754">
        <v>5330</v>
      </c>
      <c r="F754" t="s">
        <v>8219</v>
      </c>
      <c r="G754" t="s">
        <v>8224</v>
      </c>
      <c r="H754" t="s">
        <v>8246</v>
      </c>
      <c r="I754">
        <v>1427309629</v>
      </c>
      <c r="J754">
        <v>1425585229</v>
      </c>
      <c r="K754" t="b">
        <v>0</v>
      </c>
      <c r="L754">
        <v>49</v>
      </c>
      <c r="M754" t="b">
        <v>1</v>
      </c>
      <c r="N754" t="s">
        <v>8285</v>
      </c>
      <c r="O754" s="5">
        <f>E754/D754</f>
        <v>1.0660000000000001</v>
      </c>
      <c r="P754" s="6">
        <f>IFERROR(E754/L754,0)</f>
        <v>108.77551020408163</v>
      </c>
      <c r="Q754" t="str">
        <f>LEFT(N754, FIND("/",N754) -1)</f>
        <v>photography</v>
      </c>
      <c r="R754" t="str">
        <f>RIGHT(N754, LEN(N754) - FIND("/",N754))</f>
        <v>photobooks</v>
      </c>
      <c r="S754" s="10">
        <f>(((J754/60)/60)/24)+DATE(1970,1,1)</f>
        <v>42068.829039351855</v>
      </c>
      <c r="T754" s="10">
        <f>(((I754/60)/60)/24)+DATE(1970,1,1)</f>
        <v>42088.787372685183</v>
      </c>
    </row>
    <row r="755" spans="1:20" ht="48" x14ac:dyDescent="0.2">
      <c r="A755">
        <v>975</v>
      </c>
      <c r="B755" s="3" t="s">
        <v>976</v>
      </c>
      <c r="C755" s="3" t="s">
        <v>5085</v>
      </c>
      <c r="D755">
        <v>100000</v>
      </c>
      <c r="E755">
        <v>2607</v>
      </c>
      <c r="F755" t="s">
        <v>8221</v>
      </c>
      <c r="G755" t="s">
        <v>8224</v>
      </c>
      <c r="H755" t="s">
        <v>8246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8273</v>
      </c>
      <c r="O755" s="5">
        <f>E755/D755</f>
        <v>2.6069999999999999E-2</v>
      </c>
      <c r="P755" s="6">
        <f>IFERROR(E755/L755,0)</f>
        <v>108.625</v>
      </c>
      <c r="Q755" t="str">
        <f>LEFT(N755, FIND("/",N755) -1)</f>
        <v>technology</v>
      </c>
      <c r="R755" t="str">
        <f>RIGHT(N755, LEN(N755) - FIND("/",N755))</f>
        <v>wearables</v>
      </c>
      <c r="S755" s="10">
        <f>(((J755/60)/60)/24)+DATE(1970,1,1)</f>
        <v>42489.696585648147</v>
      </c>
      <c r="T755" s="10">
        <f>(((I755/60)/60)/24)+DATE(1970,1,1)</f>
        <v>42549.696585648147</v>
      </c>
    </row>
    <row r="756" spans="1:20" ht="48" x14ac:dyDescent="0.2">
      <c r="A756">
        <v>3347</v>
      </c>
      <c r="B756" s="3" t="s">
        <v>3347</v>
      </c>
      <c r="C756" s="3" t="s">
        <v>7457</v>
      </c>
      <c r="D756">
        <v>2000</v>
      </c>
      <c r="E756">
        <v>2389</v>
      </c>
      <c r="F756" t="s">
        <v>8219</v>
      </c>
      <c r="G756" t="s">
        <v>8225</v>
      </c>
      <c r="H756" t="s">
        <v>8247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8271</v>
      </c>
      <c r="O756" s="5">
        <f>E756/D756</f>
        <v>1.1944999999999999</v>
      </c>
      <c r="P756" s="6">
        <f>IFERROR(E756/L756,0)</f>
        <v>108.59090909090909</v>
      </c>
      <c r="Q756" t="str">
        <f>LEFT(N756, FIND("/",N756) -1)</f>
        <v>theater</v>
      </c>
      <c r="R756" t="str">
        <f>RIGHT(N756, LEN(N756) - FIND("/",N756))</f>
        <v>plays</v>
      </c>
      <c r="S756" s="10">
        <f>(((J756/60)/60)/24)+DATE(1970,1,1)</f>
        <v>42484.551550925928</v>
      </c>
      <c r="T756" s="10">
        <f>(((I756/60)/60)/24)+DATE(1970,1,1)</f>
        <v>42498.875</v>
      </c>
    </row>
    <row r="757" spans="1:20" ht="48" x14ac:dyDescent="0.2">
      <c r="A757">
        <v>1031</v>
      </c>
      <c r="B757" s="3" t="s">
        <v>1032</v>
      </c>
      <c r="C757" s="3" t="s">
        <v>5141</v>
      </c>
      <c r="D757">
        <v>10000</v>
      </c>
      <c r="E757">
        <v>10740</v>
      </c>
      <c r="F757" t="s">
        <v>8219</v>
      </c>
      <c r="G757" t="s">
        <v>8224</v>
      </c>
      <c r="H757" t="s">
        <v>8246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8280</v>
      </c>
      <c r="O757" s="5">
        <f>E757/D757</f>
        <v>1.0740000000000001</v>
      </c>
      <c r="P757" s="6">
        <f>IFERROR(E757/L757,0)</f>
        <v>108.48484848484848</v>
      </c>
      <c r="Q757" t="str">
        <f>LEFT(N757, FIND("/",N757) -1)</f>
        <v>music</v>
      </c>
      <c r="R757" t="str">
        <f>RIGHT(N757, LEN(N757) - FIND("/",N757))</f>
        <v>electronic music</v>
      </c>
      <c r="S757" s="10">
        <f>(((J757/60)/60)/24)+DATE(1970,1,1)</f>
        <v>42324.764004629629</v>
      </c>
      <c r="T757" s="10">
        <f>(((I757/60)/60)/24)+DATE(1970,1,1)</f>
        <v>42354.764004629629</v>
      </c>
    </row>
    <row r="758" spans="1:20" ht="48" x14ac:dyDescent="0.2">
      <c r="A758">
        <v>168</v>
      </c>
      <c r="B758" s="3" t="s">
        <v>170</v>
      </c>
      <c r="C758" s="3" t="s">
        <v>4278</v>
      </c>
      <c r="D758">
        <v>8000</v>
      </c>
      <c r="E758">
        <v>325</v>
      </c>
      <c r="F758" t="s">
        <v>8221</v>
      </c>
      <c r="G758" t="s">
        <v>8224</v>
      </c>
      <c r="H758" t="s">
        <v>8246</v>
      </c>
      <c r="I758">
        <v>1426791770</v>
      </c>
      <c r="J758">
        <v>1424203370</v>
      </c>
      <c r="K758" t="b">
        <v>0</v>
      </c>
      <c r="L758">
        <v>3</v>
      </c>
      <c r="M758" t="b">
        <v>0</v>
      </c>
      <c r="N758" t="s">
        <v>8268</v>
      </c>
      <c r="O758" s="5">
        <f>E758/D758</f>
        <v>4.0625000000000001E-2</v>
      </c>
      <c r="P758" s="6">
        <f>IFERROR(E758/L758,0)</f>
        <v>108.33333333333333</v>
      </c>
      <c r="Q758" t="str">
        <f>LEFT(N758, FIND("/",N758) -1)</f>
        <v>film &amp; video</v>
      </c>
      <c r="R758" t="str">
        <f>RIGHT(N758, LEN(N758) - FIND("/",N758))</f>
        <v>drama</v>
      </c>
      <c r="S758" s="10">
        <f>(((J758/60)/60)/24)+DATE(1970,1,1)</f>
        <v>42052.83530092593</v>
      </c>
      <c r="T758" s="10">
        <f>(((I758/60)/60)/24)+DATE(1970,1,1)</f>
        <v>42082.793634259258</v>
      </c>
    </row>
    <row r="759" spans="1:20" ht="48" x14ac:dyDescent="0.2">
      <c r="A759">
        <v>1154</v>
      </c>
      <c r="B759" s="3" t="s">
        <v>1155</v>
      </c>
      <c r="C759" s="3" t="s">
        <v>5264</v>
      </c>
      <c r="D759">
        <v>5000</v>
      </c>
      <c r="E759">
        <v>325</v>
      </c>
      <c r="F759" t="s">
        <v>8221</v>
      </c>
      <c r="G759" t="s">
        <v>8224</v>
      </c>
      <c r="H759" t="s">
        <v>8246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8284</v>
      </c>
      <c r="O759" s="5">
        <f>E759/D759</f>
        <v>6.5000000000000002E-2</v>
      </c>
      <c r="P759" s="6">
        <f>IFERROR(E759/L759,0)</f>
        <v>108.33333333333333</v>
      </c>
      <c r="Q759" t="str">
        <f>LEFT(N759, FIND("/",N759) -1)</f>
        <v>food</v>
      </c>
      <c r="R759" t="str">
        <f>RIGHT(N759, LEN(N759) - FIND("/",N759))</f>
        <v>food trucks</v>
      </c>
      <c r="S759" s="10">
        <f>(((J759/60)/60)/24)+DATE(1970,1,1)</f>
        <v>42223.108865740738</v>
      </c>
      <c r="T759" s="10">
        <f>(((I759/60)/60)/24)+DATE(1970,1,1)</f>
        <v>42253.108865740738</v>
      </c>
    </row>
    <row r="760" spans="1:20" ht="48" x14ac:dyDescent="0.2">
      <c r="A760">
        <v>2877</v>
      </c>
      <c r="B760" s="3" t="s">
        <v>2877</v>
      </c>
      <c r="C760" s="3" t="s">
        <v>6987</v>
      </c>
      <c r="D760">
        <v>6000</v>
      </c>
      <c r="E760">
        <v>650</v>
      </c>
      <c r="F760" t="s">
        <v>8221</v>
      </c>
      <c r="G760" t="s">
        <v>8224</v>
      </c>
      <c r="H760" t="s">
        <v>8246</v>
      </c>
      <c r="I760">
        <v>1480525200</v>
      </c>
      <c r="J760">
        <v>1477781724</v>
      </c>
      <c r="K760" t="b">
        <v>0</v>
      </c>
      <c r="L760">
        <v>6</v>
      </c>
      <c r="M760" t="b">
        <v>0</v>
      </c>
      <c r="N760" t="s">
        <v>8271</v>
      </c>
      <c r="O760" s="5">
        <f>E760/D760</f>
        <v>0.10833333333333334</v>
      </c>
      <c r="P760" s="6">
        <f>IFERROR(E760/L760,0)</f>
        <v>108.33333333333333</v>
      </c>
      <c r="Q760" t="str">
        <f>LEFT(N760, FIND("/",N760) -1)</f>
        <v>theater</v>
      </c>
      <c r="R760" t="str">
        <f>RIGHT(N760, LEN(N760) - FIND("/",N760))</f>
        <v>plays</v>
      </c>
      <c r="S760" s="10">
        <f>(((J760/60)/60)/24)+DATE(1970,1,1)</f>
        <v>42672.955138888887</v>
      </c>
      <c r="T760" s="10">
        <f>(((I760/60)/60)/24)+DATE(1970,1,1)</f>
        <v>42704.708333333328</v>
      </c>
    </row>
    <row r="761" spans="1:20" ht="48" x14ac:dyDescent="0.2">
      <c r="A761">
        <v>1908</v>
      </c>
      <c r="B761" s="3" t="s">
        <v>1909</v>
      </c>
      <c r="C761" s="3" t="s">
        <v>6018</v>
      </c>
      <c r="D761">
        <v>25000</v>
      </c>
      <c r="E761">
        <v>433</v>
      </c>
      <c r="F761" t="s">
        <v>8221</v>
      </c>
      <c r="G761" t="s">
        <v>8224</v>
      </c>
      <c r="H761" t="s">
        <v>8246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8294</v>
      </c>
      <c r="O761" s="5">
        <f>E761/D761</f>
        <v>1.7319999999999999E-2</v>
      </c>
      <c r="P761" s="6">
        <f>IFERROR(E761/L761,0)</f>
        <v>108.25</v>
      </c>
      <c r="Q761" t="str">
        <f>LEFT(N761, FIND("/",N761) -1)</f>
        <v>technology</v>
      </c>
      <c r="R761" t="str">
        <f>RIGHT(N761, LEN(N761) - FIND("/",N761))</f>
        <v>gadgets</v>
      </c>
      <c r="S761" s="10">
        <f>(((J761/60)/60)/24)+DATE(1970,1,1)</f>
        <v>42703.917824074073</v>
      </c>
      <c r="T761" s="10">
        <f>(((I761/60)/60)/24)+DATE(1970,1,1)</f>
        <v>42733.917824074073</v>
      </c>
    </row>
    <row r="762" spans="1:20" ht="48" x14ac:dyDescent="0.2">
      <c r="A762">
        <v>3005</v>
      </c>
      <c r="B762" s="3" t="s">
        <v>3005</v>
      </c>
      <c r="C762" s="3" t="s">
        <v>7115</v>
      </c>
      <c r="D762">
        <v>10600</v>
      </c>
      <c r="E762">
        <v>12772.6</v>
      </c>
      <c r="F762" t="s">
        <v>8219</v>
      </c>
      <c r="G762" t="s">
        <v>8224</v>
      </c>
      <c r="H762" t="s">
        <v>8246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8303</v>
      </c>
      <c r="O762" s="5">
        <f>E762/D762</f>
        <v>1.2049622641509434</v>
      </c>
      <c r="P762" s="6">
        <f>IFERROR(E762/L762,0)</f>
        <v>108.24237288135593</v>
      </c>
      <c r="Q762" t="str">
        <f>LEFT(N762, FIND("/",N762) -1)</f>
        <v>theater</v>
      </c>
      <c r="R762" t="str">
        <f>RIGHT(N762, LEN(N762) - FIND("/",N762))</f>
        <v>spaces</v>
      </c>
      <c r="S762" s="10">
        <f>(((J762/60)/60)/24)+DATE(1970,1,1)</f>
        <v>41888.674826388888</v>
      </c>
      <c r="T762" s="10">
        <f>(((I762/60)/60)/24)+DATE(1970,1,1)</f>
        <v>41918.674826388888</v>
      </c>
    </row>
    <row r="763" spans="1:20" ht="64" x14ac:dyDescent="0.2">
      <c r="A763">
        <v>247</v>
      </c>
      <c r="B763" s="3" t="s">
        <v>248</v>
      </c>
      <c r="C763" s="3" t="s">
        <v>4357</v>
      </c>
      <c r="D763">
        <v>5000</v>
      </c>
      <c r="E763">
        <v>6705</v>
      </c>
      <c r="F763" t="s">
        <v>8219</v>
      </c>
      <c r="G763" t="s">
        <v>8224</v>
      </c>
      <c r="H763" t="s">
        <v>8246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8269</v>
      </c>
      <c r="O763" s="5">
        <f>E763/D763</f>
        <v>1.341</v>
      </c>
      <c r="P763" s="6">
        <f>IFERROR(E763/L763,0)</f>
        <v>108.14516129032258</v>
      </c>
      <c r="Q763" t="str">
        <f>LEFT(N763, FIND("/",N763) -1)</f>
        <v>film &amp; video</v>
      </c>
      <c r="R763" t="str">
        <f>RIGHT(N763, LEN(N763) - FIND("/",N763))</f>
        <v>documentary</v>
      </c>
      <c r="S763" s="10">
        <f>(((J763/60)/60)/24)+DATE(1970,1,1)</f>
        <v>40430.604328703703</v>
      </c>
      <c r="T763" s="10">
        <f>(((I763/60)/60)/24)+DATE(1970,1,1)</f>
        <v>40467.152083333334</v>
      </c>
    </row>
    <row r="764" spans="1:20" ht="48" x14ac:dyDescent="0.2">
      <c r="A764">
        <v>1566</v>
      </c>
      <c r="B764" s="3" t="s">
        <v>1567</v>
      </c>
      <c r="C764" s="3" t="s">
        <v>5676</v>
      </c>
      <c r="D764">
        <v>30000</v>
      </c>
      <c r="E764">
        <v>6375</v>
      </c>
      <c r="F764" t="s">
        <v>8220</v>
      </c>
      <c r="G764" t="s">
        <v>8224</v>
      </c>
      <c r="H764" t="s">
        <v>8246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8290</v>
      </c>
      <c r="O764" s="5">
        <f>E764/D764</f>
        <v>0.21249999999999999</v>
      </c>
      <c r="P764" s="6">
        <f>IFERROR(E764/L764,0)</f>
        <v>108.05084745762711</v>
      </c>
      <c r="Q764" t="str">
        <f>LEFT(N764, FIND("/",N764) -1)</f>
        <v>publishing</v>
      </c>
      <c r="R764" t="str">
        <f>RIGHT(N764, LEN(N764) - FIND("/",N764))</f>
        <v>art books</v>
      </c>
      <c r="S764" s="10">
        <f>(((J764/60)/60)/24)+DATE(1970,1,1)</f>
        <v>42549.916712962964</v>
      </c>
      <c r="T764" s="10">
        <f>(((I764/60)/60)/24)+DATE(1970,1,1)</f>
        <v>42578.916666666672</v>
      </c>
    </row>
    <row r="765" spans="1:20" ht="32" x14ac:dyDescent="0.2">
      <c r="A765">
        <v>2284</v>
      </c>
      <c r="B765" s="3" t="s">
        <v>2285</v>
      </c>
      <c r="C765" s="3" t="s">
        <v>6394</v>
      </c>
      <c r="D765">
        <v>6000</v>
      </c>
      <c r="E765">
        <v>6373.27</v>
      </c>
      <c r="F765" t="s">
        <v>8219</v>
      </c>
      <c r="G765" t="s">
        <v>8224</v>
      </c>
      <c r="H765" t="s">
        <v>8246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8276</v>
      </c>
      <c r="O765" s="5">
        <f>E765/D765</f>
        <v>1.0622116666666668</v>
      </c>
      <c r="P765" s="6">
        <f>IFERROR(E765/L765,0)</f>
        <v>108.02152542372882</v>
      </c>
      <c r="Q765" t="str">
        <f>LEFT(N765, FIND("/",N765) -1)</f>
        <v>music</v>
      </c>
      <c r="R765" t="str">
        <f>RIGHT(N765, LEN(N765) - FIND("/",N765))</f>
        <v>rock</v>
      </c>
      <c r="S765" s="10">
        <f>(((J765/60)/60)/24)+DATE(1970,1,1)</f>
        <v>40585.796817129631</v>
      </c>
      <c r="T765" s="10">
        <f>(((I765/60)/60)/24)+DATE(1970,1,1)</f>
        <v>40614.166666666664</v>
      </c>
    </row>
    <row r="766" spans="1:20" ht="32" x14ac:dyDescent="0.2">
      <c r="A766">
        <v>316</v>
      </c>
      <c r="B766" s="3" t="s">
        <v>317</v>
      </c>
      <c r="C766" s="3" t="s">
        <v>4426</v>
      </c>
      <c r="D766">
        <v>15000</v>
      </c>
      <c r="E766">
        <v>17066</v>
      </c>
      <c r="F766" t="s">
        <v>8219</v>
      </c>
      <c r="G766" t="s">
        <v>8229</v>
      </c>
      <c r="H766" t="s">
        <v>8251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8269</v>
      </c>
      <c r="O766" s="5">
        <f>E766/D766</f>
        <v>1.1377333333333333</v>
      </c>
      <c r="P766" s="6">
        <f>IFERROR(E766/L766,0)</f>
        <v>108.01265822784811</v>
      </c>
      <c r="Q766" t="str">
        <f>LEFT(N766, FIND("/",N766) -1)</f>
        <v>film &amp; video</v>
      </c>
      <c r="R766" t="str">
        <f>RIGHT(N766, LEN(N766) - FIND("/",N766))</f>
        <v>documentary</v>
      </c>
      <c r="S766" s="10">
        <f>(((J766/60)/60)/24)+DATE(1970,1,1)</f>
        <v>41950.923576388886</v>
      </c>
      <c r="T766" s="10">
        <f>(((I766/60)/60)/24)+DATE(1970,1,1)</f>
        <v>41984.207638888889</v>
      </c>
    </row>
    <row r="767" spans="1:20" ht="48" x14ac:dyDescent="0.2">
      <c r="A767">
        <v>2713</v>
      </c>
      <c r="B767" s="3" t="s">
        <v>2713</v>
      </c>
      <c r="C767" s="3" t="s">
        <v>6823</v>
      </c>
      <c r="D767">
        <v>150000</v>
      </c>
      <c r="E767">
        <v>153362</v>
      </c>
      <c r="F767" t="s">
        <v>8219</v>
      </c>
      <c r="G767" t="s">
        <v>8224</v>
      </c>
      <c r="H767" t="s">
        <v>8246</v>
      </c>
      <c r="I767">
        <v>1450971684</v>
      </c>
      <c r="J767">
        <v>1447515684</v>
      </c>
      <c r="K767" t="b">
        <v>1</v>
      </c>
      <c r="L767">
        <v>1420</v>
      </c>
      <c r="M767" t="b">
        <v>1</v>
      </c>
      <c r="N767" t="s">
        <v>8303</v>
      </c>
      <c r="O767" s="5">
        <f>E767/D767</f>
        <v>1.0224133333333334</v>
      </c>
      <c r="P767" s="6">
        <f>IFERROR(E767/L767,0)</f>
        <v>108.00140845070422</v>
      </c>
      <c r="Q767" t="str">
        <f>LEFT(N767, FIND("/",N767) -1)</f>
        <v>theater</v>
      </c>
      <c r="R767" t="str">
        <f>RIGHT(N767, LEN(N767) - FIND("/",N767))</f>
        <v>spaces</v>
      </c>
      <c r="S767" s="10">
        <f>(((J767/60)/60)/24)+DATE(1970,1,1)</f>
        <v>42322.653749999998</v>
      </c>
      <c r="T767" s="10">
        <f>(((I767/60)/60)/24)+DATE(1970,1,1)</f>
        <v>42362.653749999998</v>
      </c>
    </row>
    <row r="768" spans="1:20" ht="48" x14ac:dyDescent="0.2">
      <c r="A768">
        <v>2326</v>
      </c>
      <c r="B768" s="3" t="s">
        <v>2327</v>
      </c>
      <c r="C768" s="3" t="s">
        <v>6436</v>
      </c>
      <c r="D768">
        <v>15000</v>
      </c>
      <c r="E768">
        <v>108</v>
      </c>
      <c r="F768" t="s">
        <v>8222</v>
      </c>
      <c r="G768" t="s">
        <v>8224</v>
      </c>
      <c r="H768" t="s">
        <v>8246</v>
      </c>
      <c r="I768">
        <v>1493571600</v>
      </c>
      <c r="J768">
        <v>1489106948</v>
      </c>
      <c r="K768" t="b">
        <v>0</v>
      </c>
      <c r="L768">
        <v>1</v>
      </c>
      <c r="M768" t="b">
        <v>0</v>
      </c>
      <c r="N768" t="s">
        <v>8298</v>
      </c>
      <c r="O768" s="5">
        <f>E768/D768</f>
        <v>7.1999999999999998E-3</v>
      </c>
      <c r="P768" s="6">
        <f>IFERROR(E768/L768,0)</f>
        <v>108</v>
      </c>
      <c r="Q768" t="str">
        <f>LEFT(N768, FIND("/",N768) -1)</f>
        <v>food</v>
      </c>
      <c r="R768" t="str">
        <f>RIGHT(N768, LEN(N768) - FIND("/",N768))</f>
        <v>small batch</v>
      </c>
      <c r="S768" s="10">
        <f>(((J768/60)/60)/24)+DATE(1970,1,1)</f>
        <v>42804.034120370372</v>
      </c>
      <c r="T768" s="10">
        <f>(((I768/60)/60)/24)+DATE(1970,1,1)</f>
        <v>42855.708333333328</v>
      </c>
    </row>
    <row r="769" spans="1:20" ht="32" x14ac:dyDescent="0.2">
      <c r="A769">
        <v>3638</v>
      </c>
      <c r="B769" s="3" t="s">
        <v>3636</v>
      </c>
      <c r="C769" s="3" t="s">
        <v>7748</v>
      </c>
      <c r="D769">
        <v>3300</v>
      </c>
      <c r="E769">
        <v>216</v>
      </c>
      <c r="F769" t="s">
        <v>8221</v>
      </c>
      <c r="G769" t="s">
        <v>8229</v>
      </c>
      <c r="H769" t="s">
        <v>8251</v>
      </c>
      <c r="I769">
        <v>1429456132</v>
      </c>
      <c r="J769">
        <v>1424275732</v>
      </c>
      <c r="K769" t="b">
        <v>0</v>
      </c>
      <c r="L769">
        <v>2</v>
      </c>
      <c r="M769" t="b">
        <v>0</v>
      </c>
      <c r="N769" t="s">
        <v>8305</v>
      </c>
      <c r="O769" s="5">
        <f>E769/D769</f>
        <v>6.545454545454546E-2</v>
      </c>
      <c r="P769" s="6">
        <f>IFERROR(E769/L769,0)</f>
        <v>108</v>
      </c>
      <c r="Q769" t="str">
        <f>LEFT(N769, FIND("/",N769) -1)</f>
        <v>theater</v>
      </c>
      <c r="R769" t="str">
        <f>RIGHT(N769, LEN(N769) - FIND("/",N769))</f>
        <v>musical</v>
      </c>
      <c r="S769" s="10">
        <f>(((J769/60)/60)/24)+DATE(1970,1,1)</f>
        <v>42053.672824074078</v>
      </c>
      <c r="T769" s="10">
        <f>(((I769/60)/60)/24)+DATE(1970,1,1)</f>
        <v>42113.631157407406</v>
      </c>
    </row>
    <row r="770" spans="1:20" ht="48" x14ac:dyDescent="0.2">
      <c r="A770">
        <v>1622</v>
      </c>
      <c r="B770" s="3" t="s">
        <v>1623</v>
      </c>
      <c r="C770" s="3" t="s">
        <v>5732</v>
      </c>
      <c r="D770">
        <v>6900</v>
      </c>
      <c r="E770">
        <v>7019</v>
      </c>
      <c r="F770" t="s">
        <v>8219</v>
      </c>
      <c r="G770" t="s">
        <v>8224</v>
      </c>
      <c r="H770" t="s">
        <v>8246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8276</v>
      </c>
      <c r="O770" s="5">
        <f>E770/D770</f>
        <v>1.0172463768115942</v>
      </c>
      <c r="P770" s="6">
        <f>IFERROR(E770/L770,0)</f>
        <v>107.98461538461538</v>
      </c>
      <c r="Q770" t="str">
        <f>LEFT(N770, FIND("/",N770) -1)</f>
        <v>music</v>
      </c>
      <c r="R770" t="str">
        <f>RIGHT(N770, LEN(N770) - FIND("/",N770))</f>
        <v>rock</v>
      </c>
      <c r="S770" s="10">
        <f>(((J770/60)/60)/24)+DATE(1970,1,1)</f>
        <v>41950.29483796296</v>
      </c>
      <c r="T770" s="10">
        <f>(((I770/60)/60)/24)+DATE(1970,1,1)</f>
        <v>41990.332638888889</v>
      </c>
    </row>
    <row r="771" spans="1:20" ht="48" x14ac:dyDescent="0.2">
      <c r="A771">
        <v>2270</v>
      </c>
      <c r="B771" s="3" t="s">
        <v>2271</v>
      </c>
      <c r="C771" s="3" t="s">
        <v>6380</v>
      </c>
      <c r="D771">
        <v>25000</v>
      </c>
      <c r="E771">
        <v>180062</v>
      </c>
      <c r="F771" t="s">
        <v>8219</v>
      </c>
      <c r="G771" t="s">
        <v>8224</v>
      </c>
      <c r="H771" t="s">
        <v>8246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8297</v>
      </c>
      <c r="O771" s="5">
        <f>E771/D771</f>
        <v>7.2024800000000004</v>
      </c>
      <c r="P771" s="6">
        <f>IFERROR(E771/L771,0)</f>
        <v>107.82155688622754</v>
      </c>
      <c r="Q771" t="str">
        <f>LEFT(N771, FIND("/",N771) -1)</f>
        <v>games</v>
      </c>
      <c r="R771" t="str">
        <f>RIGHT(N771, LEN(N771) - FIND("/",N771))</f>
        <v>tabletop games</v>
      </c>
      <c r="S771" s="10">
        <f>(((J771/60)/60)/24)+DATE(1970,1,1)</f>
        <v>42725.869363425925</v>
      </c>
      <c r="T771" s="10">
        <f>(((I771/60)/60)/24)+DATE(1970,1,1)</f>
        <v>42745.915972222225</v>
      </c>
    </row>
    <row r="772" spans="1:20" ht="48" x14ac:dyDescent="0.2">
      <c r="A772">
        <v>652</v>
      </c>
      <c r="B772" s="3" t="s">
        <v>653</v>
      </c>
      <c r="C772" s="3" t="s">
        <v>4762</v>
      </c>
      <c r="D772">
        <v>3000</v>
      </c>
      <c r="E772">
        <v>3014</v>
      </c>
      <c r="F772" t="s">
        <v>8219</v>
      </c>
      <c r="G772" t="s">
        <v>8224</v>
      </c>
      <c r="H772" t="s">
        <v>8246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8273</v>
      </c>
      <c r="O772" s="5">
        <f>E772/D772</f>
        <v>1.0046666666666666</v>
      </c>
      <c r="P772" s="6">
        <f>IFERROR(E772/L772,0)</f>
        <v>107.64285714285714</v>
      </c>
      <c r="Q772" t="str">
        <f>LEFT(N772, FIND("/",N772) -1)</f>
        <v>technology</v>
      </c>
      <c r="R772" t="str">
        <f>RIGHT(N772, LEN(N772) - FIND("/",N772))</f>
        <v>wearables</v>
      </c>
      <c r="S772" s="10">
        <f>(((J772/60)/60)/24)+DATE(1970,1,1)</f>
        <v>42675.690393518518</v>
      </c>
      <c r="T772" s="10">
        <f>(((I772/60)/60)/24)+DATE(1970,1,1)</f>
        <v>42705.732060185182</v>
      </c>
    </row>
    <row r="773" spans="1:20" ht="48" x14ac:dyDescent="0.2">
      <c r="A773">
        <v>3825</v>
      </c>
      <c r="B773" s="3" t="s">
        <v>3822</v>
      </c>
      <c r="C773" s="3" t="s">
        <v>7934</v>
      </c>
      <c r="D773">
        <v>5000</v>
      </c>
      <c r="E773">
        <v>5271</v>
      </c>
      <c r="F773" t="s">
        <v>8219</v>
      </c>
      <c r="G773" t="s">
        <v>8224</v>
      </c>
      <c r="H773" t="s">
        <v>8246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8271</v>
      </c>
      <c r="O773" s="5">
        <f>E773/D773</f>
        <v>1.0542</v>
      </c>
      <c r="P773" s="6">
        <f>IFERROR(E773/L773,0)</f>
        <v>107.57142857142857</v>
      </c>
      <c r="Q773" t="str">
        <f>LEFT(N773, FIND("/",N773) -1)</f>
        <v>theater</v>
      </c>
      <c r="R773" t="str">
        <f>RIGHT(N773, LEN(N773) - FIND("/",N773))</f>
        <v>plays</v>
      </c>
      <c r="S773" s="10">
        <f>(((J773/60)/60)/24)+DATE(1970,1,1)</f>
        <v>42151.069606481484</v>
      </c>
      <c r="T773" s="10">
        <f>(((I773/60)/60)/24)+DATE(1970,1,1)</f>
        <v>42172.069606481484</v>
      </c>
    </row>
    <row r="774" spans="1:20" ht="48" x14ac:dyDescent="0.2">
      <c r="A774">
        <v>2253</v>
      </c>
      <c r="B774" s="3" t="s">
        <v>2254</v>
      </c>
      <c r="C774" s="3" t="s">
        <v>6363</v>
      </c>
      <c r="D774">
        <v>8000</v>
      </c>
      <c r="E774">
        <v>9015</v>
      </c>
      <c r="F774" t="s">
        <v>8219</v>
      </c>
      <c r="G774" t="s">
        <v>8224</v>
      </c>
      <c r="H774" t="s">
        <v>8246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8297</v>
      </c>
      <c r="O774" s="5">
        <f>E774/D774</f>
        <v>1.1268750000000001</v>
      </c>
      <c r="P774" s="6">
        <f>IFERROR(E774/L774,0)</f>
        <v>107.32142857142857</v>
      </c>
      <c r="Q774" t="str">
        <f>LEFT(N774, FIND("/",N774) -1)</f>
        <v>games</v>
      </c>
      <c r="R774" t="str">
        <f>RIGHT(N774, LEN(N774) - FIND("/",N774))</f>
        <v>tabletop games</v>
      </c>
      <c r="S774" s="10">
        <f>(((J774/60)/60)/24)+DATE(1970,1,1)</f>
        <v>42296.631331018521</v>
      </c>
      <c r="T774" s="10">
        <f>(((I774/60)/60)/24)+DATE(1970,1,1)</f>
        <v>42326.672997685186</v>
      </c>
    </row>
    <row r="775" spans="1:20" ht="48" x14ac:dyDescent="0.2">
      <c r="A775">
        <v>3817</v>
      </c>
      <c r="B775" s="3" t="s">
        <v>3814</v>
      </c>
      <c r="C775" s="3" t="s">
        <v>7927</v>
      </c>
      <c r="D775">
        <v>2000</v>
      </c>
      <c r="E775">
        <v>2145</v>
      </c>
      <c r="F775" t="s">
        <v>8219</v>
      </c>
      <c r="G775" t="s">
        <v>8224</v>
      </c>
      <c r="H775" t="s">
        <v>8246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8271</v>
      </c>
      <c r="O775" s="5">
        <f>E775/D775</f>
        <v>1.0725</v>
      </c>
      <c r="P775" s="6">
        <f>IFERROR(E775/L775,0)</f>
        <v>107.25</v>
      </c>
      <c r="Q775" t="str">
        <f>LEFT(N775, FIND("/",N775) -1)</f>
        <v>theater</v>
      </c>
      <c r="R775" t="str">
        <f>RIGHT(N775, LEN(N775) - FIND("/",N775))</f>
        <v>plays</v>
      </c>
      <c r="S775" s="10">
        <f>(((J775/60)/60)/24)+DATE(1970,1,1)</f>
        <v>42284.69694444444</v>
      </c>
      <c r="T775" s="10">
        <f>(((I775/60)/60)/24)+DATE(1970,1,1)</f>
        <v>42301.165972222225</v>
      </c>
    </row>
    <row r="776" spans="1:20" ht="48" x14ac:dyDescent="0.2">
      <c r="A776">
        <v>2286</v>
      </c>
      <c r="B776" s="3" t="s">
        <v>2287</v>
      </c>
      <c r="C776" s="3" t="s">
        <v>6396</v>
      </c>
      <c r="D776">
        <v>1500</v>
      </c>
      <c r="E776">
        <v>1501</v>
      </c>
      <c r="F776" t="s">
        <v>8219</v>
      </c>
      <c r="G776" t="s">
        <v>8224</v>
      </c>
      <c r="H776" t="s">
        <v>8246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8276</v>
      </c>
      <c r="O776" s="5">
        <f>E776/D776</f>
        <v>1.0006666666666666</v>
      </c>
      <c r="P776" s="6">
        <f>IFERROR(E776/L776,0)</f>
        <v>107.21428571428571</v>
      </c>
      <c r="Q776" t="str">
        <f>LEFT(N776, FIND("/",N776) -1)</f>
        <v>music</v>
      </c>
      <c r="R776" t="str">
        <f>RIGHT(N776, LEN(N776) - FIND("/",N776))</f>
        <v>rock</v>
      </c>
      <c r="S776" s="10">
        <f>(((J776/60)/60)/24)+DATE(1970,1,1)</f>
        <v>41494.963587962964</v>
      </c>
      <c r="T776" s="10">
        <f>(((I776/60)/60)/24)+DATE(1970,1,1)</f>
        <v>41523.165972222225</v>
      </c>
    </row>
    <row r="777" spans="1:20" ht="48" x14ac:dyDescent="0.2">
      <c r="A777">
        <v>2614</v>
      </c>
      <c r="B777" s="3" t="s">
        <v>2614</v>
      </c>
      <c r="C777" s="3" t="s">
        <v>6724</v>
      </c>
      <c r="D777">
        <v>10500</v>
      </c>
      <c r="E777">
        <v>10710</v>
      </c>
      <c r="F777" t="s">
        <v>8219</v>
      </c>
      <c r="G777" t="s">
        <v>8224</v>
      </c>
      <c r="H777" t="s">
        <v>8246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8301</v>
      </c>
      <c r="O777" s="5">
        <f>E777/D777</f>
        <v>1.02</v>
      </c>
      <c r="P777" s="6">
        <f>IFERROR(E777/L777,0)</f>
        <v>107.1</v>
      </c>
      <c r="Q777" t="str">
        <f>LEFT(N777, FIND("/",N777) -1)</f>
        <v>technology</v>
      </c>
      <c r="R777" t="str">
        <f>RIGHT(N777, LEN(N777) - FIND("/",N777))</f>
        <v>space exploration</v>
      </c>
      <c r="S777" s="10">
        <f>(((J777/60)/60)/24)+DATE(1970,1,1)</f>
        <v>41730.708472222221</v>
      </c>
      <c r="T777" s="10">
        <f>(((I777/60)/60)/24)+DATE(1970,1,1)</f>
        <v>41759.208333333336</v>
      </c>
    </row>
    <row r="778" spans="1:20" ht="48" x14ac:dyDescent="0.2">
      <c r="A778">
        <v>1371</v>
      </c>
      <c r="B778" s="3" t="s">
        <v>1372</v>
      </c>
      <c r="C778" s="3" t="s">
        <v>5481</v>
      </c>
      <c r="D778">
        <v>6999</v>
      </c>
      <c r="E778">
        <v>7495</v>
      </c>
      <c r="F778" t="s">
        <v>8219</v>
      </c>
      <c r="G778" t="s">
        <v>8224</v>
      </c>
      <c r="H778" t="s">
        <v>8246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8276</v>
      </c>
      <c r="O778" s="5">
        <f>E778/D778</f>
        <v>1.0708672667523933</v>
      </c>
      <c r="P778" s="6">
        <f>IFERROR(E778/L778,0)</f>
        <v>107.07142857142857</v>
      </c>
      <c r="Q778" t="str">
        <f>LEFT(N778, FIND("/",N778) -1)</f>
        <v>music</v>
      </c>
      <c r="R778" t="str">
        <f>RIGHT(N778, LEN(N778) - FIND("/",N778))</f>
        <v>rock</v>
      </c>
      <c r="S778" s="10">
        <f>(((J778/60)/60)/24)+DATE(1970,1,1)</f>
        <v>42101.758587962962</v>
      </c>
      <c r="T778" s="10">
        <f>(((I778/60)/60)/24)+DATE(1970,1,1)</f>
        <v>42131.758587962962</v>
      </c>
    </row>
    <row r="779" spans="1:20" ht="48" x14ac:dyDescent="0.2">
      <c r="A779">
        <v>2184</v>
      </c>
      <c r="B779" s="3" t="s">
        <v>2185</v>
      </c>
      <c r="C779" s="3" t="s">
        <v>6294</v>
      </c>
      <c r="D779">
        <v>10000</v>
      </c>
      <c r="E779">
        <v>28474</v>
      </c>
      <c r="F779" t="s">
        <v>8219</v>
      </c>
      <c r="G779" t="s">
        <v>8224</v>
      </c>
      <c r="H779" t="s">
        <v>8246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8297</v>
      </c>
      <c r="O779" s="5">
        <f>E779/D779</f>
        <v>2.8473999999999999</v>
      </c>
      <c r="P779" s="6">
        <f>IFERROR(E779/L779,0)</f>
        <v>107.04511278195488</v>
      </c>
      <c r="Q779" t="str">
        <f>LEFT(N779, FIND("/",N779) -1)</f>
        <v>games</v>
      </c>
      <c r="R779" t="str">
        <f>RIGHT(N779, LEN(N779) - FIND("/",N779))</f>
        <v>tabletop games</v>
      </c>
      <c r="S779" s="10">
        <f>(((J779/60)/60)/24)+DATE(1970,1,1)</f>
        <v>42380.690289351856</v>
      </c>
      <c r="T779" s="10">
        <f>(((I779/60)/60)/24)+DATE(1970,1,1)</f>
        <v>42394.666666666672</v>
      </c>
    </row>
    <row r="780" spans="1:20" ht="48" x14ac:dyDescent="0.2">
      <c r="A780">
        <v>3554</v>
      </c>
      <c r="B780" s="3" t="s">
        <v>3553</v>
      </c>
      <c r="C780" s="3" t="s">
        <v>7664</v>
      </c>
      <c r="D780">
        <v>5000</v>
      </c>
      <c r="E780">
        <v>5671.11</v>
      </c>
      <c r="F780" t="s">
        <v>8219</v>
      </c>
      <c r="G780" t="s">
        <v>8224</v>
      </c>
      <c r="H780" t="s">
        <v>8246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8271</v>
      </c>
      <c r="O780" s="5">
        <f>E780/D780</f>
        <v>1.1342219999999998</v>
      </c>
      <c r="P780" s="6">
        <f>IFERROR(E780/L780,0)</f>
        <v>107.00207547169811</v>
      </c>
      <c r="Q780" t="str">
        <f>LEFT(N780, FIND("/",N780) -1)</f>
        <v>theater</v>
      </c>
      <c r="R780" t="str">
        <f>RIGHT(N780, LEN(N780) - FIND("/",N780))</f>
        <v>plays</v>
      </c>
      <c r="S780" s="10">
        <f>(((J780/60)/60)/24)+DATE(1970,1,1)</f>
        <v>42016.050451388888</v>
      </c>
      <c r="T780" s="10">
        <f>(((I780/60)/60)/24)+DATE(1970,1,1)</f>
        <v>42046.708333333328</v>
      </c>
    </row>
    <row r="781" spans="1:20" ht="48" x14ac:dyDescent="0.2">
      <c r="A781">
        <v>4106</v>
      </c>
      <c r="B781" s="3" t="s">
        <v>4102</v>
      </c>
      <c r="C781" s="3" t="s">
        <v>8209</v>
      </c>
      <c r="D781">
        <v>5000</v>
      </c>
      <c r="E781">
        <v>3530</v>
      </c>
      <c r="F781" t="s">
        <v>8221</v>
      </c>
      <c r="G781" t="s">
        <v>8224</v>
      </c>
      <c r="H781" t="s">
        <v>8246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8271</v>
      </c>
      <c r="O781" s="5">
        <f>E781/D781</f>
        <v>0.70599999999999996</v>
      </c>
      <c r="P781" s="6">
        <f>IFERROR(E781/L781,0)</f>
        <v>106.96969696969697</v>
      </c>
      <c r="Q781" t="str">
        <f>LEFT(N781, FIND("/",N781) -1)</f>
        <v>theater</v>
      </c>
      <c r="R781" t="str">
        <f>RIGHT(N781, LEN(N781) - FIND("/",N781))</f>
        <v>plays</v>
      </c>
      <c r="S781" s="10">
        <f>(((J781/60)/60)/24)+DATE(1970,1,1)</f>
        <v>42053.049375000002</v>
      </c>
      <c r="T781" s="10">
        <f>(((I781/60)/60)/24)+DATE(1970,1,1)</f>
        <v>42096.041666666672</v>
      </c>
    </row>
    <row r="782" spans="1:20" ht="32" x14ac:dyDescent="0.2">
      <c r="A782">
        <v>3766</v>
      </c>
      <c r="B782" s="3" t="s">
        <v>3763</v>
      </c>
      <c r="C782" s="3" t="s">
        <v>7876</v>
      </c>
      <c r="D782">
        <v>10000</v>
      </c>
      <c r="E782">
        <v>10265.01</v>
      </c>
      <c r="F782" t="s">
        <v>8219</v>
      </c>
      <c r="G782" t="s">
        <v>8224</v>
      </c>
      <c r="H782" t="s">
        <v>8246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8305</v>
      </c>
      <c r="O782" s="5">
        <f>E782/D782</f>
        <v>1.0265010000000001</v>
      </c>
      <c r="P782" s="6">
        <f>IFERROR(E782/L782,0)</f>
        <v>106.9271875</v>
      </c>
      <c r="Q782" t="str">
        <f>LEFT(N782, FIND("/",N782) -1)</f>
        <v>theater</v>
      </c>
      <c r="R782" t="str">
        <f>RIGHT(N782, LEN(N782) - FIND("/",N782))</f>
        <v>musical</v>
      </c>
      <c r="S782" s="10">
        <f>(((J782/60)/60)/24)+DATE(1970,1,1)</f>
        <v>41788.167187500003</v>
      </c>
      <c r="T782" s="10">
        <f>(((I782/60)/60)/24)+DATE(1970,1,1)</f>
        <v>41823.167187500003</v>
      </c>
    </row>
    <row r="783" spans="1:20" ht="48" x14ac:dyDescent="0.2">
      <c r="A783">
        <v>3713</v>
      </c>
      <c r="B783" s="3" t="s">
        <v>3710</v>
      </c>
      <c r="C783" s="3" t="s">
        <v>7823</v>
      </c>
      <c r="D783">
        <v>2000</v>
      </c>
      <c r="E783">
        <v>2030</v>
      </c>
      <c r="F783" t="s">
        <v>8219</v>
      </c>
      <c r="G783" t="s">
        <v>8224</v>
      </c>
      <c r="H783" t="s">
        <v>8246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8271</v>
      </c>
      <c r="O783" s="5">
        <f>E783/D783</f>
        <v>1.0149999999999999</v>
      </c>
      <c r="P783" s="6">
        <f>IFERROR(E783/L783,0)</f>
        <v>106.84210526315789</v>
      </c>
      <c r="Q783" t="str">
        <f>LEFT(N783, FIND("/",N783) -1)</f>
        <v>theater</v>
      </c>
      <c r="R783" t="str">
        <f>RIGHT(N783, LEN(N783) - FIND("/",N783))</f>
        <v>plays</v>
      </c>
      <c r="S783" s="10">
        <f>(((J783/60)/60)/24)+DATE(1970,1,1)</f>
        <v>42505.738032407404</v>
      </c>
      <c r="T783" s="10">
        <f>(((I783/60)/60)/24)+DATE(1970,1,1)</f>
        <v>42525.738032407404</v>
      </c>
    </row>
    <row r="784" spans="1:20" ht="48" x14ac:dyDescent="0.2">
      <c r="A784">
        <v>1901</v>
      </c>
      <c r="B784" s="3" t="s">
        <v>1902</v>
      </c>
      <c r="C784" s="3" t="s">
        <v>6011</v>
      </c>
      <c r="D784">
        <v>99000</v>
      </c>
      <c r="E784">
        <v>2670</v>
      </c>
      <c r="F784" t="s">
        <v>8221</v>
      </c>
      <c r="G784" t="s">
        <v>8225</v>
      </c>
      <c r="H784" t="s">
        <v>8247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8294</v>
      </c>
      <c r="O784" s="5">
        <f>E784/D784</f>
        <v>2.696969696969697E-2</v>
      </c>
      <c r="P784" s="6">
        <f>IFERROR(E784/L784,0)</f>
        <v>106.8</v>
      </c>
      <c r="Q784" t="str">
        <f>LEFT(N784, FIND("/",N784) -1)</f>
        <v>technology</v>
      </c>
      <c r="R784" t="str">
        <f>RIGHT(N784, LEN(N784) - FIND("/",N784))</f>
        <v>gadgets</v>
      </c>
      <c r="S784" s="10">
        <f>(((J784/60)/60)/24)+DATE(1970,1,1)</f>
        <v>42116.54315972222</v>
      </c>
      <c r="T784" s="10">
        <f>(((I784/60)/60)/24)+DATE(1970,1,1)</f>
        <v>42146.541666666672</v>
      </c>
    </row>
    <row r="785" spans="1:20" ht="48" x14ac:dyDescent="0.2">
      <c r="A785">
        <v>3229</v>
      </c>
      <c r="B785" s="3" t="s">
        <v>3229</v>
      </c>
      <c r="C785" s="3" t="s">
        <v>7339</v>
      </c>
      <c r="D785">
        <v>20000</v>
      </c>
      <c r="E785">
        <v>21573</v>
      </c>
      <c r="F785" t="s">
        <v>8219</v>
      </c>
      <c r="G785" t="s">
        <v>8224</v>
      </c>
      <c r="H785" t="s">
        <v>8246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8271</v>
      </c>
      <c r="O785" s="5">
        <f>E785/D785</f>
        <v>1.0786500000000001</v>
      </c>
      <c r="P785" s="6">
        <f>IFERROR(E785/L785,0)</f>
        <v>106.79702970297029</v>
      </c>
      <c r="Q785" t="str">
        <f>LEFT(N785, FIND("/",N785) -1)</f>
        <v>theater</v>
      </c>
      <c r="R785" t="str">
        <f>RIGHT(N785, LEN(N785) - FIND("/",N785))</f>
        <v>plays</v>
      </c>
      <c r="S785" s="10">
        <f>(((J785/60)/60)/24)+DATE(1970,1,1)</f>
        <v>41933.291643518518</v>
      </c>
      <c r="T785" s="10">
        <f>(((I785/60)/60)/24)+DATE(1970,1,1)</f>
        <v>41963.333310185189</v>
      </c>
    </row>
    <row r="786" spans="1:20" ht="48" x14ac:dyDescent="0.2">
      <c r="A786">
        <v>126</v>
      </c>
      <c r="B786" s="3" t="s">
        <v>128</v>
      </c>
      <c r="C786" s="3" t="s">
        <v>4237</v>
      </c>
      <c r="D786">
        <v>25000</v>
      </c>
      <c r="E786">
        <v>1387</v>
      </c>
      <c r="F786" t="s">
        <v>8220</v>
      </c>
      <c r="G786" t="s">
        <v>8224</v>
      </c>
      <c r="H786" t="s">
        <v>8246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8267</v>
      </c>
      <c r="O786" s="5">
        <f>E786/D786</f>
        <v>5.5480000000000002E-2</v>
      </c>
      <c r="P786" s="6">
        <f>IFERROR(E786/L786,0)</f>
        <v>106.69230769230769</v>
      </c>
      <c r="Q786" t="str">
        <f>LEFT(N786, FIND("/",N786) -1)</f>
        <v>film &amp; video</v>
      </c>
      <c r="R786" t="str">
        <f>RIGHT(N786, LEN(N786) - FIND("/",N786))</f>
        <v>science fiction</v>
      </c>
      <c r="S786" s="10">
        <f>(((J786/60)/60)/24)+DATE(1970,1,1)</f>
        <v>42135.589548611111</v>
      </c>
      <c r="T786" s="10">
        <f>(((I786/60)/60)/24)+DATE(1970,1,1)</f>
        <v>42166.083333333328</v>
      </c>
    </row>
    <row r="787" spans="1:20" ht="48" x14ac:dyDescent="0.2">
      <c r="A787">
        <v>321</v>
      </c>
      <c r="B787" s="3" t="s">
        <v>322</v>
      </c>
      <c r="C787" s="3" t="s">
        <v>4431</v>
      </c>
      <c r="D787">
        <v>35000</v>
      </c>
      <c r="E787">
        <v>35932</v>
      </c>
      <c r="F787" t="s">
        <v>8219</v>
      </c>
      <c r="G787" t="s">
        <v>8236</v>
      </c>
      <c r="H787" t="s">
        <v>8249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8269</v>
      </c>
      <c r="O787" s="5">
        <f>E787/D787</f>
        <v>1.0266285714285714</v>
      </c>
      <c r="P787" s="6">
        <f>IFERROR(E787/L787,0)</f>
        <v>106.62314540059347</v>
      </c>
      <c r="Q787" t="str">
        <f>LEFT(N787, FIND("/",N787) -1)</f>
        <v>film &amp; video</v>
      </c>
      <c r="R787" t="str">
        <f>RIGHT(N787, LEN(N787) - FIND("/",N787))</f>
        <v>documentary</v>
      </c>
      <c r="S787" s="10">
        <f>(((J787/60)/60)/24)+DATE(1970,1,1)</f>
        <v>42647.446597222224</v>
      </c>
      <c r="T787" s="10">
        <f>(((I787/60)/60)/24)+DATE(1970,1,1)</f>
        <v>42682.488263888896</v>
      </c>
    </row>
    <row r="788" spans="1:20" ht="48" x14ac:dyDescent="0.2">
      <c r="A788">
        <v>3214</v>
      </c>
      <c r="B788" s="3" t="s">
        <v>3214</v>
      </c>
      <c r="C788" s="3" t="s">
        <v>7324</v>
      </c>
      <c r="D788">
        <v>12000</v>
      </c>
      <c r="E788">
        <v>12256</v>
      </c>
      <c r="F788" t="s">
        <v>8219</v>
      </c>
      <c r="G788" t="s">
        <v>8225</v>
      </c>
      <c r="H788" t="s">
        <v>8247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8271</v>
      </c>
      <c r="O788" s="5">
        <f>E788/D788</f>
        <v>1.0213333333333334</v>
      </c>
      <c r="P788" s="6">
        <f>IFERROR(E788/L788,0)</f>
        <v>106.57391304347826</v>
      </c>
      <c r="Q788" t="str">
        <f>LEFT(N788, FIND("/",N788) -1)</f>
        <v>theater</v>
      </c>
      <c r="R788" t="str">
        <f>RIGHT(N788, LEN(N788) - FIND("/",N788))</f>
        <v>plays</v>
      </c>
      <c r="S788" s="10">
        <f>(((J788/60)/60)/24)+DATE(1970,1,1)</f>
        <v>42337.792511574073</v>
      </c>
      <c r="T788" s="10">
        <f>(((I788/60)/60)/24)+DATE(1970,1,1)</f>
        <v>42374.996527777781</v>
      </c>
    </row>
    <row r="789" spans="1:20" ht="32" x14ac:dyDescent="0.2">
      <c r="A789">
        <v>2109</v>
      </c>
      <c r="B789" s="3" t="s">
        <v>2110</v>
      </c>
      <c r="C789" s="3" t="s">
        <v>6219</v>
      </c>
      <c r="D789">
        <v>4000</v>
      </c>
      <c r="E789">
        <v>4261</v>
      </c>
      <c r="F789" t="s">
        <v>8219</v>
      </c>
      <c r="G789" t="s">
        <v>8224</v>
      </c>
      <c r="H789" t="s">
        <v>8246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8279</v>
      </c>
      <c r="O789" s="5">
        <f>E789/D789</f>
        <v>1.06525</v>
      </c>
      <c r="P789" s="6">
        <f>IFERROR(E789/L789,0)</f>
        <v>106.52500000000001</v>
      </c>
      <c r="Q789" t="str">
        <f>LEFT(N789, FIND("/",N789) -1)</f>
        <v>music</v>
      </c>
      <c r="R789" t="str">
        <f>RIGHT(N789, LEN(N789) - FIND("/",N789))</f>
        <v>indie rock</v>
      </c>
      <c r="S789" s="10">
        <f>(((J789/60)/60)/24)+DATE(1970,1,1)</f>
        <v>42160.708530092597</v>
      </c>
      <c r="T789" s="10">
        <f>(((I789/60)/60)/24)+DATE(1970,1,1)</f>
        <v>42190.708530092597</v>
      </c>
    </row>
    <row r="790" spans="1:20" ht="48" x14ac:dyDescent="0.2">
      <c r="A790">
        <v>3272</v>
      </c>
      <c r="B790" s="3" t="s">
        <v>3272</v>
      </c>
      <c r="C790" s="3" t="s">
        <v>7382</v>
      </c>
      <c r="D790">
        <v>10000</v>
      </c>
      <c r="E790">
        <v>15443</v>
      </c>
      <c r="F790" t="s">
        <v>8219</v>
      </c>
      <c r="G790" t="s">
        <v>8224</v>
      </c>
      <c r="H790" t="s">
        <v>8246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8271</v>
      </c>
      <c r="O790" s="5">
        <f>E790/D790</f>
        <v>1.5443</v>
      </c>
      <c r="P790" s="6">
        <f>IFERROR(E790/L790,0)</f>
        <v>106.50344827586207</v>
      </c>
      <c r="Q790" t="str">
        <f>LEFT(N790, FIND("/",N790) -1)</f>
        <v>theater</v>
      </c>
      <c r="R790" t="str">
        <f>RIGHT(N790, LEN(N790) - FIND("/",N790))</f>
        <v>plays</v>
      </c>
      <c r="S790" s="10">
        <f>(((J790/60)/60)/24)+DATE(1970,1,1)</f>
        <v>42284.500104166669</v>
      </c>
      <c r="T790" s="10">
        <f>(((I790/60)/60)/24)+DATE(1970,1,1)</f>
        <v>42314.541770833333</v>
      </c>
    </row>
    <row r="791" spans="1:20" ht="32" x14ac:dyDescent="0.2">
      <c r="A791">
        <v>304</v>
      </c>
      <c r="B791" s="3" t="s">
        <v>305</v>
      </c>
      <c r="C791" s="3" t="s">
        <v>4414</v>
      </c>
      <c r="D791">
        <v>3400</v>
      </c>
      <c r="E791">
        <v>7876</v>
      </c>
      <c r="F791" t="s">
        <v>8219</v>
      </c>
      <c r="G791" t="s">
        <v>8224</v>
      </c>
      <c r="H791" t="s">
        <v>8246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8269</v>
      </c>
      <c r="O791" s="5">
        <f>E791/D791</f>
        <v>2.3164705882352941</v>
      </c>
      <c r="P791" s="6">
        <f>IFERROR(E791/L791,0)</f>
        <v>106.43243243243244</v>
      </c>
      <c r="Q791" t="str">
        <f>LEFT(N791, FIND("/",N791) -1)</f>
        <v>film &amp; video</v>
      </c>
      <c r="R791" t="str">
        <f>RIGHT(N791, LEN(N791) - FIND("/",N791))</f>
        <v>documentary</v>
      </c>
      <c r="S791" s="10">
        <f>(((J791/60)/60)/24)+DATE(1970,1,1)</f>
        <v>41114.094872685186</v>
      </c>
      <c r="T791" s="10">
        <f>(((I791/60)/60)/24)+DATE(1970,1,1)</f>
        <v>41153.083333333336</v>
      </c>
    </row>
    <row r="792" spans="1:20" ht="48" x14ac:dyDescent="0.2">
      <c r="A792">
        <v>1020</v>
      </c>
      <c r="B792" s="3" t="s">
        <v>1021</v>
      </c>
      <c r="C792" s="3" t="s">
        <v>5130</v>
      </c>
      <c r="D792">
        <v>1550</v>
      </c>
      <c r="E792">
        <v>3186</v>
      </c>
      <c r="F792" t="s">
        <v>8219</v>
      </c>
      <c r="G792" t="s">
        <v>8229</v>
      </c>
      <c r="H792" t="s">
        <v>8251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8280</v>
      </c>
      <c r="O792" s="5">
        <f>E792/D792</f>
        <v>2.0554838709677421</v>
      </c>
      <c r="P792" s="6">
        <f>IFERROR(E792/L792,0)</f>
        <v>106.2</v>
      </c>
      <c r="Q792" t="str">
        <f>LEFT(N792, FIND("/",N792) -1)</f>
        <v>music</v>
      </c>
      <c r="R792" t="str">
        <f>RIGHT(N792, LEN(N792) - FIND("/",N792))</f>
        <v>electronic music</v>
      </c>
      <c r="S792" s="10">
        <f>(((J792/60)/60)/24)+DATE(1970,1,1)</f>
        <v>42127.069548611107</v>
      </c>
      <c r="T792" s="10">
        <f>(((I792/60)/60)/24)+DATE(1970,1,1)</f>
        <v>42157.032638888893</v>
      </c>
    </row>
    <row r="793" spans="1:20" ht="48" x14ac:dyDescent="0.2">
      <c r="A793">
        <v>613</v>
      </c>
      <c r="B793" s="3" t="s">
        <v>614</v>
      </c>
      <c r="C793" s="3" t="s">
        <v>4723</v>
      </c>
      <c r="D793">
        <v>60000</v>
      </c>
      <c r="E793">
        <v>12818</v>
      </c>
      <c r="F793" t="s">
        <v>8220</v>
      </c>
      <c r="G793" t="s">
        <v>8224</v>
      </c>
      <c r="H793" t="s">
        <v>8246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8272</v>
      </c>
      <c r="O793" s="5">
        <f>E793/D793</f>
        <v>0.21363333333333334</v>
      </c>
      <c r="P793" s="6">
        <f>IFERROR(E793/L793,0)</f>
        <v>105.93388429752066</v>
      </c>
      <c r="Q793" t="str">
        <f>LEFT(N793, FIND("/",N793) -1)</f>
        <v>technology</v>
      </c>
      <c r="R793" t="str">
        <f>RIGHT(N793, LEN(N793) - FIND("/",N793))</f>
        <v>web</v>
      </c>
      <c r="S793" s="10">
        <f>(((J793/60)/60)/24)+DATE(1970,1,1)</f>
        <v>42247.496759259258</v>
      </c>
      <c r="T793" s="10">
        <f>(((I793/60)/60)/24)+DATE(1970,1,1)</f>
        <v>42278.207638888889</v>
      </c>
    </row>
    <row r="794" spans="1:20" ht="48" x14ac:dyDescent="0.2">
      <c r="A794">
        <v>3973</v>
      </c>
      <c r="B794" s="3" t="s">
        <v>3970</v>
      </c>
      <c r="C794" s="3" t="s">
        <v>8080</v>
      </c>
      <c r="D794">
        <v>5000</v>
      </c>
      <c r="E794">
        <v>3905</v>
      </c>
      <c r="F794" t="s">
        <v>8221</v>
      </c>
      <c r="G794" t="s">
        <v>8224</v>
      </c>
      <c r="H794" t="s">
        <v>8246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8271</v>
      </c>
      <c r="O794" s="5">
        <f>E794/D794</f>
        <v>0.78100000000000003</v>
      </c>
      <c r="P794" s="6">
        <f>IFERROR(E794/L794,0)</f>
        <v>105.54054054054055</v>
      </c>
      <c r="Q794" t="str">
        <f>LEFT(N794, FIND("/",N794) -1)</f>
        <v>theater</v>
      </c>
      <c r="R794" t="str">
        <f>RIGHT(N794, LEN(N794) - FIND("/",N794))</f>
        <v>plays</v>
      </c>
      <c r="S794" s="10">
        <f>(((J794/60)/60)/24)+DATE(1970,1,1)</f>
        <v>42469.68414351852</v>
      </c>
      <c r="T794" s="10">
        <f>(((I794/60)/60)/24)+DATE(1970,1,1)</f>
        <v>42499.166666666672</v>
      </c>
    </row>
    <row r="795" spans="1:20" ht="48" x14ac:dyDescent="0.2">
      <c r="A795">
        <v>3714</v>
      </c>
      <c r="B795" s="3" t="s">
        <v>3711</v>
      </c>
      <c r="C795" s="3" t="s">
        <v>7824</v>
      </c>
      <c r="D795">
        <v>10000</v>
      </c>
      <c r="E795">
        <v>10235</v>
      </c>
      <c r="F795" t="s">
        <v>8219</v>
      </c>
      <c r="G795" t="s">
        <v>8224</v>
      </c>
      <c r="H795" t="s">
        <v>8246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8271</v>
      </c>
      <c r="O795" s="5">
        <f>E795/D795</f>
        <v>1.0235000000000001</v>
      </c>
      <c r="P795" s="6">
        <f>IFERROR(E795/L795,0)</f>
        <v>105.51546391752578</v>
      </c>
      <c r="Q795" t="str">
        <f>LEFT(N795, FIND("/",N795) -1)</f>
        <v>theater</v>
      </c>
      <c r="R795" t="str">
        <f>RIGHT(N795, LEN(N795) - FIND("/",N795))</f>
        <v>plays</v>
      </c>
      <c r="S795" s="10">
        <f>(((J795/60)/60)/24)+DATE(1970,1,1)</f>
        <v>42118.556331018524</v>
      </c>
      <c r="T795" s="10">
        <f>(((I795/60)/60)/24)+DATE(1970,1,1)</f>
        <v>42150.165972222225</v>
      </c>
    </row>
    <row r="796" spans="1:20" ht="48" x14ac:dyDescent="0.2">
      <c r="A796">
        <v>1214</v>
      </c>
      <c r="B796" s="3" t="s">
        <v>1215</v>
      </c>
      <c r="C796" s="3" t="s">
        <v>5324</v>
      </c>
      <c r="D796">
        <v>2000</v>
      </c>
      <c r="E796">
        <v>2636</v>
      </c>
      <c r="F796" t="s">
        <v>8219</v>
      </c>
      <c r="G796" t="s">
        <v>8224</v>
      </c>
      <c r="H796" t="s">
        <v>8246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8285</v>
      </c>
      <c r="O796" s="5">
        <f>E796/D796</f>
        <v>1.3180000000000001</v>
      </c>
      <c r="P796" s="6">
        <f>IFERROR(E796/L796,0)</f>
        <v>105.44</v>
      </c>
      <c r="Q796" t="str">
        <f>LEFT(N796, FIND("/",N796) -1)</f>
        <v>photography</v>
      </c>
      <c r="R796" t="str">
        <f>RIGHT(N796, LEN(N796) - FIND("/",N796))</f>
        <v>photobooks</v>
      </c>
      <c r="S796" s="10">
        <f>(((J796/60)/60)/24)+DATE(1970,1,1)</f>
        <v>42104.840335648143</v>
      </c>
      <c r="T796" s="10">
        <f>(((I796/60)/60)/24)+DATE(1970,1,1)</f>
        <v>42164.840335648143</v>
      </c>
    </row>
    <row r="797" spans="1:20" ht="48" x14ac:dyDescent="0.2">
      <c r="A797">
        <v>324</v>
      </c>
      <c r="B797" s="3" t="s">
        <v>325</v>
      </c>
      <c r="C797" s="3" t="s">
        <v>4434</v>
      </c>
      <c r="D797">
        <v>8500</v>
      </c>
      <c r="E797">
        <v>8636</v>
      </c>
      <c r="F797" t="s">
        <v>8219</v>
      </c>
      <c r="G797" t="s">
        <v>8224</v>
      </c>
      <c r="H797" t="s">
        <v>8246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8269</v>
      </c>
      <c r="O797" s="5">
        <f>E797/D797</f>
        <v>1.016</v>
      </c>
      <c r="P797" s="6">
        <f>IFERROR(E797/L797,0)</f>
        <v>105.3170731707317</v>
      </c>
      <c r="Q797" t="str">
        <f>LEFT(N797, FIND("/",N797) -1)</f>
        <v>film &amp; video</v>
      </c>
      <c r="R797" t="str">
        <f>RIGHT(N797, LEN(N797) - FIND("/",N797))</f>
        <v>documentary</v>
      </c>
      <c r="S797" s="10">
        <f>(((J797/60)/60)/24)+DATE(1970,1,1)</f>
        <v>42184.626250000001</v>
      </c>
      <c r="T797" s="10">
        <f>(((I797/60)/60)/24)+DATE(1970,1,1)</f>
        <v>42217.626250000001</v>
      </c>
    </row>
    <row r="798" spans="1:20" ht="48" x14ac:dyDescent="0.2">
      <c r="A798">
        <v>41</v>
      </c>
      <c r="B798" s="3" t="s">
        <v>43</v>
      </c>
      <c r="C798" s="3" t="s">
        <v>4152</v>
      </c>
      <c r="D798">
        <v>2000</v>
      </c>
      <c r="E798">
        <v>2000</v>
      </c>
      <c r="F798" t="s">
        <v>8219</v>
      </c>
      <c r="G798" t="s">
        <v>8224</v>
      </c>
      <c r="H798" t="s">
        <v>8246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8265</v>
      </c>
      <c r="O798" s="5">
        <f>E798/D798</f>
        <v>1</v>
      </c>
      <c r="P798" s="6">
        <f>IFERROR(E798/L798,0)</f>
        <v>105.26315789473684</v>
      </c>
      <c r="Q798" t="str">
        <f>LEFT(N798, FIND("/",N798) -1)</f>
        <v>film &amp; video</v>
      </c>
      <c r="R798" t="str">
        <f>RIGHT(N798, LEN(N798) - FIND("/",N798))</f>
        <v>television</v>
      </c>
      <c r="S798" s="10">
        <f>(((J798/60)/60)/24)+DATE(1970,1,1)</f>
        <v>41887.568912037037</v>
      </c>
      <c r="T798" s="10">
        <f>(((I798/60)/60)/24)+DATE(1970,1,1)</f>
        <v>41917.568912037037</v>
      </c>
    </row>
    <row r="799" spans="1:20" ht="48" x14ac:dyDescent="0.2">
      <c r="A799">
        <v>3279</v>
      </c>
      <c r="B799" s="3" t="s">
        <v>3279</v>
      </c>
      <c r="C799" s="3" t="s">
        <v>7389</v>
      </c>
      <c r="D799">
        <v>5800</v>
      </c>
      <c r="E799">
        <v>6628</v>
      </c>
      <c r="F799" t="s">
        <v>8219</v>
      </c>
      <c r="G799" t="s">
        <v>8224</v>
      </c>
      <c r="H799" t="s">
        <v>8246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8271</v>
      </c>
      <c r="O799" s="5">
        <f>E799/D799</f>
        <v>1.1427586206896552</v>
      </c>
      <c r="P799" s="6">
        <f>IFERROR(E799/L799,0)</f>
        <v>105.2063492063492</v>
      </c>
      <c r="Q799" t="str">
        <f>LEFT(N799, FIND("/",N799) -1)</f>
        <v>theater</v>
      </c>
      <c r="R799" t="str">
        <f>RIGHT(N799, LEN(N799) - FIND("/",N799))</f>
        <v>plays</v>
      </c>
      <c r="S799" s="10">
        <f>(((J799/60)/60)/24)+DATE(1970,1,1)</f>
        <v>42431.102534722217</v>
      </c>
      <c r="T799" s="10">
        <f>(((I799/60)/60)/24)+DATE(1970,1,1)</f>
        <v>42461.06086805556</v>
      </c>
    </row>
    <row r="800" spans="1:20" ht="48" x14ac:dyDescent="0.2">
      <c r="A800">
        <v>394</v>
      </c>
      <c r="B800" s="3" t="s">
        <v>395</v>
      </c>
      <c r="C800" s="3" t="s">
        <v>4504</v>
      </c>
      <c r="D800">
        <v>4700</v>
      </c>
      <c r="E800">
        <v>5259</v>
      </c>
      <c r="F800" t="s">
        <v>8219</v>
      </c>
      <c r="G800" t="s">
        <v>8227</v>
      </c>
      <c r="H800" t="s">
        <v>8249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8269</v>
      </c>
      <c r="O800" s="5">
        <f>E800/D800</f>
        <v>1.118936170212766</v>
      </c>
      <c r="P800" s="6">
        <f>IFERROR(E800/L800,0)</f>
        <v>105.18</v>
      </c>
      <c r="Q800" t="str">
        <f>LEFT(N800, FIND("/",N800) -1)</f>
        <v>film &amp; video</v>
      </c>
      <c r="R800" t="str">
        <f>RIGHT(N800, LEN(N800) - FIND("/",N800))</f>
        <v>documentary</v>
      </c>
      <c r="S800" s="10">
        <f>(((J800/60)/60)/24)+DATE(1970,1,1)</f>
        <v>42417.818078703705</v>
      </c>
      <c r="T800" s="10">
        <f>(((I800/60)/60)/24)+DATE(1970,1,1)</f>
        <v>42477.776412037041</v>
      </c>
    </row>
    <row r="801" spans="1:20" ht="48" x14ac:dyDescent="0.2">
      <c r="A801">
        <v>736</v>
      </c>
      <c r="B801" s="3" t="s">
        <v>737</v>
      </c>
      <c r="C801" s="3" t="s">
        <v>4846</v>
      </c>
      <c r="D801">
        <v>3600</v>
      </c>
      <c r="E801">
        <v>11345</v>
      </c>
      <c r="F801" t="s">
        <v>8219</v>
      </c>
      <c r="G801" t="s">
        <v>8224</v>
      </c>
      <c r="H801" t="s">
        <v>8246</v>
      </c>
      <c r="I801">
        <v>1385009940</v>
      </c>
      <c r="J801">
        <v>1383327440</v>
      </c>
      <c r="K801" t="b">
        <v>0</v>
      </c>
      <c r="L801">
        <v>108</v>
      </c>
      <c r="M801" t="b">
        <v>1</v>
      </c>
      <c r="N801" t="s">
        <v>8274</v>
      </c>
      <c r="O801" s="5">
        <f>E801/D801</f>
        <v>3.151388888888889</v>
      </c>
      <c r="P801" s="6">
        <f>IFERROR(E801/L801,0)</f>
        <v>105.04629629629629</v>
      </c>
      <c r="Q801" t="str">
        <f>LEFT(N801, FIND("/",N801) -1)</f>
        <v>publishing</v>
      </c>
      <c r="R801" t="str">
        <f>RIGHT(N801, LEN(N801) - FIND("/",N801))</f>
        <v>nonfiction</v>
      </c>
      <c r="S801" s="10">
        <f>(((J801/60)/60)/24)+DATE(1970,1,1)</f>
        <v>41579.734259259261</v>
      </c>
      <c r="T801" s="10">
        <f>(((I801/60)/60)/24)+DATE(1970,1,1)</f>
        <v>41599.207638888889</v>
      </c>
    </row>
    <row r="802" spans="1:20" ht="48" x14ac:dyDescent="0.2">
      <c r="A802">
        <v>259</v>
      </c>
      <c r="B802" s="3" t="s">
        <v>260</v>
      </c>
      <c r="C802" s="3" t="s">
        <v>4369</v>
      </c>
      <c r="D802">
        <v>75000</v>
      </c>
      <c r="E802">
        <v>98953.42</v>
      </c>
      <c r="F802" t="s">
        <v>8219</v>
      </c>
      <c r="G802" t="s">
        <v>8224</v>
      </c>
      <c r="H802" t="s">
        <v>8246</v>
      </c>
      <c r="I802">
        <v>1428514969</v>
      </c>
      <c r="J802">
        <v>1425922969</v>
      </c>
      <c r="K802" t="b">
        <v>1</v>
      </c>
      <c r="L802">
        <v>942</v>
      </c>
      <c r="M802" t="b">
        <v>1</v>
      </c>
      <c r="N802" t="s">
        <v>8269</v>
      </c>
      <c r="O802" s="5">
        <f>E802/D802</f>
        <v>1.3193789333333332</v>
      </c>
      <c r="P802" s="6">
        <f>IFERROR(E802/L802,0)</f>
        <v>105.04609341825902</v>
      </c>
      <c r="Q802" t="str">
        <f>LEFT(N802, FIND("/",N802) -1)</f>
        <v>film &amp; video</v>
      </c>
      <c r="R802" t="str">
        <f>RIGHT(N802, LEN(N802) - FIND("/",N802))</f>
        <v>documentary</v>
      </c>
      <c r="S802" s="10">
        <f>(((J802/60)/60)/24)+DATE(1970,1,1)</f>
        <v>42072.738067129627</v>
      </c>
      <c r="T802" s="10">
        <f>(((I802/60)/60)/24)+DATE(1970,1,1)</f>
        <v>42102.738067129627</v>
      </c>
    </row>
    <row r="803" spans="1:20" ht="48" x14ac:dyDescent="0.2">
      <c r="A803">
        <v>2868</v>
      </c>
      <c r="B803" s="3" t="s">
        <v>2868</v>
      </c>
      <c r="C803" s="3" t="s">
        <v>6978</v>
      </c>
      <c r="D803">
        <v>15000</v>
      </c>
      <c r="E803">
        <v>6301.76</v>
      </c>
      <c r="F803" t="s">
        <v>8221</v>
      </c>
      <c r="G803" t="s">
        <v>8224</v>
      </c>
      <c r="H803" t="s">
        <v>8246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8271</v>
      </c>
      <c r="O803" s="5">
        <f>E803/D803</f>
        <v>0.42011733333333334</v>
      </c>
      <c r="P803" s="6">
        <f>IFERROR(E803/L803,0)</f>
        <v>105.02933333333334</v>
      </c>
      <c r="Q803" t="str">
        <f>LEFT(N803, FIND("/",N803) -1)</f>
        <v>theater</v>
      </c>
      <c r="R803" t="str">
        <f>RIGHT(N803, LEN(N803) - FIND("/",N803))</f>
        <v>plays</v>
      </c>
      <c r="S803" s="10">
        <f>(((J803/60)/60)/24)+DATE(1970,1,1)</f>
        <v>42618.827013888891</v>
      </c>
      <c r="T803" s="10">
        <f>(((I803/60)/60)/24)+DATE(1970,1,1)</f>
        <v>42648.827013888891</v>
      </c>
    </row>
    <row r="804" spans="1:20" ht="48" x14ac:dyDescent="0.2">
      <c r="A804">
        <v>3506</v>
      </c>
      <c r="B804" s="3" t="s">
        <v>3505</v>
      </c>
      <c r="C804" s="3" t="s">
        <v>7616</v>
      </c>
      <c r="D804">
        <v>3000</v>
      </c>
      <c r="E804">
        <v>3045</v>
      </c>
      <c r="F804" t="s">
        <v>8219</v>
      </c>
      <c r="G804" t="s">
        <v>8224</v>
      </c>
      <c r="H804" t="s">
        <v>8246</v>
      </c>
      <c r="I804">
        <v>1408815440</v>
      </c>
      <c r="J804">
        <v>1404927440</v>
      </c>
      <c r="K804" t="b">
        <v>0</v>
      </c>
      <c r="L804">
        <v>29</v>
      </c>
      <c r="M804" t="b">
        <v>1</v>
      </c>
      <c r="N804" t="s">
        <v>8271</v>
      </c>
      <c r="O804" s="5">
        <f>E804/D804</f>
        <v>1.0149999999999999</v>
      </c>
      <c r="P804" s="6">
        <f>IFERROR(E804/L804,0)</f>
        <v>105</v>
      </c>
      <c r="Q804" t="str">
        <f>LEFT(N804, FIND("/",N804) -1)</f>
        <v>theater</v>
      </c>
      <c r="R804" t="str">
        <f>RIGHT(N804, LEN(N804) - FIND("/",N804))</f>
        <v>plays</v>
      </c>
      <c r="S804" s="10">
        <f>(((J804/60)/60)/24)+DATE(1970,1,1)</f>
        <v>41829.734259259261</v>
      </c>
      <c r="T804" s="10">
        <f>(((I804/60)/60)/24)+DATE(1970,1,1)</f>
        <v>41874.734259259261</v>
      </c>
    </row>
    <row r="805" spans="1:20" ht="32" x14ac:dyDescent="0.2">
      <c r="A805">
        <v>3719</v>
      </c>
      <c r="B805" s="3" t="s">
        <v>3716</v>
      </c>
      <c r="C805" s="3" t="s">
        <v>7829</v>
      </c>
      <c r="D805">
        <v>200</v>
      </c>
      <c r="E805">
        <v>420</v>
      </c>
      <c r="F805" t="s">
        <v>8219</v>
      </c>
      <c r="G805" t="s">
        <v>8225</v>
      </c>
      <c r="H805" t="s">
        <v>8247</v>
      </c>
      <c r="I805">
        <v>1434994266</v>
      </c>
      <c r="J805">
        <v>1432402266</v>
      </c>
      <c r="K805" t="b">
        <v>0</v>
      </c>
      <c r="L805">
        <v>4</v>
      </c>
      <c r="M805" t="b">
        <v>1</v>
      </c>
      <c r="N805" t="s">
        <v>8271</v>
      </c>
      <c r="O805" s="5">
        <f>E805/D805</f>
        <v>2.1</v>
      </c>
      <c r="P805" s="6">
        <f>IFERROR(E805/L805,0)</f>
        <v>105</v>
      </c>
      <c r="Q805" t="str">
        <f>LEFT(N805, FIND("/",N805) -1)</f>
        <v>theater</v>
      </c>
      <c r="R805" t="str">
        <f>RIGHT(N805, LEN(N805) - FIND("/",N805))</f>
        <v>plays</v>
      </c>
      <c r="S805" s="10">
        <f>(((J805/60)/60)/24)+DATE(1970,1,1)</f>
        <v>42147.729930555557</v>
      </c>
      <c r="T805" s="10">
        <f>(((I805/60)/60)/24)+DATE(1970,1,1)</f>
        <v>42177.729930555557</v>
      </c>
    </row>
    <row r="806" spans="1:20" ht="48" x14ac:dyDescent="0.2">
      <c r="A806">
        <v>2340</v>
      </c>
      <c r="B806" s="3" t="s">
        <v>2341</v>
      </c>
      <c r="C806" s="3" t="s">
        <v>6450</v>
      </c>
      <c r="D806">
        <v>40000</v>
      </c>
      <c r="E806">
        <v>42311</v>
      </c>
      <c r="F806" t="s">
        <v>8219</v>
      </c>
      <c r="G806" t="s">
        <v>8224</v>
      </c>
      <c r="H806" t="s">
        <v>8246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8298</v>
      </c>
      <c r="O806" s="5">
        <f>E806/D806</f>
        <v>1.0577749999999999</v>
      </c>
      <c r="P806" s="6">
        <f>IFERROR(E806/L806,0)</f>
        <v>104.99007444168734</v>
      </c>
      <c r="Q806" t="str">
        <f>LEFT(N806, FIND("/",N806) -1)</f>
        <v>food</v>
      </c>
      <c r="R806" t="str">
        <f>RIGHT(N806, LEN(N806) - FIND("/",N806))</f>
        <v>small batch</v>
      </c>
      <c r="S806" s="10">
        <f>(((J806/60)/60)/24)+DATE(1970,1,1)</f>
        <v>42643.642800925925</v>
      </c>
      <c r="T806" s="10">
        <f>(((I806/60)/60)/24)+DATE(1970,1,1)</f>
        <v>42673.642800925925</v>
      </c>
    </row>
    <row r="807" spans="1:20" ht="48" x14ac:dyDescent="0.2">
      <c r="A807">
        <v>3377</v>
      </c>
      <c r="B807" s="3" t="s">
        <v>3376</v>
      </c>
      <c r="C807" s="3" t="s">
        <v>7487</v>
      </c>
      <c r="D807">
        <v>8000</v>
      </c>
      <c r="E807">
        <v>8084</v>
      </c>
      <c r="F807" t="s">
        <v>8219</v>
      </c>
      <c r="G807" t="s">
        <v>8225</v>
      </c>
      <c r="H807" t="s">
        <v>8247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8271</v>
      </c>
      <c r="O807" s="5">
        <f>E807/D807</f>
        <v>1.0105</v>
      </c>
      <c r="P807" s="6">
        <f>IFERROR(E807/L807,0)</f>
        <v>104.98701298701299</v>
      </c>
      <c r="Q807" t="str">
        <f>LEFT(N807, FIND("/",N807) -1)</f>
        <v>theater</v>
      </c>
      <c r="R807" t="str">
        <f>RIGHT(N807, LEN(N807) - FIND("/",N807))</f>
        <v>plays</v>
      </c>
      <c r="S807" s="10">
        <f>(((J807/60)/60)/24)+DATE(1970,1,1)</f>
        <v>42053.732627314821</v>
      </c>
      <c r="T807" s="10">
        <f>(((I807/60)/60)/24)+DATE(1970,1,1)</f>
        <v>42083.705555555556</v>
      </c>
    </row>
    <row r="808" spans="1:20" ht="48" x14ac:dyDescent="0.2">
      <c r="A808">
        <v>1779</v>
      </c>
      <c r="B808" s="3" t="s">
        <v>1780</v>
      </c>
      <c r="C808" s="3" t="s">
        <v>5889</v>
      </c>
      <c r="D808">
        <v>11000</v>
      </c>
      <c r="E808">
        <v>3986</v>
      </c>
      <c r="F808" t="s">
        <v>8221</v>
      </c>
      <c r="G808" t="s">
        <v>8224</v>
      </c>
      <c r="H808" t="s">
        <v>8246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8285</v>
      </c>
      <c r="O808" s="5">
        <f>E808/D808</f>
        <v>0.36236363636363639</v>
      </c>
      <c r="P808" s="6">
        <f>IFERROR(E808/L808,0)</f>
        <v>104.89473684210526</v>
      </c>
      <c r="Q808" t="str">
        <f>LEFT(N808, FIND("/",N808) -1)</f>
        <v>photography</v>
      </c>
      <c r="R808" t="str">
        <f>RIGHT(N808, LEN(N808) - FIND("/",N808))</f>
        <v>photobooks</v>
      </c>
      <c r="S808" s="10">
        <f>(((J808/60)/60)/24)+DATE(1970,1,1)</f>
        <v>42585.691898148143</v>
      </c>
      <c r="T808" s="10">
        <f>(((I808/60)/60)/24)+DATE(1970,1,1)</f>
        <v>42615.691898148143</v>
      </c>
    </row>
    <row r="809" spans="1:20" ht="48" x14ac:dyDescent="0.2">
      <c r="A809">
        <v>1804</v>
      </c>
      <c r="B809" s="3" t="s">
        <v>1805</v>
      </c>
      <c r="C809" s="3" t="s">
        <v>5914</v>
      </c>
      <c r="D809">
        <v>15500</v>
      </c>
      <c r="E809">
        <v>5452</v>
      </c>
      <c r="F809" t="s">
        <v>8221</v>
      </c>
      <c r="G809" t="s">
        <v>8224</v>
      </c>
      <c r="H809" t="s">
        <v>8246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8285</v>
      </c>
      <c r="O809" s="5">
        <f>E809/D809</f>
        <v>0.35174193548387095</v>
      </c>
      <c r="P809" s="6">
        <f>IFERROR(E809/L809,0)</f>
        <v>104.84615384615384</v>
      </c>
      <c r="Q809" t="str">
        <f>LEFT(N809, FIND("/",N809) -1)</f>
        <v>photography</v>
      </c>
      <c r="R809" t="str">
        <f>RIGHT(N809, LEN(N809) - FIND("/",N809))</f>
        <v>photobooks</v>
      </c>
      <c r="S809" s="10">
        <f>(((J809/60)/60)/24)+DATE(1970,1,1)</f>
        <v>42282.678287037037</v>
      </c>
      <c r="T809" s="10">
        <f>(((I809/60)/60)/24)+DATE(1970,1,1)</f>
        <v>42322.719953703709</v>
      </c>
    </row>
    <row r="810" spans="1:20" ht="48" x14ac:dyDescent="0.2">
      <c r="A810">
        <v>330</v>
      </c>
      <c r="B810" s="3" t="s">
        <v>331</v>
      </c>
      <c r="C810" s="3" t="s">
        <v>4440</v>
      </c>
      <c r="D810">
        <v>35000</v>
      </c>
      <c r="E810">
        <v>35640</v>
      </c>
      <c r="F810" t="s">
        <v>8219</v>
      </c>
      <c r="G810" t="s">
        <v>8224</v>
      </c>
      <c r="H810" t="s">
        <v>8246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8269</v>
      </c>
      <c r="O810" s="5">
        <f>E810/D810</f>
        <v>1.0182857142857142</v>
      </c>
      <c r="P810" s="6">
        <f>IFERROR(E810/L810,0)</f>
        <v>104.82352941176471</v>
      </c>
      <c r="Q810" t="str">
        <f>LEFT(N810, FIND("/",N810) -1)</f>
        <v>film &amp; video</v>
      </c>
      <c r="R810" t="str">
        <f>RIGHT(N810, LEN(N810) - FIND("/",N810))</f>
        <v>documentary</v>
      </c>
      <c r="S810" s="10">
        <f>(((J810/60)/60)/24)+DATE(1970,1,1)</f>
        <v>41379.515775462962</v>
      </c>
      <c r="T810" s="10">
        <f>(((I810/60)/60)/24)+DATE(1970,1,1)</f>
        <v>41411.165972222225</v>
      </c>
    </row>
    <row r="811" spans="1:20" ht="48" x14ac:dyDescent="0.2">
      <c r="A811">
        <v>1427</v>
      </c>
      <c r="B811" s="3" t="s">
        <v>1428</v>
      </c>
      <c r="C811" s="3" t="s">
        <v>5537</v>
      </c>
      <c r="D811">
        <v>5000</v>
      </c>
      <c r="E811">
        <v>419</v>
      </c>
      <c r="F811" t="s">
        <v>8221</v>
      </c>
      <c r="G811" t="s">
        <v>8236</v>
      </c>
      <c r="H811" t="s">
        <v>8249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8287</v>
      </c>
      <c r="O811" s="5">
        <f>E811/D811</f>
        <v>8.3799999999999999E-2</v>
      </c>
      <c r="P811" s="6">
        <f>IFERROR(E811/L811,0)</f>
        <v>104.75</v>
      </c>
      <c r="Q811" t="str">
        <f>LEFT(N811, FIND("/",N811) -1)</f>
        <v>publishing</v>
      </c>
      <c r="R811" t="str">
        <f>RIGHT(N811, LEN(N811) - FIND("/",N811))</f>
        <v>translations</v>
      </c>
      <c r="S811" s="10">
        <f>(((J811/60)/60)/24)+DATE(1970,1,1)</f>
        <v>42601.851678240739</v>
      </c>
      <c r="T811" s="10">
        <f>(((I811/60)/60)/24)+DATE(1970,1,1)</f>
        <v>42631.851678240739</v>
      </c>
    </row>
    <row r="812" spans="1:20" ht="48" x14ac:dyDescent="0.2">
      <c r="A812">
        <v>1281</v>
      </c>
      <c r="B812" s="3" t="s">
        <v>1282</v>
      </c>
      <c r="C812" s="3" t="s">
        <v>5391</v>
      </c>
      <c r="D812">
        <v>7000</v>
      </c>
      <c r="E812">
        <v>7750</v>
      </c>
      <c r="F812" t="s">
        <v>8219</v>
      </c>
      <c r="G812" t="s">
        <v>8224</v>
      </c>
      <c r="H812" t="s">
        <v>8246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8276</v>
      </c>
      <c r="O812" s="5">
        <f>E812/D812</f>
        <v>1.1071428571428572</v>
      </c>
      <c r="P812" s="6">
        <f>IFERROR(E812/L812,0)</f>
        <v>104.72972972972973</v>
      </c>
      <c r="Q812" t="str">
        <f>LEFT(N812, FIND("/",N812) -1)</f>
        <v>music</v>
      </c>
      <c r="R812" t="str">
        <f>RIGHT(N812, LEN(N812) - FIND("/",N812))</f>
        <v>rock</v>
      </c>
      <c r="S812" s="10">
        <f>(((J812/60)/60)/24)+DATE(1970,1,1)</f>
        <v>41463.743472222224</v>
      </c>
      <c r="T812" s="10">
        <f>(((I812/60)/60)/24)+DATE(1970,1,1)</f>
        <v>41483.743472222224</v>
      </c>
    </row>
    <row r="813" spans="1:20" ht="48" x14ac:dyDescent="0.2">
      <c r="A813">
        <v>808</v>
      </c>
      <c r="B813" s="3" t="s">
        <v>809</v>
      </c>
      <c r="C813" s="3" t="s">
        <v>4918</v>
      </c>
      <c r="D813">
        <v>4500</v>
      </c>
      <c r="E813">
        <v>4500</v>
      </c>
      <c r="F813" t="s">
        <v>8219</v>
      </c>
      <c r="G813" t="s">
        <v>8229</v>
      </c>
      <c r="H813" t="s">
        <v>8251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8276</v>
      </c>
      <c r="O813" s="5">
        <f>E813/D813</f>
        <v>1</v>
      </c>
      <c r="P813" s="6">
        <f>IFERROR(E813/L813,0)</f>
        <v>104.65116279069767</v>
      </c>
      <c r="Q813" t="str">
        <f>LEFT(N813, FIND("/",N813) -1)</f>
        <v>music</v>
      </c>
      <c r="R813" t="str">
        <f>RIGHT(N813, LEN(N813) - FIND("/",N813))</f>
        <v>rock</v>
      </c>
      <c r="S813" s="10">
        <f>(((J813/60)/60)/24)+DATE(1970,1,1)</f>
        <v>41962.100532407407</v>
      </c>
      <c r="T813" s="10">
        <f>(((I813/60)/60)/24)+DATE(1970,1,1)</f>
        <v>41995.207638888889</v>
      </c>
    </row>
    <row r="814" spans="1:20" ht="48" x14ac:dyDescent="0.2">
      <c r="A814">
        <v>87</v>
      </c>
      <c r="B814" s="3" t="s">
        <v>89</v>
      </c>
      <c r="C814" s="3" t="s">
        <v>4198</v>
      </c>
      <c r="D814">
        <v>2500</v>
      </c>
      <c r="E814">
        <v>2615</v>
      </c>
      <c r="F814" t="s">
        <v>8219</v>
      </c>
      <c r="G814" t="s">
        <v>8224</v>
      </c>
      <c r="H814" t="s">
        <v>8246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8266</v>
      </c>
      <c r="O814" s="5">
        <f>E814/D814</f>
        <v>1.046</v>
      </c>
      <c r="P814" s="6">
        <f>IFERROR(E814/L814,0)</f>
        <v>104.6</v>
      </c>
      <c r="Q814" t="str">
        <f>LEFT(N814, FIND("/",N814) -1)</f>
        <v>film &amp; video</v>
      </c>
      <c r="R814" t="str">
        <f>RIGHT(N814, LEN(N814) - FIND("/",N814))</f>
        <v>shorts</v>
      </c>
      <c r="S814" s="10">
        <f>(((J814/60)/60)/24)+DATE(1970,1,1)</f>
        <v>40322.53938657407</v>
      </c>
      <c r="T814" s="10">
        <f>(((I814/60)/60)/24)+DATE(1970,1,1)</f>
        <v>40332.070138888892</v>
      </c>
    </row>
    <row r="815" spans="1:20" ht="48" x14ac:dyDescent="0.2">
      <c r="A815">
        <v>2827</v>
      </c>
      <c r="B815" s="3" t="s">
        <v>2827</v>
      </c>
      <c r="C815" s="3" t="s">
        <v>6937</v>
      </c>
      <c r="D815">
        <v>2000</v>
      </c>
      <c r="E815">
        <v>2405</v>
      </c>
      <c r="F815" t="s">
        <v>8219</v>
      </c>
      <c r="G815" t="s">
        <v>8224</v>
      </c>
      <c r="H815" t="s">
        <v>8246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8271</v>
      </c>
      <c r="O815" s="5">
        <f>E815/D815</f>
        <v>1.2024999999999999</v>
      </c>
      <c r="P815" s="6">
        <f>IFERROR(E815/L815,0)</f>
        <v>104.56521739130434</v>
      </c>
      <c r="Q815" t="str">
        <f>LEFT(N815, FIND("/",N815) -1)</f>
        <v>theater</v>
      </c>
      <c r="R815" t="str">
        <f>RIGHT(N815, LEN(N815) - FIND("/",N815))</f>
        <v>plays</v>
      </c>
      <c r="S815" s="10">
        <f>(((J815/60)/60)/24)+DATE(1970,1,1)</f>
        <v>42494.683634259258</v>
      </c>
      <c r="T815" s="10">
        <f>(((I815/60)/60)/24)+DATE(1970,1,1)</f>
        <v>42524.6875</v>
      </c>
    </row>
    <row r="816" spans="1:20" ht="48" x14ac:dyDescent="0.2">
      <c r="A816">
        <v>1754</v>
      </c>
      <c r="B816" s="3" t="s">
        <v>1755</v>
      </c>
      <c r="C816" s="3" t="s">
        <v>5864</v>
      </c>
      <c r="D816">
        <v>8500</v>
      </c>
      <c r="E816">
        <v>9395</v>
      </c>
      <c r="F816" t="s">
        <v>8219</v>
      </c>
      <c r="G816" t="s">
        <v>8229</v>
      </c>
      <c r="H816" t="s">
        <v>8251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8285</v>
      </c>
      <c r="O816" s="5">
        <f>E816/D816</f>
        <v>1.1052941176470588</v>
      </c>
      <c r="P816" s="6">
        <f>IFERROR(E816/L816,0)</f>
        <v>104.38888888888889</v>
      </c>
      <c r="Q816" t="str">
        <f>LEFT(N816, FIND("/",N816) -1)</f>
        <v>photography</v>
      </c>
      <c r="R816" t="str">
        <f>RIGHT(N816, LEN(N816) - FIND("/",N816))</f>
        <v>photobooks</v>
      </c>
      <c r="S816" s="10">
        <f>(((J816/60)/60)/24)+DATE(1970,1,1)</f>
        <v>42067.876770833333</v>
      </c>
      <c r="T816" s="10">
        <f>(((I816/60)/60)/24)+DATE(1970,1,1)</f>
        <v>42097.835104166668</v>
      </c>
    </row>
    <row r="817" spans="1:20" ht="48" x14ac:dyDescent="0.2">
      <c r="A817">
        <v>381</v>
      </c>
      <c r="B817" s="3" t="s">
        <v>382</v>
      </c>
      <c r="C817" s="3" t="s">
        <v>4491</v>
      </c>
      <c r="D817">
        <v>25000</v>
      </c>
      <c r="E817">
        <v>26182.5</v>
      </c>
      <c r="F817" t="s">
        <v>8219</v>
      </c>
      <c r="G817" t="s">
        <v>8224</v>
      </c>
      <c r="H817" t="s">
        <v>8246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8269</v>
      </c>
      <c r="O817" s="5">
        <f>E817/D817</f>
        <v>1.0472999999999999</v>
      </c>
      <c r="P817" s="6">
        <f>IFERROR(E817/L817,0)</f>
        <v>104.31274900398407</v>
      </c>
      <c r="Q817" t="str">
        <f>LEFT(N817, FIND("/",N817) -1)</f>
        <v>film &amp; video</v>
      </c>
      <c r="R817" t="str">
        <f>RIGHT(N817, LEN(N817) - FIND("/",N817))</f>
        <v>documentary</v>
      </c>
      <c r="S817" s="10">
        <f>(((J817/60)/60)/24)+DATE(1970,1,1)</f>
        <v>41085.698113425926</v>
      </c>
      <c r="T817" s="10">
        <f>(((I817/60)/60)/24)+DATE(1970,1,1)</f>
        <v>41120.208333333336</v>
      </c>
    </row>
    <row r="818" spans="1:20" ht="48" x14ac:dyDescent="0.2">
      <c r="A818">
        <v>391</v>
      </c>
      <c r="B818" s="3" t="s">
        <v>392</v>
      </c>
      <c r="C818" s="3" t="s">
        <v>4501</v>
      </c>
      <c r="D818">
        <v>20000</v>
      </c>
      <c r="E818">
        <v>20122</v>
      </c>
      <c r="F818" t="s">
        <v>8219</v>
      </c>
      <c r="G818" t="s">
        <v>8224</v>
      </c>
      <c r="H818" t="s">
        <v>8246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8269</v>
      </c>
      <c r="O818" s="5">
        <f>E818/D818</f>
        <v>1.0061</v>
      </c>
      <c r="P818" s="6">
        <f>IFERROR(E818/L818,0)</f>
        <v>104.25906735751295</v>
      </c>
      <c r="Q818" t="str">
        <f>LEFT(N818, FIND("/",N818) -1)</f>
        <v>film &amp; video</v>
      </c>
      <c r="R818" t="str">
        <f>RIGHT(N818, LEN(N818) - FIND("/",N818))</f>
        <v>documentary</v>
      </c>
      <c r="S818" s="10">
        <f>(((J818/60)/60)/24)+DATE(1970,1,1)</f>
        <v>40865.042256944449</v>
      </c>
      <c r="T818" s="10">
        <f>(((I818/60)/60)/24)+DATE(1970,1,1)</f>
        <v>40895.040972222225</v>
      </c>
    </row>
    <row r="819" spans="1:20" ht="32" x14ac:dyDescent="0.2">
      <c r="A819">
        <v>3544</v>
      </c>
      <c r="B819" s="3" t="s">
        <v>3543</v>
      </c>
      <c r="C819" s="3" t="s">
        <v>7654</v>
      </c>
      <c r="D819">
        <v>2500</v>
      </c>
      <c r="E819">
        <v>2500</v>
      </c>
      <c r="F819" t="s">
        <v>8219</v>
      </c>
      <c r="G819" t="s">
        <v>8224</v>
      </c>
      <c r="H819" t="s">
        <v>8246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8271</v>
      </c>
      <c r="O819" s="5">
        <f>E819/D819</f>
        <v>1</v>
      </c>
      <c r="P819" s="6">
        <f>IFERROR(E819/L819,0)</f>
        <v>104.16666666666667</v>
      </c>
      <c r="Q819" t="str">
        <f>LEFT(N819, FIND("/",N819) -1)</f>
        <v>theater</v>
      </c>
      <c r="R819" t="str">
        <f>RIGHT(N819, LEN(N819) - FIND("/",N819))</f>
        <v>plays</v>
      </c>
      <c r="S819" s="10">
        <f>(((J819/60)/60)/24)+DATE(1970,1,1)</f>
        <v>42040.831678240742</v>
      </c>
      <c r="T819" s="10">
        <f>(((I819/60)/60)/24)+DATE(1970,1,1)</f>
        <v>42070.831678240742</v>
      </c>
    </row>
    <row r="820" spans="1:20" ht="48" x14ac:dyDescent="0.2">
      <c r="A820">
        <v>2987</v>
      </c>
      <c r="B820" s="3" t="s">
        <v>2987</v>
      </c>
      <c r="C820" s="3" t="s">
        <v>7097</v>
      </c>
      <c r="D820">
        <v>25000</v>
      </c>
      <c r="E820">
        <v>27600.2</v>
      </c>
      <c r="F820" t="s">
        <v>8219</v>
      </c>
      <c r="G820" t="s">
        <v>8224</v>
      </c>
      <c r="H820" t="s">
        <v>8246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8303</v>
      </c>
      <c r="O820" s="5">
        <f>E820/D820</f>
        <v>1.1040080000000001</v>
      </c>
      <c r="P820" s="6">
        <f>IFERROR(E820/L820,0)</f>
        <v>104.15169811320754</v>
      </c>
      <c r="Q820" t="str">
        <f>LEFT(N820, FIND("/",N820) -1)</f>
        <v>theater</v>
      </c>
      <c r="R820" t="str">
        <f>RIGHT(N820, LEN(N820) - FIND("/",N820))</f>
        <v>spaces</v>
      </c>
      <c r="S820" s="10">
        <f>(((J820/60)/60)/24)+DATE(1970,1,1)</f>
        <v>42627.307303240741</v>
      </c>
      <c r="T820" s="10">
        <f>(((I820/60)/60)/24)+DATE(1970,1,1)</f>
        <v>42656</v>
      </c>
    </row>
    <row r="821" spans="1:20" ht="48" x14ac:dyDescent="0.2">
      <c r="A821">
        <v>1291</v>
      </c>
      <c r="B821" s="3" t="s">
        <v>1292</v>
      </c>
      <c r="C821" s="3" t="s">
        <v>5401</v>
      </c>
      <c r="D821">
        <v>3000</v>
      </c>
      <c r="E821">
        <v>4371</v>
      </c>
      <c r="F821" t="s">
        <v>8219</v>
      </c>
      <c r="G821" t="s">
        <v>8224</v>
      </c>
      <c r="H821" t="s">
        <v>8246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8271</v>
      </c>
      <c r="O821" s="5">
        <f>E821/D821</f>
        <v>1.4570000000000001</v>
      </c>
      <c r="P821" s="6">
        <f>IFERROR(E821/L821,0)</f>
        <v>104.07142857142857</v>
      </c>
      <c r="Q821" t="str">
        <f>LEFT(N821, FIND("/",N821) -1)</f>
        <v>theater</v>
      </c>
      <c r="R821" t="str">
        <f>RIGHT(N821, LEN(N821) - FIND("/",N821))</f>
        <v>plays</v>
      </c>
      <c r="S821" s="10">
        <f>(((J821/60)/60)/24)+DATE(1970,1,1)</f>
        <v>42064.652673611112</v>
      </c>
      <c r="T821" s="10">
        <f>(((I821/60)/60)/24)+DATE(1970,1,1)</f>
        <v>42101.291666666672</v>
      </c>
    </row>
    <row r="822" spans="1:20" ht="48" x14ac:dyDescent="0.2">
      <c r="A822">
        <v>1924</v>
      </c>
      <c r="B822" s="3" t="s">
        <v>1925</v>
      </c>
      <c r="C822" s="3" t="s">
        <v>6034</v>
      </c>
      <c r="D822">
        <v>3000</v>
      </c>
      <c r="E822">
        <v>3432</v>
      </c>
      <c r="F822" t="s">
        <v>8219</v>
      </c>
      <c r="G822" t="s">
        <v>8224</v>
      </c>
      <c r="H822" t="s">
        <v>8246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8279</v>
      </c>
      <c r="O822" s="5">
        <f>E822/D822</f>
        <v>1.1439999999999999</v>
      </c>
      <c r="P822" s="6">
        <f>IFERROR(E822/L822,0)</f>
        <v>104</v>
      </c>
      <c r="Q822" t="str">
        <f>LEFT(N822, FIND("/",N822) -1)</f>
        <v>music</v>
      </c>
      <c r="R822" t="str">
        <f>RIGHT(N822, LEN(N822) - FIND("/",N822))</f>
        <v>indie rock</v>
      </c>
      <c r="S822" s="10">
        <f>(((J822/60)/60)/24)+DATE(1970,1,1)</f>
        <v>41626.761053240742</v>
      </c>
      <c r="T822" s="10">
        <f>(((I822/60)/60)/24)+DATE(1970,1,1)</f>
        <v>41654.814583333333</v>
      </c>
    </row>
    <row r="823" spans="1:20" ht="48" x14ac:dyDescent="0.2">
      <c r="A823">
        <v>2818</v>
      </c>
      <c r="B823" s="3" t="s">
        <v>2818</v>
      </c>
      <c r="C823" s="3" t="s">
        <v>6928</v>
      </c>
      <c r="D823">
        <v>10000</v>
      </c>
      <c r="E823">
        <v>10603</v>
      </c>
      <c r="F823" t="s">
        <v>8219</v>
      </c>
      <c r="G823" t="s">
        <v>8224</v>
      </c>
      <c r="H823" t="s">
        <v>8246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8271</v>
      </c>
      <c r="O823" s="5">
        <f>E823/D823</f>
        <v>1.0603</v>
      </c>
      <c r="P823" s="6">
        <f>IFERROR(E823/L823,0)</f>
        <v>103.95098039215686</v>
      </c>
      <c r="Q823" t="str">
        <f>LEFT(N823, FIND("/",N823) -1)</f>
        <v>theater</v>
      </c>
      <c r="R823" t="str">
        <f>RIGHT(N823, LEN(N823) - FIND("/",N823))</f>
        <v>plays</v>
      </c>
      <c r="S823" s="10">
        <f>(((J823/60)/60)/24)+DATE(1970,1,1)</f>
        <v>42250.598217592589</v>
      </c>
      <c r="T823" s="10">
        <f>(((I823/60)/60)/24)+DATE(1970,1,1)</f>
        <v>42270.598217592589</v>
      </c>
    </row>
    <row r="824" spans="1:20" ht="48" x14ac:dyDescent="0.2">
      <c r="A824">
        <v>2521</v>
      </c>
      <c r="B824" s="3" t="s">
        <v>2521</v>
      </c>
      <c r="C824" s="3" t="s">
        <v>6631</v>
      </c>
      <c r="D824">
        <v>12500</v>
      </c>
      <c r="E824">
        <v>13685.99</v>
      </c>
      <c r="F824" t="s">
        <v>8219</v>
      </c>
      <c r="G824" t="s">
        <v>8224</v>
      </c>
      <c r="H824" t="s">
        <v>8246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8300</v>
      </c>
      <c r="O824" s="5">
        <f>E824/D824</f>
        <v>1.0948792000000001</v>
      </c>
      <c r="P824" s="6">
        <f>IFERROR(E824/L824,0)</f>
        <v>103.68174242424243</v>
      </c>
      <c r="Q824" t="str">
        <f>LEFT(N824, FIND("/",N824) -1)</f>
        <v>music</v>
      </c>
      <c r="R824" t="str">
        <f>RIGHT(N824, LEN(N824) - FIND("/",N824))</f>
        <v>classical music</v>
      </c>
      <c r="S824" s="10">
        <f>(((J824/60)/60)/24)+DATE(1970,1,1)</f>
        <v>42269.967835648145</v>
      </c>
      <c r="T824" s="10">
        <f>(((I824/60)/60)/24)+DATE(1970,1,1)</f>
        <v>42290.967835648145</v>
      </c>
    </row>
    <row r="825" spans="1:20" ht="48" x14ac:dyDescent="0.2">
      <c r="A825">
        <v>1763</v>
      </c>
      <c r="B825" s="3" t="s">
        <v>1764</v>
      </c>
      <c r="C825" s="3" t="s">
        <v>5873</v>
      </c>
      <c r="D825">
        <v>12000</v>
      </c>
      <c r="E825">
        <v>12229</v>
      </c>
      <c r="F825" t="s">
        <v>8219</v>
      </c>
      <c r="G825" t="s">
        <v>8224</v>
      </c>
      <c r="H825" t="s">
        <v>8246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8285</v>
      </c>
      <c r="O825" s="5">
        <f>E825/D825</f>
        <v>1.0190833333333333</v>
      </c>
      <c r="P825" s="6">
        <f>IFERROR(E825/L825,0)</f>
        <v>103.63559322033899</v>
      </c>
      <c r="Q825" t="str">
        <f>LEFT(N825, FIND("/",N825) -1)</f>
        <v>photography</v>
      </c>
      <c r="R825" t="str">
        <f>RIGHT(N825, LEN(N825) - FIND("/",N825))</f>
        <v>photobooks</v>
      </c>
      <c r="S825" s="10">
        <f>(((J825/60)/60)/24)+DATE(1970,1,1)</f>
        <v>42636.868518518517</v>
      </c>
      <c r="T825" s="10">
        <f>(((I825/60)/60)/24)+DATE(1970,1,1)</f>
        <v>42666.868518518517</v>
      </c>
    </row>
    <row r="826" spans="1:20" ht="48" x14ac:dyDescent="0.2">
      <c r="A826">
        <v>353</v>
      </c>
      <c r="B826" s="3" t="s">
        <v>354</v>
      </c>
      <c r="C826" s="3" t="s">
        <v>4463</v>
      </c>
      <c r="D826">
        <v>58425</v>
      </c>
      <c r="E826">
        <v>63460.18</v>
      </c>
      <c r="F826" t="s">
        <v>8219</v>
      </c>
      <c r="G826" t="s">
        <v>8224</v>
      </c>
      <c r="H826" t="s">
        <v>8246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8269</v>
      </c>
      <c r="O826" s="5">
        <f>E826/D826</f>
        <v>1.0861819426615318</v>
      </c>
      <c r="P826" s="6">
        <f>IFERROR(E826/L826,0)</f>
        <v>103.52394779771615</v>
      </c>
      <c r="Q826" t="str">
        <f>LEFT(N826, FIND("/",N826) -1)</f>
        <v>film &amp; video</v>
      </c>
      <c r="R826" t="str">
        <f>RIGHT(N826, LEN(N826) - FIND("/",N826))</f>
        <v>documentary</v>
      </c>
      <c r="S826" s="10">
        <f>(((J826/60)/60)/24)+DATE(1970,1,1)</f>
        <v>42297.791886574079</v>
      </c>
      <c r="T826" s="10">
        <f>(((I826/60)/60)/24)+DATE(1970,1,1)</f>
        <v>42327.833553240736</v>
      </c>
    </row>
    <row r="827" spans="1:20" ht="32" x14ac:dyDescent="0.2">
      <c r="A827">
        <v>3151</v>
      </c>
      <c r="B827" s="3" t="s">
        <v>3151</v>
      </c>
      <c r="C827" s="3" t="s">
        <v>7261</v>
      </c>
      <c r="D827">
        <v>3500</v>
      </c>
      <c r="E827">
        <v>3514</v>
      </c>
      <c r="F827" t="s">
        <v>8219</v>
      </c>
      <c r="G827" t="s">
        <v>8224</v>
      </c>
      <c r="H827" t="s">
        <v>8246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8271</v>
      </c>
      <c r="O827" s="5">
        <f>E827/D827</f>
        <v>1.004</v>
      </c>
      <c r="P827" s="6">
        <f>IFERROR(E827/L827,0)</f>
        <v>103.35294117647059</v>
      </c>
      <c r="Q827" t="str">
        <f>LEFT(N827, FIND("/",N827) -1)</f>
        <v>theater</v>
      </c>
      <c r="R827" t="str">
        <f>RIGHT(N827, LEN(N827) - FIND("/",N827))</f>
        <v>plays</v>
      </c>
      <c r="S827" s="10">
        <f>(((J827/60)/60)/24)+DATE(1970,1,1)</f>
        <v>41862.83997685185</v>
      </c>
      <c r="T827" s="10">
        <f>(((I827/60)/60)/24)+DATE(1970,1,1)</f>
        <v>41892.83997685185</v>
      </c>
    </row>
    <row r="828" spans="1:20" ht="32" x14ac:dyDescent="0.2">
      <c r="A828">
        <v>2122</v>
      </c>
      <c r="B828" s="3" t="s">
        <v>2123</v>
      </c>
      <c r="C828" s="3" t="s">
        <v>6232</v>
      </c>
      <c r="D828">
        <v>80000</v>
      </c>
      <c r="E828">
        <v>310</v>
      </c>
      <c r="F828" t="s">
        <v>8221</v>
      </c>
      <c r="G828" t="s">
        <v>8238</v>
      </c>
      <c r="H828" t="s">
        <v>8256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8282</v>
      </c>
      <c r="O828" s="5">
        <f>E828/D828</f>
        <v>3.875E-3</v>
      </c>
      <c r="P828" s="6">
        <f>IFERROR(E828/L828,0)</f>
        <v>103.33333333333333</v>
      </c>
      <c r="Q828" t="str">
        <f>LEFT(N828, FIND("/",N828) -1)</f>
        <v>games</v>
      </c>
      <c r="R828" t="str">
        <f>RIGHT(N828, LEN(N828) - FIND("/",N828))</f>
        <v>video games</v>
      </c>
      <c r="S828" s="10">
        <f>(((J828/60)/60)/24)+DATE(1970,1,1)</f>
        <v>42712.300567129627</v>
      </c>
      <c r="T828" s="10">
        <f>(((I828/60)/60)/24)+DATE(1970,1,1)</f>
        <v>42742.300567129627</v>
      </c>
    </row>
    <row r="829" spans="1:20" ht="48" x14ac:dyDescent="0.2">
      <c r="A829">
        <v>377</v>
      </c>
      <c r="B829" s="3" t="s">
        <v>378</v>
      </c>
      <c r="C829" s="3" t="s">
        <v>4487</v>
      </c>
      <c r="D829">
        <v>12000</v>
      </c>
      <c r="E829">
        <v>13728</v>
      </c>
      <c r="F829" t="s">
        <v>8219</v>
      </c>
      <c r="G829" t="s">
        <v>8224</v>
      </c>
      <c r="H829" t="s">
        <v>8246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8269</v>
      </c>
      <c r="O829" s="5">
        <f>E829/D829</f>
        <v>1.1439999999999999</v>
      </c>
      <c r="P829" s="6">
        <f>IFERROR(E829/L829,0)</f>
        <v>103.21804511278195</v>
      </c>
      <c r="Q829" t="str">
        <f>LEFT(N829, FIND("/",N829) -1)</f>
        <v>film &amp; video</v>
      </c>
      <c r="R829" t="str">
        <f>RIGHT(N829, LEN(N829) - FIND("/",N829))</f>
        <v>documentary</v>
      </c>
      <c r="S829" s="10">
        <f>(((J829/60)/60)/24)+DATE(1970,1,1)</f>
        <v>42292.250787037032</v>
      </c>
      <c r="T829" s="10">
        <f>(((I829/60)/60)/24)+DATE(1970,1,1)</f>
        <v>42322.292361111111</v>
      </c>
    </row>
    <row r="830" spans="1:20" ht="48" x14ac:dyDescent="0.2">
      <c r="A830">
        <v>3421</v>
      </c>
      <c r="B830" s="3" t="s">
        <v>3420</v>
      </c>
      <c r="C830" s="3" t="s">
        <v>7531</v>
      </c>
      <c r="D830">
        <v>10000</v>
      </c>
      <c r="E830">
        <v>10115</v>
      </c>
      <c r="F830" t="s">
        <v>8219</v>
      </c>
      <c r="G830" t="s">
        <v>8224</v>
      </c>
      <c r="H830" t="s">
        <v>8246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8271</v>
      </c>
      <c r="O830" s="5">
        <f>E830/D830</f>
        <v>1.0115000000000001</v>
      </c>
      <c r="P830" s="6">
        <f>IFERROR(E830/L830,0)</f>
        <v>103.21428571428571</v>
      </c>
      <c r="Q830" t="str">
        <f>LEFT(N830, FIND("/",N830) -1)</f>
        <v>theater</v>
      </c>
      <c r="R830" t="str">
        <f>RIGHT(N830, LEN(N830) - FIND("/",N830))</f>
        <v>plays</v>
      </c>
      <c r="S830" s="10">
        <f>(((J830/60)/60)/24)+DATE(1970,1,1)</f>
        <v>42037.791238425925</v>
      </c>
      <c r="T830" s="10">
        <f>(((I830/60)/60)/24)+DATE(1970,1,1)</f>
        <v>42067.791238425925</v>
      </c>
    </row>
    <row r="831" spans="1:20" ht="48" x14ac:dyDescent="0.2">
      <c r="A831">
        <v>1472</v>
      </c>
      <c r="B831" s="3" t="s">
        <v>1473</v>
      </c>
      <c r="C831" s="3" t="s">
        <v>5582</v>
      </c>
      <c r="D831">
        <v>25000</v>
      </c>
      <c r="E831">
        <v>34676</v>
      </c>
      <c r="F831" t="s">
        <v>8219</v>
      </c>
      <c r="G831" t="s">
        <v>8224</v>
      </c>
      <c r="H831" t="s">
        <v>8246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8288</v>
      </c>
      <c r="O831" s="5">
        <f>E831/D831</f>
        <v>1.3870400000000001</v>
      </c>
      <c r="P831" s="6">
        <f>IFERROR(E831/L831,0)</f>
        <v>103.20238095238095</v>
      </c>
      <c r="Q831" t="str">
        <f>LEFT(N831, FIND("/",N831) -1)</f>
        <v>publishing</v>
      </c>
      <c r="R831" t="str">
        <f>RIGHT(N831, LEN(N831) - FIND("/",N831))</f>
        <v>radio &amp; podcasts</v>
      </c>
      <c r="S831" s="10">
        <f>(((J831/60)/60)/24)+DATE(1970,1,1)</f>
        <v>41533.542858796296</v>
      </c>
      <c r="T831" s="10">
        <f>(((I831/60)/60)/24)+DATE(1970,1,1)</f>
        <v>41563.542858796296</v>
      </c>
    </row>
    <row r="832" spans="1:20" ht="48" x14ac:dyDescent="0.2">
      <c r="A832">
        <v>3018</v>
      </c>
      <c r="B832" s="3" t="s">
        <v>3018</v>
      </c>
      <c r="C832" s="3" t="s">
        <v>7128</v>
      </c>
      <c r="D832">
        <v>4200</v>
      </c>
      <c r="E832">
        <v>4230</v>
      </c>
      <c r="F832" t="s">
        <v>8219</v>
      </c>
      <c r="G832" t="s">
        <v>8230</v>
      </c>
      <c r="H832" t="s">
        <v>8249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8303</v>
      </c>
      <c r="O832" s="5">
        <f>E832/D832</f>
        <v>1.0071428571428571</v>
      </c>
      <c r="P832" s="6">
        <f>IFERROR(E832/L832,0)</f>
        <v>103.17073170731707</v>
      </c>
      <c r="Q832" t="str">
        <f>LEFT(N832, FIND("/",N832) -1)</f>
        <v>theater</v>
      </c>
      <c r="R832" t="str">
        <f>RIGHT(N832, LEN(N832) - FIND("/",N832))</f>
        <v>spaces</v>
      </c>
      <c r="S832" s="10">
        <f>(((J832/60)/60)/24)+DATE(1970,1,1)</f>
        <v>42163.29833333334</v>
      </c>
      <c r="T832" s="10">
        <f>(((I832/60)/60)/24)+DATE(1970,1,1)</f>
        <v>42205.916666666672</v>
      </c>
    </row>
    <row r="833" spans="1:20" ht="48" x14ac:dyDescent="0.2">
      <c r="A833">
        <v>23</v>
      </c>
      <c r="B833" s="3" t="s">
        <v>25</v>
      </c>
      <c r="C833" s="3" t="s">
        <v>4134</v>
      </c>
      <c r="D833">
        <v>2000</v>
      </c>
      <c r="E833">
        <v>2370</v>
      </c>
      <c r="F833" t="s">
        <v>8219</v>
      </c>
      <c r="G833" t="s">
        <v>8224</v>
      </c>
      <c r="H833" t="s">
        <v>8246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8265</v>
      </c>
      <c r="O833" s="5">
        <f>E833/D833</f>
        <v>1.1850000000000001</v>
      </c>
      <c r="P833" s="6">
        <f>IFERROR(E833/L833,0)</f>
        <v>103.04347826086956</v>
      </c>
      <c r="Q833" t="str">
        <f>LEFT(N833, FIND("/",N833) -1)</f>
        <v>film &amp; video</v>
      </c>
      <c r="R833" t="str">
        <f>RIGHT(N833, LEN(N833) - FIND("/",N833))</f>
        <v>television</v>
      </c>
      <c r="S833" s="10">
        <f>(((J833/60)/60)/24)+DATE(1970,1,1)</f>
        <v>42097.778946759259</v>
      </c>
      <c r="T833" s="10">
        <f>(((I833/60)/60)/24)+DATE(1970,1,1)</f>
        <v>42124.638888888891</v>
      </c>
    </row>
    <row r="834" spans="1:20" ht="32" x14ac:dyDescent="0.2">
      <c r="A834">
        <v>1219</v>
      </c>
      <c r="B834" s="3" t="s">
        <v>1220</v>
      </c>
      <c r="C834" s="3" t="s">
        <v>5329</v>
      </c>
      <c r="D834">
        <v>16350</v>
      </c>
      <c r="E834">
        <v>26024</v>
      </c>
      <c r="F834" t="s">
        <v>8219</v>
      </c>
      <c r="G834" t="s">
        <v>8224</v>
      </c>
      <c r="H834" t="s">
        <v>8246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8285</v>
      </c>
      <c r="O834" s="5">
        <f>E834/D834</f>
        <v>1.5916819571865444</v>
      </c>
      <c r="P834" s="6">
        <f>IFERROR(E834/L834,0)</f>
        <v>102.86166007905139</v>
      </c>
      <c r="Q834" t="str">
        <f>LEFT(N834, FIND("/",N834) -1)</f>
        <v>photography</v>
      </c>
      <c r="R834" t="str">
        <f>RIGHT(N834, LEN(N834) - FIND("/",N834))</f>
        <v>photobooks</v>
      </c>
      <c r="S834" s="10">
        <f>(((J834/60)/60)/24)+DATE(1970,1,1)</f>
        <v>42633.461956018517</v>
      </c>
      <c r="T834" s="10">
        <f>(((I834/60)/60)/24)+DATE(1970,1,1)</f>
        <v>42663.461956018517</v>
      </c>
    </row>
    <row r="835" spans="1:20" ht="48" x14ac:dyDescent="0.2">
      <c r="A835">
        <v>1326</v>
      </c>
      <c r="B835" s="3" t="s">
        <v>1327</v>
      </c>
      <c r="C835" s="3" t="s">
        <v>5436</v>
      </c>
      <c r="D835">
        <v>100000</v>
      </c>
      <c r="E835">
        <v>1130</v>
      </c>
      <c r="F835" t="s">
        <v>8220</v>
      </c>
      <c r="G835" t="s">
        <v>8224</v>
      </c>
      <c r="H835" t="s">
        <v>8246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8273</v>
      </c>
      <c r="O835" s="5">
        <f>E835/D835</f>
        <v>1.1299999999999999E-2</v>
      </c>
      <c r="P835" s="6">
        <f>IFERROR(E835/L835,0)</f>
        <v>102.72727272727273</v>
      </c>
      <c r="Q835" t="str">
        <f>LEFT(N835, FIND("/",N835) -1)</f>
        <v>technology</v>
      </c>
      <c r="R835" t="str">
        <f>RIGHT(N835, LEN(N835) - FIND("/",N835))</f>
        <v>wearables</v>
      </c>
      <c r="S835" s="10">
        <f>(((J835/60)/60)/24)+DATE(1970,1,1)</f>
        <v>41974.791990740734</v>
      </c>
      <c r="T835" s="10">
        <f>(((I835/60)/60)/24)+DATE(1970,1,1)</f>
        <v>42019.791990740734</v>
      </c>
    </row>
    <row r="836" spans="1:20" ht="48" x14ac:dyDescent="0.2">
      <c r="A836">
        <v>784</v>
      </c>
      <c r="B836" s="3" t="s">
        <v>785</v>
      </c>
      <c r="C836" s="3" t="s">
        <v>4894</v>
      </c>
      <c r="D836">
        <v>1000</v>
      </c>
      <c r="E836">
        <v>1025</v>
      </c>
      <c r="F836" t="s">
        <v>8219</v>
      </c>
      <c r="G836" t="s">
        <v>8224</v>
      </c>
      <c r="H836" t="s">
        <v>8246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8276</v>
      </c>
      <c r="O836" s="5">
        <f>E836/D836</f>
        <v>1.0249999999999999</v>
      </c>
      <c r="P836" s="6">
        <f>IFERROR(E836/L836,0)</f>
        <v>102.5</v>
      </c>
      <c r="Q836" t="str">
        <f>LEFT(N836, FIND("/",N836) -1)</f>
        <v>music</v>
      </c>
      <c r="R836" t="str">
        <f>RIGHT(N836, LEN(N836) - FIND("/",N836))</f>
        <v>rock</v>
      </c>
      <c r="S836" s="10">
        <f>(((J836/60)/60)/24)+DATE(1970,1,1)</f>
        <v>41675.149525462963</v>
      </c>
      <c r="T836" s="10">
        <f>(((I836/60)/60)/24)+DATE(1970,1,1)</f>
        <v>41715.107858796298</v>
      </c>
    </row>
    <row r="837" spans="1:20" ht="32" x14ac:dyDescent="0.2">
      <c r="A837">
        <v>2788</v>
      </c>
      <c r="B837" s="3" t="s">
        <v>2788</v>
      </c>
      <c r="C837" s="3" t="s">
        <v>6898</v>
      </c>
      <c r="D837">
        <v>2000</v>
      </c>
      <c r="E837">
        <v>2050</v>
      </c>
      <c r="F837" t="s">
        <v>8219</v>
      </c>
      <c r="G837" t="s">
        <v>8224</v>
      </c>
      <c r="H837" t="s">
        <v>8246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8271</v>
      </c>
      <c r="O837" s="5">
        <f>E837/D837</f>
        <v>1.0249999999999999</v>
      </c>
      <c r="P837" s="6">
        <f>IFERROR(E837/L837,0)</f>
        <v>102.5</v>
      </c>
      <c r="Q837" t="str">
        <f>LEFT(N837, FIND("/",N837) -1)</f>
        <v>theater</v>
      </c>
      <c r="R837" t="str">
        <f>RIGHT(N837, LEN(N837) - FIND("/",N837))</f>
        <v>plays</v>
      </c>
      <c r="S837" s="10">
        <f>(((J837/60)/60)/24)+DATE(1970,1,1)</f>
        <v>42550.701886574068</v>
      </c>
      <c r="T837" s="10">
        <f>(((I837/60)/60)/24)+DATE(1970,1,1)</f>
        <v>42580.701886574068</v>
      </c>
    </row>
    <row r="838" spans="1:20" ht="32" x14ac:dyDescent="0.2">
      <c r="A838">
        <v>513</v>
      </c>
      <c r="B838" s="3" t="s">
        <v>514</v>
      </c>
      <c r="C838" s="3" t="s">
        <v>4623</v>
      </c>
      <c r="D838">
        <v>50000</v>
      </c>
      <c r="E838">
        <v>6962</v>
      </c>
      <c r="F838" t="s">
        <v>8221</v>
      </c>
      <c r="G838" t="s">
        <v>8224</v>
      </c>
      <c r="H838" t="s">
        <v>8246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8270</v>
      </c>
      <c r="O838" s="5">
        <f>E838/D838</f>
        <v>0.13924</v>
      </c>
      <c r="P838" s="6">
        <f>IFERROR(E838/L838,0)</f>
        <v>102.38235294117646</v>
      </c>
      <c r="Q838" t="str">
        <f>LEFT(N838, FIND("/",N838) -1)</f>
        <v>film &amp; video</v>
      </c>
      <c r="R838" t="str">
        <f>RIGHT(N838, LEN(N838) - FIND("/",N838))</f>
        <v>animation</v>
      </c>
      <c r="S838" s="10">
        <f>(((J838/60)/60)/24)+DATE(1970,1,1)</f>
        <v>42552.653993055559</v>
      </c>
      <c r="T838" s="10">
        <f>(((I838/60)/60)/24)+DATE(1970,1,1)</f>
        <v>42597.291666666672</v>
      </c>
    </row>
    <row r="839" spans="1:20" ht="48" x14ac:dyDescent="0.2">
      <c r="A839">
        <v>26</v>
      </c>
      <c r="B839" s="3" t="s">
        <v>28</v>
      </c>
      <c r="C839" s="3" t="s">
        <v>4137</v>
      </c>
      <c r="D839">
        <v>1250</v>
      </c>
      <c r="E839">
        <v>1940</v>
      </c>
      <c r="F839" t="s">
        <v>8219</v>
      </c>
      <c r="G839" t="s">
        <v>8224</v>
      </c>
      <c r="H839" t="s">
        <v>8246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8265</v>
      </c>
      <c r="O839" s="5">
        <f>E839/D839</f>
        <v>1.552</v>
      </c>
      <c r="P839" s="6">
        <f>IFERROR(E839/L839,0)</f>
        <v>102.10526315789474</v>
      </c>
      <c r="Q839" t="str">
        <f>LEFT(N839, FIND("/",N839) -1)</f>
        <v>film &amp; video</v>
      </c>
      <c r="R839" t="str">
        <f>RIGHT(N839, LEN(N839) - FIND("/",N839))</f>
        <v>television</v>
      </c>
      <c r="S839" s="10">
        <f>(((J839/60)/60)/24)+DATE(1970,1,1)</f>
        <v>41828.515555555554</v>
      </c>
      <c r="T839" s="10">
        <f>(((I839/60)/60)/24)+DATE(1970,1,1)</f>
        <v>41868.515555555554</v>
      </c>
    </row>
    <row r="840" spans="1:20" ht="48" x14ac:dyDescent="0.2">
      <c r="A840">
        <v>111</v>
      </c>
      <c r="B840" s="3" t="s">
        <v>113</v>
      </c>
      <c r="C840" s="3" t="s">
        <v>4222</v>
      </c>
      <c r="D840">
        <v>3500</v>
      </c>
      <c r="E840">
        <v>5410</v>
      </c>
      <c r="F840" t="s">
        <v>8219</v>
      </c>
      <c r="G840" t="s">
        <v>8226</v>
      </c>
      <c r="H840" t="s">
        <v>8248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8266</v>
      </c>
      <c r="O840" s="5">
        <f>E840/D840</f>
        <v>1.5457142857142858</v>
      </c>
      <c r="P840" s="6">
        <f>IFERROR(E840/L840,0)</f>
        <v>102.0754716981132</v>
      </c>
      <c r="Q840" t="str">
        <f>LEFT(N840, FIND("/",N840) -1)</f>
        <v>film &amp; video</v>
      </c>
      <c r="R840" t="str">
        <f>RIGHT(N840, LEN(N840) - FIND("/",N840))</f>
        <v>shorts</v>
      </c>
      <c r="S840" s="10">
        <f>(((J840/60)/60)/24)+DATE(1970,1,1)</f>
        <v>42125.333182870367</v>
      </c>
      <c r="T840" s="10">
        <f>(((I840/60)/60)/24)+DATE(1970,1,1)</f>
        <v>42155.333182870367</v>
      </c>
    </row>
    <row r="841" spans="1:20" ht="48" x14ac:dyDescent="0.2">
      <c r="A841">
        <v>1313</v>
      </c>
      <c r="B841" s="3" t="s">
        <v>1314</v>
      </c>
      <c r="C841" s="3" t="s">
        <v>5423</v>
      </c>
      <c r="D841">
        <v>40000</v>
      </c>
      <c r="E841">
        <v>12446</v>
      </c>
      <c r="F841" t="s">
        <v>8220</v>
      </c>
      <c r="G841" t="s">
        <v>8224</v>
      </c>
      <c r="H841" t="s">
        <v>8246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8273</v>
      </c>
      <c r="O841" s="5">
        <f>E841/D841</f>
        <v>0.31114999999999998</v>
      </c>
      <c r="P841" s="6">
        <f>IFERROR(E841/L841,0)</f>
        <v>102.01639344262296</v>
      </c>
      <c r="Q841" t="str">
        <f>LEFT(N841, FIND("/",N841) -1)</f>
        <v>technology</v>
      </c>
      <c r="R841" t="str">
        <f>RIGHT(N841, LEN(N841) - FIND("/",N841))</f>
        <v>wearables</v>
      </c>
      <c r="S841" s="10">
        <f>(((J841/60)/60)/24)+DATE(1970,1,1)</f>
        <v>42402.709652777776</v>
      </c>
      <c r="T841" s="10">
        <f>(((I841/60)/60)/24)+DATE(1970,1,1)</f>
        <v>42432.709652777776</v>
      </c>
    </row>
    <row r="842" spans="1:20" ht="48" x14ac:dyDescent="0.2">
      <c r="A842">
        <v>1952</v>
      </c>
      <c r="B842" s="3" t="s">
        <v>1953</v>
      </c>
      <c r="C842" s="3" t="s">
        <v>6062</v>
      </c>
      <c r="D842">
        <v>35000</v>
      </c>
      <c r="E842">
        <v>69465.33</v>
      </c>
      <c r="F842" t="s">
        <v>8219</v>
      </c>
      <c r="G842" t="s">
        <v>8229</v>
      </c>
      <c r="H842" t="s">
        <v>8251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8295</v>
      </c>
      <c r="O842" s="5">
        <f>E842/D842</f>
        <v>1.9847237142857144</v>
      </c>
      <c r="P842" s="6">
        <f>IFERROR(E842/L842,0)</f>
        <v>101.85532258064516</v>
      </c>
      <c r="Q842" t="str">
        <f>LEFT(N842, FIND("/",N842) -1)</f>
        <v>technology</v>
      </c>
      <c r="R842" t="str">
        <f>RIGHT(N842, LEN(N842) - FIND("/",N842))</f>
        <v>hardware</v>
      </c>
      <c r="S842" s="10">
        <f>(((J842/60)/60)/24)+DATE(1970,1,1)</f>
        <v>41526.60665509259</v>
      </c>
      <c r="T842" s="10">
        <f>(((I842/60)/60)/24)+DATE(1970,1,1)</f>
        <v>41563.60665509259</v>
      </c>
    </row>
    <row r="843" spans="1:20" ht="32" x14ac:dyDescent="0.2">
      <c r="A843">
        <v>283</v>
      </c>
      <c r="B843" s="3" t="s">
        <v>284</v>
      </c>
      <c r="C843" s="3" t="s">
        <v>4393</v>
      </c>
      <c r="D843">
        <v>18000</v>
      </c>
      <c r="E843">
        <v>20569.05</v>
      </c>
      <c r="F843" t="s">
        <v>8219</v>
      </c>
      <c r="G843" t="s">
        <v>8224</v>
      </c>
      <c r="H843" t="s">
        <v>8246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8269</v>
      </c>
      <c r="O843" s="5">
        <f>E843/D843</f>
        <v>1.142725</v>
      </c>
      <c r="P843" s="6">
        <f>IFERROR(E843/L843,0)</f>
        <v>101.8269801980198</v>
      </c>
      <c r="Q843" t="str">
        <f>LEFT(N843, FIND("/",N843) -1)</f>
        <v>film &amp; video</v>
      </c>
      <c r="R843" t="str">
        <f>RIGHT(N843, LEN(N843) - FIND("/",N843))</f>
        <v>documentary</v>
      </c>
      <c r="S843" s="10">
        <f>(((J843/60)/60)/24)+DATE(1970,1,1)</f>
        <v>40675.71</v>
      </c>
      <c r="T843" s="10">
        <f>(((I843/60)/60)/24)+DATE(1970,1,1)</f>
        <v>40695.207638888889</v>
      </c>
    </row>
    <row r="844" spans="1:20" ht="48" x14ac:dyDescent="0.2">
      <c r="A844">
        <v>1990</v>
      </c>
      <c r="B844" s="3" t="s">
        <v>1991</v>
      </c>
      <c r="C844" s="3" t="s">
        <v>6100</v>
      </c>
      <c r="D844">
        <v>3000</v>
      </c>
      <c r="E844">
        <v>509</v>
      </c>
      <c r="F844" t="s">
        <v>8221</v>
      </c>
      <c r="G844" t="s">
        <v>8224</v>
      </c>
      <c r="H844" t="s">
        <v>8246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8296</v>
      </c>
      <c r="O844" s="5">
        <f>E844/D844</f>
        <v>0.16966666666666666</v>
      </c>
      <c r="P844" s="6">
        <f>IFERROR(E844/L844,0)</f>
        <v>101.8</v>
      </c>
      <c r="Q844" t="str">
        <f>LEFT(N844, FIND("/",N844) -1)</f>
        <v>photography</v>
      </c>
      <c r="R844" t="str">
        <f>RIGHT(N844, LEN(N844) - FIND("/",N844))</f>
        <v>people</v>
      </c>
      <c r="S844" s="10">
        <f>(((J844/60)/60)/24)+DATE(1970,1,1)</f>
        <v>42398.195972222224</v>
      </c>
      <c r="T844" s="10">
        <f>(((I844/60)/60)/24)+DATE(1970,1,1)</f>
        <v>42413.195972222224</v>
      </c>
    </row>
    <row r="845" spans="1:20" ht="48" x14ac:dyDescent="0.2">
      <c r="A845">
        <v>2080</v>
      </c>
      <c r="B845" s="3" t="s">
        <v>2081</v>
      </c>
      <c r="C845" s="3" t="s">
        <v>6190</v>
      </c>
      <c r="D845">
        <v>1000</v>
      </c>
      <c r="E845">
        <v>5078</v>
      </c>
      <c r="F845" t="s">
        <v>8219</v>
      </c>
      <c r="G845" t="s">
        <v>8224</v>
      </c>
      <c r="H845" t="s">
        <v>8246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8295</v>
      </c>
      <c r="O845" s="5">
        <f>E845/D845</f>
        <v>5.0780000000000003</v>
      </c>
      <c r="P845" s="6">
        <f>IFERROR(E845/L845,0)</f>
        <v>101.56</v>
      </c>
      <c r="Q845" t="str">
        <f>LEFT(N845, FIND("/",N845) -1)</f>
        <v>technology</v>
      </c>
      <c r="R845" t="str">
        <f>RIGHT(N845, LEN(N845) - FIND("/",N845))</f>
        <v>hardware</v>
      </c>
      <c r="S845" s="10">
        <f>(((J845/60)/60)/24)+DATE(1970,1,1)</f>
        <v>42289.957175925927</v>
      </c>
      <c r="T845" s="10">
        <f>(((I845/60)/60)/24)+DATE(1970,1,1)</f>
        <v>42319.998842592591</v>
      </c>
    </row>
    <row r="846" spans="1:20" ht="16" x14ac:dyDescent="0.2">
      <c r="A846">
        <v>2150</v>
      </c>
      <c r="B846" s="3" t="s">
        <v>2151</v>
      </c>
      <c r="C846" s="3" t="s">
        <v>6260</v>
      </c>
      <c r="D846">
        <v>50000</v>
      </c>
      <c r="E846">
        <v>405</v>
      </c>
      <c r="F846" t="s">
        <v>8221</v>
      </c>
      <c r="G846" t="s">
        <v>8234</v>
      </c>
      <c r="H846" t="s">
        <v>8254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8282</v>
      </c>
      <c r="O846" s="5">
        <f>E846/D846</f>
        <v>8.0999999999999996E-3</v>
      </c>
      <c r="P846" s="6">
        <f>IFERROR(E846/L846,0)</f>
        <v>101.25</v>
      </c>
      <c r="Q846" t="str">
        <f>LEFT(N846, FIND("/",N846) -1)</f>
        <v>games</v>
      </c>
      <c r="R846" t="str">
        <f>RIGHT(N846, LEN(N846) - FIND("/",N846))</f>
        <v>video games</v>
      </c>
      <c r="S846" s="10">
        <f>(((J846/60)/60)/24)+DATE(1970,1,1)</f>
        <v>42534.284710648149</v>
      </c>
      <c r="T846" s="10">
        <f>(((I846/60)/60)/24)+DATE(1970,1,1)</f>
        <v>42564.284710648149</v>
      </c>
    </row>
    <row r="847" spans="1:20" ht="48" x14ac:dyDescent="0.2">
      <c r="A847">
        <v>1651</v>
      </c>
      <c r="B847" s="3" t="s">
        <v>1652</v>
      </c>
      <c r="C847" s="3" t="s">
        <v>5761</v>
      </c>
      <c r="D847">
        <v>2000</v>
      </c>
      <c r="E847">
        <v>2015</v>
      </c>
      <c r="F847" t="s">
        <v>8219</v>
      </c>
      <c r="G847" t="s">
        <v>8224</v>
      </c>
      <c r="H847" t="s">
        <v>8246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8292</v>
      </c>
      <c r="O847" s="5">
        <f>E847/D847</f>
        <v>1.0075000000000001</v>
      </c>
      <c r="P847" s="6">
        <f>IFERROR(E847/L847,0)</f>
        <v>100.75</v>
      </c>
      <c r="Q847" t="str">
        <f>LEFT(N847, FIND("/",N847) -1)</f>
        <v>music</v>
      </c>
      <c r="R847" t="str">
        <f>RIGHT(N847, LEN(N847) - FIND("/",N847))</f>
        <v>pop</v>
      </c>
      <c r="S847" s="10">
        <f>(((J847/60)/60)/24)+DATE(1970,1,1)</f>
        <v>40625.900694444441</v>
      </c>
      <c r="T847" s="10">
        <f>(((I847/60)/60)/24)+DATE(1970,1,1)</f>
        <v>40659.290972222225</v>
      </c>
    </row>
    <row r="848" spans="1:20" ht="48" x14ac:dyDescent="0.2">
      <c r="A848">
        <v>3739</v>
      </c>
      <c r="B848" s="3" t="s">
        <v>3736</v>
      </c>
      <c r="C848" s="3" t="s">
        <v>7849</v>
      </c>
      <c r="D848">
        <v>4000</v>
      </c>
      <c r="E848">
        <v>805</v>
      </c>
      <c r="F848" t="s">
        <v>8221</v>
      </c>
      <c r="G848" t="s">
        <v>8225</v>
      </c>
      <c r="H848" t="s">
        <v>8247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8271</v>
      </c>
      <c r="O848" s="5">
        <f>E848/D848</f>
        <v>0.20125000000000001</v>
      </c>
      <c r="P848" s="6">
        <f>IFERROR(E848/L848,0)</f>
        <v>100.625</v>
      </c>
      <c r="Q848" t="str">
        <f>LEFT(N848, FIND("/",N848) -1)</f>
        <v>theater</v>
      </c>
      <c r="R848" t="str">
        <f>RIGHT(N848, LEN(N848) - FIND("/",N848))</f>
        <v>plays</v>
      </c>
      <c r="S848" s="10">
        <f>(((J848/60)/60)/24)+DATE(1970,1,1)</f>
        <v>42548.449861111112</v>
      </c>
      <c r="T848" s="10">
        <f>(((I848/60)/60)/24)+DATE(1970,1,1)</f>
        <v>42568.449861111112</v>
      </c>
    </row>
    <row r="849" spans="1:20" ht="48" x14ac:dyDescent="0.2">
      <c r="A849">
        <v>1331</v>
      </c>
      <c r="B849" s="3" t="s">
        <v>1332</v>
      </c>
      <c r="C849" s="3" t="s">
        <v>5441</v>
      </c>
      <c r="D849">
        <v>250000</v>
      </c>
      <c r="E849">
        <v>3417</v>
      </c>
      <c r="F849" t="s">
        <v>8220</v>
      </c>
      <c r="G849" t="s">
        <v>8224</v>
      </c>
      <c r="H849" t="s">
        <v>8246</v>
      </c>
      <c r="I849">
        <v>1471435554</v>
      </c>
      <c r="J849">
        <v>1468843554</v>
      </c>
      <c r="K849" t="b">
        <v>0</v>
      </c>
      <c r="L849">
        <v>34</v>
      </c>
      <c r="M849" t="b">
        <v>0</v>
      </c>
      <c r="N849" t="s">
        <v>8273</v>
      </c>
      <c r="O849" s="5">
        <f>E849/D849</f>
        <v>1.3668E-2</v>
      </c>
      <c r="P849" s="6">
        <f>IFERROR(E849/L849,0)</f>
        <v>100.5</v>
      </c>
      <c r="Q849" t="str">
        <f>LEFT(N849, FIND("/",N849) -1)</f>
        <v>technology</v>
      </c>
      <c r="R849" t="str">
        <f>RIGHT(N849, LEN(N849) - FIND("/",N849))</f>
        <v>wearables</v>
      </c>
      <c r="S849" s="10">
        <f>(((J849/60)/60)/24)+DATE(1970,1,1)</f>
        <v>42569.50409722222</v>
      </c>
      <c r="T849" s="10">
        <f>(((I849/60)/60)/24)+DATE(1970,1,1)</f>
        <v>42599.50409722222</v>
      </c>
    </row>
    <row r="850" spans="1:20" ht="32" x14ac:dyDescent="0.2">
      <c r="A850">
        <v>3169</v>
      </c>
      <c r="B850" s="3" t="s">
        <v>3169</v>
      </c>
      <c r="C850" s="3" t="s">
        <v>7279</v>
      </c>
      <c r="D850">
        <v>8000</v>
      </c>
      <c r="E850">
        <v>8241</v>
      </c>
      <c r="F850" t="s">
        <v>8219</v>
      </c>
      <c r="G850" t="s">
        <v>8224</v>
      </c>
      <c r="H850" t="s">
        <v>8246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8271</v>
      </c>
      <c r="O850" s="5">
        <f>E850/D850</f>
        <v>1.030125</v>
      </c>
      <c r="P850" s="6">
        <f>IFERROR(E850/L850,0)</f>
        <v>100.5</v>
      </c>
      <c r="Q850" t="str">
        <f>LEFT(N850, FIND("/",N850) -1)</f>
        <v>theater</v>
      </c>
      <c r="R850" t="str">
        <f>RIGHT(N850, LEN(N850) - FIND("/",N850))</f>
        <v>plays</v>
      </c>
      <c r="S850" s="10">
        <f>(((J850/60)/60)/24)+DATE(1970,1,1)</f>
        <v>41591.737974537034</v>
      </c>
      <c r="T850" s="10">
        <f>(((I850/60)/60)/24)+DATE(1970,1,1)</f>
        <v>41621.207638888889</v>
      </c>
    </row>
    <row r="851" spans="1:20" ht="48" x14ac:dyDescent="0.2">
      <c r="A851">
        <v>3785</v>
      </c>
      <c r="B851" s="3" t="s">
        <v>3782</v>
      </c>
      <c r="C851" s="3" t="s">
        <v>7895</v>
      </c>
      <c r="D851">
        <v>2000</v>
      </c>
      <c r="E851">
        <v>3015</v>
      </c>
      <c r="F851" t="s">
        <v>8219</v>
      </c>
      <c r="G851" t="s">
        <v>8225</v>
      </c>
      <c r="H851" t="s">
        <v>8247</v>
      </c>
      <c r="I851">
        <v>1470132180</v>
      </c>
      <c r="J851">
        <v>1467040769</v>
      </c>
      <c r="K851" t="b">
        <v>0</v>
      </c>
      <c r="L851">
        <v>30</v>
      </c>
      <c r="M851" t="b">
        <v>1</v>
      </c>
      <c r="N851" t="s">
        <v>8305</v>
      </c>
      <c r="O851" s="5">
        <f>E851/D851</f>
        <v>1.5075000000000001</v>
      </c>
      <c r="P851" s="6">
        <f>IFERROR(E851/L851,0)</f>
        <v>100.5</v>
      </c>
      <c r="Q851" t="str">
        <f>LEFT(N851, FIND("/",N851) -1)</f>
        <v>theater</v>
      </c>
      <c r="R851" t="str">
        <f>RIGHT(N851, LEN(N851) - FIND("/",N851))</f>
        <v>musical</v>
      </c>
      <c r="S851" s="10">
        <f>(((J851/60)/60)/24)+DATE(1970,1,1)</f>
        <v>42548.63853009259</v>
      </c>
      <c r="T851" s="10">
        <f>(((I851/60)/60)/24)+DATE(1970,1,1)</f>
        <v>42584.418749999997</v>
      </c>
    </row>
    <row r="852" spans="1:20" ht="32" x14ac:dyDescent="0.2">
      <c r="A852">
        <v>3799</v>
      </c>
      <c r="B852" s="3" t="s">
        <v>3796</v>
      </c>
      <c r="C852" s="3" t="s">
        <v>7909</v>
      </c>
      <c r="D852">
        <v>10000</v>
      </c>
      <c r="E852">
        <v>402</v>
      </c>
      <c r="F852" t="s">
        <v>8221</v>
      </c>
      <c r="G852" t="s">
        <v>8224</v>
      </c>
      <c r="H852" t="s">
        <v>8246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8305</v>
      </c>
      <c r="O852" s="5">
        <f>E852/D852</f>
        <v>4.02E-2</v>
      </c>
      <c r="P852" s="6">
        <f>IFERROR(E852/L852,0)</f>
        <v>100.5</v>
      </c>
      <c r="Q852" t="str">
        <f>LEFT(N852, FIND("/",N852) -1)</f>
        <v>theater</v>
      </c>
      <c r="R852" t="str">
        <f>RIGHT(N852, LEN(N852) - FIND("/",N852))</f>
        <v>musical</v>
      </c>
      <c r="S852" s="10">
        <f>(((J852/60)/60)/24)+DATE(1970,1,1)</f>
        <v>42410.93105324074</v>
      </c>
      <c r="T852" s="10">
        <f>(((I852/60)/60)/24)+DATE(1970,1,1)</f>
        <v>42440.93105324074</v>
      </c>
    </row>
    <row r="853" spans="1:20" ht="48" x14ac:dyDescent="0.2">
      <c r="A853">
        <v>4003</v>
      </c>
      <c r="B853" s="3" t="s">
        <v>3999</v>
      </c>
      <c r="C853" s="3" t="s">
        <v>8071</v>
      </c>
      <c r="D853">
        <v>2000</v>
      </c>
      <c r="E853">
        <v>201</v>
      </c>
      <c r="F853" t="s">
        <v>8221</v>
      </c>
      <c r="G853" t="s">
        <v>8224</v>
      </c>
      <c r="H853" t="s">
        <v>8246</v>
      </c>
      <c r="I853">
        <v>1424009147</v>
      </c>
      <c r="J853">
        <v>1421417147</v>
      </c>
      <c r="K853" t="b">
        <v>0</v>
      </c>
      <c r="L853">
        <v>2</v>
      </c>
      <c r="M853" t="b">
        <v>0</v>
      </c>
      <c r="N853" t="s">
        <v>8271</v>
      </c>
      <c r="O853" s="5">
        <f>E853/D853</f>
        <v>0.10050000000000001</v>
      </c>
      <c r="P853" s="6">
        <f>IFERROR(E853/L853,0)</f>
        <v>100.5</v>
      </c>
      <c r="Q853" t="str">
        <f>LEFT(N853, FIND("/",N853) -1)</f>
        <v>theater</v>
      </c>
      <c r="R853" t="str">
        <f>RIGHT(N853, LEN(N853) - FIND("/",N853))</f>
        <v>plays</v>
      </c>
      <c r="S853" s="10">
        <f>(((J853/60)/60)/24)+DATE(1970,1,1)</f>
        <v>42020.587349537032</v>
      </c>
      <c r="T853" s="10">
        <f>(((I853/60)/60)/24)+DATE(1970,1,1)</f>
        <v>42050.587349537032</v>
      </c>
    </row>
    <row r="854" spans="1:20" ht="48" x14ac:dyDescent="0.2">
      <c r="A854">
        <v>2291</v>
      </c>
      <c r="B854" s="3" t="s">
        <v>2292</v>
      </c>
      <c r="C854" s="3" t="s">
        <v>6401</v>
      </c>
      <c r="D854">
        <v>2500</v>
      </c>
      <c r="E854">
        <v>4320</v>
      </c>
      <c r="F854" t="s">
        <v>8219</v>
      </c>
      <c r="G854" t="s">
        <v>8224</v>
      </c>
      <c r="H854" t="s">
        <v>8246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8276</v>
      </c>
      <c r="O854" s="5">
        <f>E854/D854</f>
        <v>1.728</v>
      </c>
      <c r="P854" s="6">
        <f>IFERROR(E854/L854,0)</f>
        <v>100.46511627906976</v>
      </c>
      <c r="Q854" t="str">
        <f>LEFT(N854, FIND("/",N854) -1)</f>
        <v>music</v>
      </c>
      <c r="R854" t="str">
        <f>RIGHT(N854, LEN(N854) - FIND("/",N854))</f>
        <v>rock</v>
      </c>
      <c r="S854" s="10">
        <f>(((J854/60)/60)/24)+DATE(1970,1,1)</f>
        <v>40987.977060185185</v>
      </c>
      <c r="T854" s="10">
        <f>(((I854/60)/60)/24)+DATE(1970,1,1)</f>
        <v>41022.166666666664</v>
      </c>
    </row>
    <row r="855" spans="1:20" ht="48" x14ac:dyDescent="0.2">
      <c r="A855">
        <v>2525</v>
      </c>
      <c r="B855" s="3" t="s">
        <v>2525</v>
      </c>
      <c r="C855" s="3" t="s">
        <v>6635</v>
      </c>
      <c r="D855">
        <v>8000</v>
      </c>
      <c r="E855">
        <v>8026</v>
      </c>
      <c r="F855" t="s">
        <v>8219</v>
      </c>
      <c r="G855" t="s">
        <v>8224</v>
      </c>
      <c r="H855" t="s">
        <v>8246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8300</v>
      </c>
      <c r="O855" s="5">
        <f>E855/D855</f>
        <v>1.00325</v>
      </c>
      <c r="P855" s="6">
        <f>IFERROR(E855/L855,0)</f>
        <v>100.325</v>
      </c>
      <c r="Q855" t="str">
        <f>LEFT(N855, FIND("/",N855) -1)</f>
        <v>music</v>
      </c>
      <c r="R855" t="str">
        <f>RIGHT(N855, LEN(N855) - FIND("/",N855))</f>
        <v>classical music</v>
      </c>
      <c r="S855" s="10">
        <f>(((J855/60)/60)/24)+DATE(1970,1,1)</f>
        <v>41058.844571759262</v>
      </c>
      <c r="T855" s="10">
        <f>(((I855/60)/60)/24)+DATE(1970,1,1)</f>
        <v>41088.844571759262</v>
      </c>
    </row>
    <row r="856" spans="1:20" ht="48" x14ac:dyDescent="0.2">
      <c r="A856">
        <v>1112</v>
      </c>
      <c r="B856" s="3" t="s">
        <v>1113</v>
      </c>
      <c r="C856" s="3" t="s">
        <v>5222</v>
      </c>
      <c r="D856">
        <v>88000</v>
      </c>
      <c r="E856">
        <v>31272.92</v>
      </c>
      <c r="F856" t="s">
        <v>8221</v>
      </c>
      <c r="G856" t="s">
        <v>8224</v>
      </c>
      <c r="H856" t="s">
        <v>8246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8282</v>
      </c>
      <c r="O856" s="5">
        <f>E856/D856</f>
        <v>0.35537409090909089</v>
      </c>
      <c r="P856" s="6">
        <f>IFERROR(E856/L856,0)</f>
        <v>100.23371794871794</v>
      </c>
      <c r="Q856" t="str">
        <f>LEFT(N856, FIND("/",N856) -1)</f>
        <v>games</v>
      </c>
      <c r="R856" t="str">
        <f>RIGHT(N856, LEN(N856) - FIND("/",N856))</f>
        <v>video games</v>
      </c>
      <c r="S856" s="10">
        <f>(((J856/60)/60)/24)+DATE(1970,1,1)</f>
        <v>41963.759386574078</v>
      </c>
      <c r="T856" s="10">
        <f>(((I856/60)/60)/24)+DATE(1970,1,1)</f>
        <v>42023.354166666672</v>
      </c>
    </row>
    <row r="857" spans="1:20" ht="48" x14ac:dyDescent="0.2">
      <c r="A857">
        <v>3184</v>
      </c>
      <c r="B857" s="3" t="s">
        <v>3184</v>
      </c>
      <c r="C857" s="3" t="s">
        <v>7294</v>
      </c>
      <c r="D857">
        <v>4300</v>
      </c>
      <c r="E857">
        <v>4610</v>
      </c>
      <c r="F857" t="s">
        <v>8219</v>
      </c>
      <c r="G857" t="s">
        <v>8224</v>
      </c>
      <c r="H857" t="s">
        <v>8246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8271</v>
      </c>
      <c r="O857" s="5">
        <f>E857/D857</f>
        <v>1.0720930232558139</v>
      </c>
      <c r="P857" s="6">
        <f>IFERROR(E857/L857,0)</f>
        <v>100.21739130434783</v>
      </c>
      <c r="Q857" t="str">
        <f>LEFT(N857, FIND("/",N857) -1)</f>
        <v>theater</v>
      </c>
      <c r="R857" t="str">
        <f>RIGHT(N857, LEN(N857) - FIND("/",N857))</f>
        <v>plays</v>
      </c>
      <c r="S857" s="10">
        <f>(((J857/60)/60)/24)+DATE(1970,1,1)</f>
        <v>41791.993414351848</v>
      </c>
      <c r="T857" s="10">
        <f>(((I857/60)/60)/24)+DATE(1970,1,1)</f>
        <v>41821.993414351848</v>
      </c>
    </row>
    <row r="858" spans="1:20" ht="48" x14ac:dyDescent="0.2">
      <c r="A858">
        <v>3387</v>
      </c>
      <c r="B858" s="3" t="s">
        <v>3386</v>
      </c>
      <c r="C858" s="3" t="s">
        <v>7497</v>
      </c>
      <c r="D858">
        <v>3000</v>
      </c>
      <c r="E858">
        <v>3506</v>
      </c>
      <c r="F858" t="s">
        <v>8219</v>
      </c>
      <c r="G858" t="s">
        <v>8224</v>
      </c>
      <c r="H858" t="s">
        <v>8246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8271</v>
      </c>
      <c r="O858" s="5">
        <f>E858/D858</f>
        <v>1.1686666666666667</v>
      </c>
      <c r="P858" s="6">
        <f>IFERROR(E858/L858,0)</f>
        <v>100.17142857142858</v>
      </c>
      <c r="Q858" t="str">
        <f>LEFT(N858, FIND("/",N858) -1)</f>
        <v>theater</v>
      </c>
      <c r="R858" t="str">
        <f>RIGHT(N858, LEN(N858) - FIND("/",N858))</f>
        <v>plays</v>
      </c>
      <c r="S858" s="10">
        <f>(((J858/60)/60)/24)+DATE(1970,1,1)</f>
        <v>41947.762592592589</v>
      </c>
      <c r="T858" s="10">
        <f>(((I858/60)/60)/24)+DATE(1970,1,1)</f>
        <v>41987.762592592597</v>
      </c>
    </row>
    <row r="859" spans="1:20" ht="48" x14ac:dyDescent="0.2">
      <c r="A859">
        <v>295</v>
      </c>
      <c r="B859" s="3" t="s">
        <v>296</v>
      </c>
      <c r="C859" s="3" t="s">
        <v>4405</v>
      </c>
      <c r="D859">
        <v>50000</v>
      </c>
      <c r="E859">
        <v>66554.559999999998</v>
      </c>
      <c r="F859" t="s">
        <v>8219</v>
      </c>
      <c r="G859" t="s">
        <v>8224</v>
      </c>
      <c r="H859" t="s">
        <v>8246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8269</v>
      </c>
      <c r="O859" s="5">
        <f>E859/D859</f>
        <v>1.3310911999999999</v>
      </c>
      <c r="P859" s="6">
        <f>IFERROR(E859/L859,0)</f>
        <v>100.08204511278196</v>
      </c>
      <c r="Q859" t="str">
        <f>LEFT(N859, FIND("/",N859) -1)</f>
        <v>film &amp; video</v>
      </c>
      <c r="R859" t="str">
        <f>RIGHT(N859, LEN(N859) - FIND("/",N859))</f>
        <v>documentary</v>
      </c>
      <c r="S859" s="10">
        <f>(((J859/60)/60)/24)+DATE(1970,1,1)</f>
        <v>41519.004733796297</v>
      </c>
      <c r="T859" s="10">
        <f>(((I859/60)/60)/24)+DATE(1970,1,1)</f>
        <v>41579</v>
      </c>
    </row>
    <row r="860" spans="1:20" ht="48" x14ac:dyDescent="0.2">
      <c r="A860">
        <v>536</v>
      </c>
      <c r="B860" s="3" t="s">
        <v>537</v>
      </c>
      <c r="C860" s="3" t="s">
        <v>4646</v>
      </c>
      <c r="D860">
        <v>3300</v>
      </c>
      <c r="E860">
        <v>3902.5</v>
      </c>
      <c r="F860" t="s">
        <v>8219</v>
      </c>
      <c r="G860" t="s">
        <v>8225</v>
      </c>
      <c r="H860" t="s">
        <v>8247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8271</v>
      </c>
      <c r="O860" s="5">
        <f>E860/D860</f>
        <v>1.1825757575757576</v>
      </c>
      <c r="P860" s="6">
        <f>IFERROR(E860/L860,0)</f>
        <v>100.06410256410257</v>
      </c>
      <c r="Q860" t="str">
        <f>LEFT(N860, FIND("/",N860) -1)</f>
        <v>theater</v>
      </c>
      <c r="R860" t="str">
        <f>RIGHT(N860, LEN(N860) - FIND("/",N860))</f>
        <v>plays</v>
      </c>
      <c r="S860" s="10">
        <f>(((J860/60)/60)/24)+DATE(1970,1,1)</f>
        <v>42179.344988425932</v>
      </c>
      <c r="T860" s="10">
        <f>(((I860/60)/60)/24)+DATE(1970,1,1)</f>
        <v>42219.75</v>
      </c>
    </row>
    <row r="861" spans="1:20" ht="48" x14ac:dyDescent="0.2">
      <c r="A861">
        <v>101</v>
      </c>
      <c r="B861" s="3" t="s">
        <v>103</v>
      </c>
      <c r="C861" s="3" t="s">
        <v>4212</v>
      </c>
      <c r="D861">
        <v>3500</v>
      </c>
      <c r="E861">
        <v>3500</v>
      </c>
      <c r="F861" t="s">
        <v>8219</v>
      </c>
      <c r="G861" t="s">
        <v>8224</v>
      </c>
      <c r="H861" t="s">
        <v>8246</v>
      </c>
      <c r="I861">
        <v>1359052710</v>
      </c>
      <c r="J861">
        <v>1356979110</v>
      </c>
      <c r="K861" t="b">
        <v>0</v>
      </c>
      <c r="L861">
        <v>35</v>
      </c>
      <c r="M861" t="b">
        <v>1</v>
      </c>
      <c r="N861" t="s">
        <v>8266</v>
      </c>
      <c r="O861" s="5">
        <f>E861/D861</f>
        <v>1</v>
      </c>
      <c r="P861" s="6">
        <f>IFERROR(E861/L861,0)</f>
        <v>100</v>
      </c>
      <c r="Q861" t="str">
        <f>LEFT(N861, FIND("/",N861) -1)</f>
        <v>film &amp; video</v>
      </c>
      <c r="R861" t="str">
        <f>RIGHT(N861, LEN(N861) - FIND("/",N861))</f>
        <v>shorts</v>
      </c>
      <c r="S861" s="10">
        <f>(((J861/60)/60)/24)+DATE(1970,1,1)</f>
        <v>41274.776736111111</v>
      </c>
      <c r="T861" s="10">
        <f>(((I861/60)/60)/24)+DATE(1970,1,1)</f>
        <v>41298.776736111111</v>
      </c>
    </row>
    <row r="862" spans="1:20" ht="32" x14ac:dyDescent="0.2">
      <c r="A862">
        <v>179</v>
      </c>
      <c r="B862" s="3" t="s">
        <v>181</v>
      </c>
      <c r="C862" s="3" t="s">
        <v>4289</v>
      </c>
      <c r="D862">
        <v>1000</v>
      </c>
      <c r="E862">
        <v>200</v>
      </c>
      <c r="F862" t="s">
        <v>8221</v>
      </c>
      <c r="G862" t="s">
        <v>8224</v>
      </c>
      <c r="H862" t="s">
        <v>8246</v>
      </c>
      <c r="I862">
        <v>1457056555</v>
      </c>
      <c r="J862">
        <v>1454464555</v>
      </c>
      <c r="K862" t="b">
        <v>0</v>
      </c>
      <c r="L862">
        <v>2</v>
      </c>
      <c r="M862" t="b">
        <v>0</v>
      </c>
      <c r="N862" t="s">
        <v>8268</v>
      </c>
      <c r="O862" s="5">
        <f>E862/D862</f>
        <v>0.2</v>
      </c>
      <c r="P862" s="6">
        <f>IFERROR(E862/L862,0)</f>
        <v>100</v>
      </c>
      <c r="Q862" t="str">
        <f>LEFT(N862, FIND("/",N862) -1)</f>
        <v>film &amp; video</v>
      </c>
      <c r="R862" t="str">
        <f>RIGHT(N862, LEN(N862) - FIND("/",N862))</f>
        <v>drama</v>
      </c>
      <c r="S862" s="10">
        <f>(((J862/60)/60)/24)+DATE(1970,1,1)</f>
        <v>42403.080497685187</v>
      </c>
      <c r="T862" s="10">
        <f>(((I862/60)/60)/24)+DATE(1970,1,1)</f>
        <v>42433.080497685187</v>
      </c>
    </row>
    <row r="863" spans="1:20" ht="48" x14ac:dyDescent="0.2">
      <c r="A863">
        <v>218</v>
      </c>
      <c r="B863" s="3" t="s">
        <v>220</v>
      </c>
      <c r="C863" s="3" t="s">
        <v>4328</v>
      </c>
      <c r="D863">
        <v>5000</v>
      </c>
      <c r="E863">
        <v>100</v>
      </c>
      <c r="F863" t="s">
        <v>8221</v>
      </c>
      <c r="G863" t="s">
        <v>8224</v>
      </c>
      <c r="H863" t="s">
        <v>8246</v>
      </c>
      <c r="I863">
        <v>1431702289</v>
      </c>
      <c r="J863">
        <v>1426518289</v>
      </c>
      <c r="K863" t="b">
        <v>0</v>
      </c>
      <c r="L863">
        <v>1</v>
      </c>
      <c r="M863" t="b">
        <v>0</v>
      </c>
      <c r="N863" t="s">
        <v>8268</v>
      </c>
      <c r="O863" s="5">
        <f>E863/D863</f>
        <v>0.02</v>
      </c>
      <c r="P863" s="6">
        <f>IFERROR(E863/L863,0)</f>
        <v>100</v>
      </c>
      <c r="Q863" t="str">
        <f>LEFT(N863, FIND("/",N863) -1)</f>
        <v>film &amp; video</v>
      </c>
      <c r="R863" t="str">
        <f>RIGHT(N863, LEN(N863) - FIND("/",N863))</f>
        <v>drama</v>
      </c>
      <c r="S863" s="10">
        <f>(((J863/60)/60)/24)+DATE(1970,1,1)</f>
        <v>42079.628344907411</v>
      </c>
      <c r="T863" s="10">
        <f>(((I863/60)/60)/24)+DATE(1970,1,1)</f>
        <v>42139.628344907411</v>
      </c>
    </row>
    <row r="864" spans="1:20" ht="48" x14ac:dyDescent="0.2">
      <c r="A864">
        <v>294</v>
      </c>
      <c r="B864" s="3" t="s">
        <v>295</v>
      </c>
      <c r="C864" s="3" t="s">
        <v>4404</v>
      </c>
      <c r="D864">
        <v>5000</v>
      </c>
      <c r="E864">
        <v>5000</v>
      </c>
      <c r="F864" t="s">
        <v>8219</v>
      </c>
      <c r="G864" t="s">
        <v>8224</v>
      </c>
      <c r="H864" t="s">
        <v>8246</v>
      </c>
      <c r="I864">
        <v>1279555200</v>
      </c>
      <c r="J864">
        <v>1276480894</v>
      </c>
      <c r="K864" t="b">
        <v>1</v>
      </c>
      <c r="L864">
        <v>50</v>
      </c>
      <c r="M864" t="b">
        <v>1</v>
      </c>
      <c r="N864" t="s">
        <v>8269</v>
      </c>
      <c r="O864" s="5">
        <f>E864/D864</f>
        <v>1</v>
      </c>
      <c r="P864" s="6">
        <f>IFERROR(E864/L864,0)</f>
        <v>100</v>
      </c>
      <c r="Q864" t="str">
        <f>LEFT(N864, FIND("/",N864) -1)</f>
        <v>film &amp; video</v>
      </c>
      <c r="R864" t="str">
        <f>RIGHT(N864, LEN(N864) - FIND("/",N864))</f>
        <v>documentary</v>
      </c>
      <c r="S864" s="10">
        <f>(((J864/60)/60)/24)+DATE(1970,1,1)</f>
        <v>40343.084421296298</v>
      </c>
      <c r="T864" s="10">
        <f>(((I864/60)/60)/24)+DATE(1970,1,1)</f>
        <v>40378.666666666664</v>
      </c>
    </row>
    <row r="865" spans="1:20" ht="32" x14ac:dyDescent="0.2">
      <c r="A865">
        <v>600</v>
      </c>
      <c r="B865" s="3" t="s">
        <v>601</v>
      </c>
      <c r="C865" s="3" t="s">
        <v>4710</v>
      </c>
      <c r="D865">
        <v>5000</v>
      </c>
      <c r="E865">
        <v>100</v>
      </c>
      <c r="F865" t="s">
        <v>8220</v>
      </c>
      <c r="G865" t="s">
        <v>8224</v>
      </c>
      <c r="H865" t="s">
        <v>8246</v>
      </c>
      <c r="I865">
        <v>1431198562</v>
      </c>
      <c r="J865">
        <v>1426014562</v>
      </c>
      <c r="K865" t="b">
        <v>0</v>
      </c>
      <c r="L865">
        <v>1</v>
      </c>
      <c r="M865" t="b">
        <v>0</v>
      </c>
      <c r="N865" t="s">
        <v>8272</v>
      </c>
      <c r="O865" s="5">
        <f>E865/D865</f>
        <v>0.02</v>
      </c>
      <c r="P865" s="6">
        <f>IFERROR(E865/L865,0)</f>
        <v>100</v>
      </c>
      <c r="Q865" t="str">
        <f>LEFT(N865, FIND("/",N865) -1)</f>
        <v>technology</v>
      </c>
      <c r="R865" t="str">
        <f>RIGHT(N865, LEN(N865) - FIND("/",N865))</f>
        <v>web</v>
      </c>
      <c r="S865" s="10">
        <f>(((J865/60)/60)/24)+DATE(1970,1,1)</f>
        <v>42073.798171296294</v>
      </c>
      <c r="T865" s="10">
        <f>(((I865/60)/60)/24)+DATE(1970,1,1)</f>
        <v>42133.798171296294</v>
      </c>
    </row>
    <row r="866" spans="1:20" ht="48" x14ac:dyDescent="0.2">
      <c r="A866">
        <v>663</v>
      </c>
      <c r="B866" s="3" t="s">
        <v>664</v>
      </c>
      <c r="C866" s="3" t="s">
        <v>4773</v>
      </c>
      <c r="D866">
        <v>200000</v>
      </c>
      <c r="E866">
        <v>700</v>
      </c>
      <c r="F866" t="s">
        <v>8221</v>
      </c>
      <c r="G866" t="s">
        <v>8232</v>
      </c>
      <c r="H866" t="s">
        <v>8253</v>
      </c>
      <c r="I866">
        <v>1437250456</v>
      </c>
      <c r="J866">
        <v>1434658456</v>
      </c>
      <c r="K866" t="b">
        <v>0</v>
      </c>
      <c r="L866">
        <v>7</v>
      </c>
      <c r="M866" t="b">
        <v>0</v>
      </c>
      <c r="N866" t="s">
        <v>8273</v>
      </c>
      <c r="O866" s="5">
        <f>E866/D866</f>
        <v>3.5000000000000001E-3</v>
      </c>
      <c r="P866" s="6">
        <f>IFERROR(E866/L866,0)</f>
        <v>100</v>
      </c>
      <c r="Q866" t="str">
        <f>LEFT(N866, FIND("/",N866) -1)</f>
        <v>technology</v>
      </c>
      <c r="R866" t="str">
        <f>RIGHT(N866, LEN(N866) - FIND("/",N866))</f>
        <v>wearables</v>
      </c>
      <c r="S866" s="10">
        <f>(((J866/60)/60)/24)+DATE(1970,1,1)</f>
        <v>42173.843240740738</v>
      </c>
      <c r="T866" s="10">
        <f>(((I866/60)/60)/24)+DATE(1970,1,1)</f>
        <v>42203.843240740738</v>
      </c>
    </row>
    <row r="867" spans="1:20" ht="16" x14ac:dyDescent="0.2">
      <c r="A867">
        <v>919</v>
      </c>
      <c r="B867" s="3" t="s">
        <v>920</v>
      </c>
      <c r="C867" s="3" t="s">
        <v>5029</v>
      </c>
      <c r="D867">
        <v>20000</v>
      </c>
      <c r="E867">
        <v>100</v>
      </c>
      <c r="F867" t="s">
        <v>8221</v>
      </c>
      <c r="G867" t="s">
        <v>8224</v>
      </c>
      <c r="H867" t="s">
        <v>8246</v>
      </c>
      <c r="I867">
        <v>1355930645</v>
      </c>
      <c r="J867">
        <v>1352906645</v>
      </c>
      <c r="K867" t="b">
        <v>0</v>
      </c>
      <c r="L867">
        <v>1</v>
      </c>
      <c r="M867" t="b">
        <v>0</v>
      </c>
      <c r="N867" t="s">
        <v>8278</v>
      </c>
      <c r="O867" s="5">
        <f>E867/D867</f>
        <v>5.0000000000000001E-3</v>
      </c>
      <c r="P867" s="6">
        <f>IFERROR(E867/L867,0)</f>
        <v>100</v>
      </c>
      <c r="Q867" t="str">
        <f>LEFT(N867, FIND("/",N867) -1)</f>
        <v>music</v>
      </c>
      <c r="R867" t="str">
        <f>RIGHT(N867, LEN(N867) - FIND("/",N867))</f>
        <v>jazz</v>
      </c>
      <c r="S867" s="10">
        <f>(((J867/60)/60)/24)+DATE(1970,1,1)</f>
        <v>41227.641724537039</v>
      </c>
      <c r="T867" s="10">
        <f>(((I867/60)/60)/24)+DATE(1970,1,1)</f>
        <v>41262.641724537039</v>
      </c>
    </row>
    <row r="868" spans="1:20" ht="48" x14ac:dyDescent="0.2">
      <c r="A868">
        <v>1145</v>
      </c>
      <c r="B868" s="3" t="s">
        <v>1146</v>
      </c>
      <c r="C868" s="3" t="s">
        <v>5255</v>
      </c>
      <c r="D868">
        <v>80000</v>
      </c>
      <c r="E868">
        <v>100</v>
      </c>
      <c r="F868" t="s">
        <v>8221</v>
      </c>
      <c r="G868" t="s">
        <v>8224</v>
      </c>
      <c r="H868" t="s">
        <v>8246</v>
      </c>
      <c r="I868">
        <v>1412272592</v>
      </c>
      <c r="J868">
        <v>1407088592</v>
      </c>
      <c r="K868" t="b">
        <v>0</v>
      </c>
      <c r="L868">
        <v>1</v>
      </c>
      <c r="M868" t="b">
        <v>0</v>
      </c>
      <c r="N868" t="s">
        <v>8284</v>
      </c>
      <c r="O868" s="5">
        <f>E868/D868</f>
        <v>1.25E-3</v>
      </c>
      <c r="P868" s="6">
        <f>IFERROR(E868/L868,0)</f>
        <v>100</v>
      </c>
      <c r="Q868" t="str">
        <f>LEFT(N868, FIND("/",N868) -1)</f>
        <v>food</v>
      </c>
      <c r="R868" t="str">
        <f>RIGHT(N868, LEN(N868) - FIND("/",N868))</f>
        <v>food trucks</v>
      </c>
      <c r="S868" s="10">
        <f>(((J868/60)/60)/24)+DATE(1970,1,1)</f>
        <v>41854.747592592597</v>
      </c>
      <c r="T868" s="10">
        <f>(((I868/60)/60)/24)+DATE(1970,1,1)</f>
        <v>41914.747592592597</v>
      </c>
    </row>
    <row r="869" spans="1:20" ht="48" x14ac:dyDescent="0.2">
      <c r="A869">
        <v>1342</v>
      </c>
      <c r="B869" s="3" t="s">
        <v>1343</v>
      </c>
      <c r="C869" s="3" t="s">
        <v>5452</v>
      </c>
      <c r="D869">
        <v>50000</v>
      </c>
      <c r="E869">
        <v>100</v>
      </c>
      <c r="F869" t="s">
        <v>8220</v>
      </c>
      <c r="G869" t="s">
        <v>8224</v>
      </c>
      <c r="H869" t="s">
        <v>8246</v>
      </c>
      <c r="I869">
        <v>1437161739</v>
      </c>
      <c r="J869">
        <v>1434569739</v>
      </c>
      <c r="K869" t="b">
        <v>0</v>
      </c>
      <c r="L869">
        <v>1</v>
      </c>
      <c r="M869" t="b">
        <v>0</v>
      </c>
      <c r="N869" t="s">
        <v>8273</v>
      </c>
      <c r="O869" s="5">
        <f>E869/D869</f>
        <v>2E-3</v>
      </c>
      <c r="P869" s="6">
        <f>IFERROR(E869/L869,0)</f>
        <v>100</v>
      </c>
      <c r="Q869" t="str">
        <f>LEFT(N869, FIND("/",N869) -1)</f>
        <v>technology</v>
      </c>
      <c r="R869" t="str">
        <f>RIGHT(N869, LEN(N869) - FIND("/",N869))</f>
        <v>wearables</v>
      </c>
      <c r="S869" s="10">
        <f>(((J869/60)/60)/24)+DATE(1970,1,1)</f>
        <v>42172.816423611104</v>
      </c>
      <c r="T869" s="10">
        <f>(((I869/60)/60)/24)+DATE(1970,1,1)</f>
        <v>42202.816423611104</v>
      </c>
    </row>
    <row r="870" spans="1:20" ht="48" x14ac:dyDescent="0.2">
      <c r="A870">
        <v>1413</v>
      </c>
      <c r="B870" s="3" t="s">
        <v>1414</v>
      </c>
      <c r="C870" s="3" t="s">
        <v>5523</v>
      </c>
      <c r="D870">
        <v>2000</v>
      </c>
      <c r="E870">
        <v>100</v>
      </c>
      <c r="F870" t="s">
        <v>8221</v>
      </c>
      <c r="G870" t="s">
        <v>8237</v>
      </c>
      <c r="H870" t="s">
        <v>8249</v>
      </c>
      <c r="I870">
        <v>1455964170</v>
      </c>
      <c r="J870">
        <v>1450780170</v>
      </c>
      <c r="K870" t="b">
        <v>0</v>
      </c>
      <c r="L870">
        <v>1</v>
      </c>
      <c r="M870" t="b">
        <v>0</v>
      </c>
      <c r="N870" t="s">
        <v>8287</v>
      </c>
      <c r="O870" s="5">
        <f>E870/D870</f>
        <v>0.05</v>
      </c>
      <c r="P870" s="6">
        <f>IFERROR(E870/L870,0)</f>
        <v>100</v>
      </c>
      <c r="Q870" t="str">
        <f>LEFT(N870, FIND("/",N870) -1)</f>
        <v>publishing</v>
      </c>
      <c r="R870" t="str">
        <f>RIGHT(N870, LEN(N870) - FIND("/",N870))</f>
        <v>translations</v>
      </c>
      <c r="S870" s="10">
        <f>(((J870/60)/60)/24)+DATE(1970,1,1)</f>
        <v>42360.437152777777</v>
      </c>
      <c r="T870" s="10">
        <f>(((I870/60)/60)/24)+DATE(1970,1,1)</f>
        <v>42420.437152777777</v>
      </c>
    </row>
    <row r="871" spans="1:20" ht="48" x14ac:dyDescent="0.2">
      <c r="A871">
        <v>1421</v>
      </c>
      <c r="B871" s="3" t="s">
        <v>1422</v>
      </c>
      <c r="C871" s="3" t="s">
        <v>5531</v>
      </c>
      <c r="D871">
        <v>200000</v>
      </c>
      <c r="E871">
        <v>200</v>
      </c>
      <c r="F871" t="s">
        <v>8221</v>
      </c>
      <c r="G871" t="s">
        <v>8235</v>
      </c>
      <c r="H871" t="s">
        <v>8255</v>
      </c>
      <c r="I871">
        <v>1423432709</v>
      </c>
      <c r="J871">
        <v>1420840709</v>
      </c>
      <c r="K871" t="b">
        <v>0</v>
      </c>
      <c r="L871">
        <v>2</v>
      </c>
      <c r="M871" t="b">
        <v>0</v>
      </c>
      <c r="N871" t="s">
        <v>8287</v>
      </c>
      <c r="O871" s="5">
        <f>E871/D871</f>
        <v>1E-3</v>
      </c>
      <c r="P871" s="6">
        <f>IFERROR(E871/L871,0)</f>
        <v>100</v>
      </c>
      <c r="Q871" t="str">
        <f>LEFT(N871, FIND("/",N871) -1)</f>
        <v>publishing</v>
      </c>
      <c r="R871" t="str">
        <f>RIGHT(N871, LEN(N871) - FIND("/",N871))</f>
        <v>translations</v>
      </c>
      <c r="S871" s="10">
        <f>(((J871/60)/60)/24)+DATE(1970,1,1)</f>
        <v>42013.915613425925</v>
      </c>
      <c r="T871" s="10">
        <f>(((I871/60)/60)/24)+DATE(1970,1,1)</f>
        <v>42043.915613425925</v>
      </c>
    </row>
    <row r="872" spans="1:20" ht="48" x14ac:dyDescent="0.2">
      <c r="A872">
        <v>1423</v>
      </c>
      <c r="B872" s="3" t="s">
        <v>1424</v>
      </c>
      <c r="C872" s="3" t="s">
        <v>5533</v>
      </c>
      <c r="D872">
        <v>30000</v>
      </c>
      <c r="E872">
        <v>100</v>
      </c>
      <c r="F872" t="s">
        <v>8221</v>
      </c>
      <c r="G872" t="s">
        <v>8226</v>
      </c>
      <c r="H872" t="s">
        <v>8248</v>
      </c>
      <c r="I872">
        <v>1451637531</v>
      </c>
      <c r="J872">
        <v>1449045531</v>
      </c>
      <c r="K872" t="b">
        <v>0</v>
      </c>
      <c r="L872">
        <v>1</v>
      </c>
      <c r="M872" t="b">
        <v>0</v>
      </c>
      <c r="N872" t="s">
        <v>8287</v>
      </c>
      <c r="O872" s="5">
        <f>E872/D872</f>
        <v>3.3333333333333335E-3</v>
      </c>
      <c r="P872" s="6">
        <f>IFERROR(E872/L872,0)</f>
        <v>100</v>
      </c>
      <c r="Q872" t="str">
        <f>LEFT(N872, FIND("/",N872) -1)</f>
        <v>publishing</v>
      </c>
      <c r="R872" t="str">
        <f>RIGHT(N872, LEN(N872) - FIND("/",N872))</f>
        <v>translations</v>
      </c>
      <c r="S872" s="10">
        <f>(((J872/60)/60)/24)+DATE(1970,1,1)</f>
        <v>42340.360312500001</v>
      </c>
      <c r="T872" s="10">
        <f>(((I872/60)/60)/24)+DATE(1970,1,1)</f>
        <v>42370.360312500001</v>
      </c>
    </row>
    <row r="873" spans="1:20" ht="32" x14ac:dyDescent="0.2">
      <c r="A873">
        <v>1491</v>
      </c>
      <c r="B873" s="3" t="s">
        <v>1492</v>
      </c>
      <c r="C873" s="3" t="s">
        <v>5601</v>
      </c>
      <c r="D873">
        <v>1200</v>
      </c>
      <c r="E873">
        <v>100</v>
      </c>
      <c r="F873" t="s">
        <v>8221</v>
      </c>
      <c r="G873" t="s">
        <v>8224</v>
      </c>
      <c r="H873" t="s">
        <v>8246</v>
      </c>
      <c r="I873">
        <v>1424014680</v>
      </c>
      <c r="J873">
        <v>1418922443</v>
      </c>
      <c r="K873" t="b">
        <v>0</v>
      </c>
      <c r="L873">
        <v>1</v>
      </c>
      <c r="M873" t="b">
        <v>0</v>
      </c>
      <c r="N873" t="s">
        <v>8275</v>
      </c>
      <c r="O873" s="5">
        <f>E873/D873</f>
        <v>8.3333333333333329E-2</v>
      </c>
      <c r="P873" s="6">
        <f>IFERROR(E873/L873,0)</f>
        <v>100</v>
      </c>
      <c r="Q873" t="str">
        <f>LEFT(N873, FIND("/",N873) -1)</f>
        <v>publishing</v>
      </c>
      <c r="R873" t="str">
        <f>RIGHT(N873, LEN(N873) - FIND("/",N873))</f>
        <v>fiction</v>
      </c>
      <c r="S873" s="10">
        <f>(((J873/60)/60)/24)+DATE(1970,1,1)</f>
        <v>41991.713460648149</v>
      </c>
      <c r="T873" s="10">
        <f>(((I873/60)/60)/24)+DATE(1970,1,1)</f>
        <v>42050.651388888888</v>
      </c>
    </row>
    <row r="874" spans="1:20" ht="48" x14ac:dyDescent="0.2">
      <c r="A874">
        <v>1557</v>
      </c>
      <c r="B874" s="3" t="s">
        <v>1558</v>
      </c>
      <c r="C874" s="3" t="s">
        <v>5667</v>
      </c>
      <c r="D874">
        <v>2500</v>
      </c>
      <c r="E874">
        <v>100</v>
      </c>
      <c r="F874" t="s">
        <v>8221</v>
      </c>
      <c r="G874" t="s">
        <v>8224</v>
      </c>
      <c r="H874" t="s">
        <v>8246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8289</v>
      </c>
      <c r="O874" s="5">
        <f>E874/D874</f>
        <v>0.04</v>
      </c>
      <c r="P874" s="6">
        <f>IFERROR(E874/L874,0)</f>
        <v>100</v>
      </c>
      <c r="Q874" t="str">
        <f>LEFT(N874, FIND("/",N874) -1)</f>
        <v>photography</v>
      </c>
      <c r="R874" t="str">
        <f>RIGHT(N874, LEN(N874) - FIND("/",N874))</f>
        <v>nature</v>
      </c>
      <c r="S874" s="10">
        <f>(((J874/60)/60)/24)+DATE(1970,1,1)</f>
        <v>41871.65315972222</v>
      </c>
      <c r="T874" s="10">
        <f>(((I874/60)/60)/24)+DATE(1970,1,1)</f>
        <v>41902.65315972222</v>
      </c>
    </row>
    <row r="875" spans="1:20" ht="48" x14ac:dyDescent="0.2">
      <c r="A875">
        <v>1565</v>
      </c>
      <c r="B875" s="3" t="s">
        <v>1566</v>
      </c>
      <c r="C875" s="3" t="s">
        <v>5675</v>
      </c>
      <c r="D875">
        <v>4000</v>
      </c>
      <c r="E875">
        <v>100</v>
      </c>
      <c r="F875" t="s">
        <v>8220</v>
      </c>
      <c r="G875" t="s">
        <v>8224</v>
      </c>
      <c r="H875" t="s">
        <v>8246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8290</v>
      </c>
      <c r="O875" s="5">
        <f>E875/D875</f>
        <v>2.5000000000000001E-2</v>
      </c>
      <c r="P875" s="6">
        <f>IFERROR(E875/L875,0)</f>
        <v>100</v>
      </c>
      <c r="Q875" t="str">
        <f>LEFT(N875, FIND("/",N875) -1)</f>
        <v>publishing</v>
      </c>
      <c r="R875" t="str">
        <f>RIGHT(N875, LEN(N875) - FIND("/",N875))</f>
        <v>art books</v>
      </c>
      <c r="S875" s="10">
        <f>(((J875/60)/60)/24)+DATE(1970,1,1)</f>
        <v>40672.729872685188</v>
      </c>
      <c r="T875" s="10">
        <f>(((I875/60)/60)/24)+DATE(1970,1,1)</f>
        <v>40702.729872685188</v>
      </c>
    </row>
    <row r="876" spans="1:20" ht="48" x14ac:dyDescent="0.2">
      <c r="A876">
        <v>2537</v>
      </c>
      <c r="B876" s="3" t="s">
        <v>2537</v>
      </c>
      <c r="C876" s="3" t="s">
        <v>6647</v>
      </c>
      <c r="D876">
        <v>1000</v>
      </c>
      <c r="E876">
        <v>1100</v>
      </c>
      <c r="F876" t="s">
        <v>8219</v>
      </c>
      <c r="G876" t="s">
        <v>8224</v>
      </c>
      <c r="H876" t="s">
        <v>8246</v>
      </c>
      <c r="I876">
        <v>1312212855</v>
      </c>
      <c r="J876">
        <v>1307028855</v>
      </c>
      <c r="K876" t="b">
        <v>0</v>
      </c>
      <c r="L876">
        <v>11</v>
      </c>
      <c r="M876" t="b">
        <v>1</v>
      </c>
      <c r="N876" t="s">
        <v>8300</v>
      </c>
      <c r="O876" s="5">
        <f>E876/D876</f>
        <v>1.1000000000000001</v>
      </c>
      <c r="P876" s="6">
        <f>IFERROR(E876/L876,0)</f>
        <v>100</v>
      </c>
      <c r="Q876" t="str">
        <f>LEFT(N876, FIND("/",N876) -1)</f>
        <v>music</v>
      </c>
      <c r="R876" t="str">
        <f>RIGHT(N876, LEN(N876) - FIND("/",N876))</f>
        <v>classical music</v>
      </c>
      <c r="S876" s="10">
        <f>(((J876/60)/60)/24)+DATE(1970,1,1)</f>
        <v>40696.648784722223</v>
      </c>
      <c r="T876" s="10">
        <f>(((I876/60)/60)/24)+DATE(1970,1,1)</f>
        <v>40756.648784722223</v>
      </c>
    </row>
    <row r="877" spans="1:20" ht="48" x14ac:dyDescent="0.2">
      <c r="A877">
        <v>2565</v>
      </c>
      <c r="B877" s="3" t="s">
        <v>2565</v>
      </c>
      <c r="C877" s="3" t="s">
        <v>6675</v>
      </c>
      <c r="D877">
        <v>10000</v>
      </c>
      <c r="E877">
        <v>100</v>
      </c>
      <c r="F877" t="s">
        <v>8220</v>
      </c>
      <c r="G877" t="s">
        <v>8224</v>
      </c>
      <c r="H877" t="s">
        <v>8246</v>
      </c>
      <c r="I877">
        <v>1462827000</v>
      </c>
      <c r="J877">
        <v>1457710589</v>
      </c>
      <c r="K877" t="b">
        <v>0</v>
      </c>
      <c r="L877">
        <v>1</v>
      </c>
      <c r="M877" t="b">
        <v>0</v>
      </c>
      <c r="N877" t="s">
        <v>8284</v>
      </c>
      <c r="O877" s="5">
        <f>E877/D877</f>
        <v>0.01</v>
      </c>
      <c r="P877" s="6">
        <f>IFERROR(E877/L877,0)</f>
        <v>100</v>
      </c>
      <c r="Q877" t="str">
        <f>LEFT(N877, FIND("/",N877) -1)</f>
        <v>food</v>
      </c>
      <c r="R877" t="str">
        <f>RIGHT(N877, LEN(N877) - FIND("/",N877))</f>
        <v>food trucks</v>
      </c>
      <c r="S877" s="10">
        <f>(((J877/60)/60)/24)+DATE(1970,1,1)</f>
        <v>42440.650335648148</v>
      </c>
      <c r="T877" s="10">
        <f>(((I877/60)/60)/24)+DATE(1970,1,1)</f>
        <v>42499.868055555555</v>
      </c>
    </row>
    <row r="878" spans="1:20" ht="32" x14ac:dyDescent="0.2">
      <c r="A878">
        <v>2944</v>
      </c>
      <c r="B878" s="3" t="s">
        <v>2944</v>
      </c>
      <c r="C878" s="3" t="s">
        <v>7054</v>
      </c>
      <c r="D878">
        <v>10000</v>
      </c>
      <c r="E878">
        <v>100</v>
      </c>
      <c r="F878" t="s">
        <v>8221</v>
      </c>
      <c r="G878" t="s">
        <v>8224</v>
      </c>
      <c r="H878" t="s">
        <v>8246</v>
      </c>
      <c r="I878">
        <v>1433714198</v>
      </c>
      <c r="J878">
        <v>1431122198</v>
      </c>
      <c r="K878" t="b">
        <v>0</v>
      </c>
      <c r="L878">
        <v>1</v>
      </c>
      <c r="M878" t="b">
        <v>0</v>
      </c>
      <c r="N878" t="s">
        <v>8303</v>
      </c>
      <c r="O878" s="5">
        <f>E878/D878</f>
        <v>0.01</v>
      </c>
      <c r="P878" s="6">
        <f>IFERROR(E878/L878,0)</f>
        <v>100</v>
      </c>
      <c r="Q878" t="str">
        <f>LEFT(N878, FIND("/",N878) -1)</f>
        <v>theater</v>
      </c>
      <c r="R878" t="str">
        <f>RIGHT(N878, LEN(N878) - FIND("/",N878))</f>
        <v>spaces</v>
      </c>
      <c r="S878" s="10">
        <f>(((J878/60)/60)/24)+DATE(1970,1,1)</f>
        <v>42132.9143287037</v>
      </c>
      <c r="T878" s="10">
        <f>(((I878/60)/60)/24)+DATE(1970,1,1)</f>
        <v>42162.9143287037</v>
      </c>
    </row>
    <row r="879" spans="1:20" ht="48" x14ac:dyDescent="0.2">
      <c r="A879">
        <v>3632</v>
      </c>
      <c r="B879" s="3" t="s">
        <v>3630</v>
      </c>
      <c r="C879" s="3" t="s">
        <v>7742</v>
      </c>
      <c r="D879">
        <v>500</v>
      </c>
      <c r="E879">
        <v>100</v>
      </c>
      <c r="F879" t="s">
        <v>8221</v>
      </c>
      <c r="G879" t="s">
        <v>8225</v>
      </c>
      <c r="H879" t="s">
        <v>8247</v>
      </c>
      <c r="I879">
        <v>1416781749</v>
      </c>
      <c r="J879">
        <v>1415053749</v>
      </c>
      <c r="K879" t="b">
        <v>0</v>
      </c>
      <c r="L879">
        <v>1</v>
      </c>
      <c r="M879" t="b">
        <v>0</v>
      </c>
      <c r="N879" t="s">
        <v>8305</v>
      </c>
      <c r="O879" s="5">
        <f>E879/D879</f>
        <v>0.2</v>
      </c>
      <c r="P879" s="6">
        <f>IFERROR(E879/L879,0)</f>
        <v>100</v>
      </c>
      <c r="Q879" t="str">
        <f>LEFT(N879, FIND("/",N879) -1)</f>
        <v>theater</v>
      </c>
      <c r="R879" t="str">
        <f>RIGHT(N879, LEN(N879) - FIND("/",N879))</f>
        <v>musical</v>
      </c>
      <c r="S879" s="10">
        <f>(((J879/60)/60)/24)+DATE(1970,1,1)</f>
        <v>41946.936909722222</v>
      </c>
      <c r="T879" s="10">
        <f>(((I879/60)/60)/24)+DATE(1970,1,1)</f>
        <v>41966.936909722222</v>
      </c>
    </row>
    <row r="880" spans="1:20" ht="48" x14ac:dyDescent="0.2">
      <c r="A880">
        <v>3730</v>
      </c>
      <c r="B880" s="3" t="s">
        <v>3727</v>
      </c>
      <c r="C880" s="3" t="s">
        <v>7840</v>
      </c>
      <c r="D880">
        <v>1000</v>
      </c>
      <c r="E880">
        <v>100</v>
      </c>
      <c r="F880" t="s">
        <v>8221</v>
      </c>
      <c r="G880" t="s">
        <v>8224</v>
      </c>
      <c r="H880" t="s">
        <v>8246</v>
      </c>
      <c r="I880">
        <v>1439828159</v>
      </c>
      <c r="J880">
        <v>1437236159</v>
      </c>
      <c r="K880" t="b">
        <v>0</v>
      </c>
      <c r="L880">
        <v>1</v>
      </c>
      <c r="M880" t="b">
        <v>0</v>
      </c>
      <c r="N880" t="s">
        <v>8271</v>
      </c>
      <c r="O880" s="5">
        <f>E880/D880</f>
        <v>0.1</v>
      </c>
      <c r="P880" s="6">
        <f>IFERROR(E880/L880,0)</f>
        <v>100</v>
      </c>
      <c r="Q880" t="str">
        <f>LEFT(N880, FIND("/",N880) -1)</f>
        <v>theater</v>
      </c>
      <c r="R880" t="str">
        <f>RIGHT(N880, LEN(N880) - FIND("/",N880))</f>
        <v>plays</v>
      </c>
      <c r="S880" s="10">
        <f>(((J880/60)/60)/24)+DATE(1970,1,1)</f>
        <v>42203.677766203706</v>
      </c>
      <c r="T880" s="10">
        <f>(((I880/60)/60)/24)+DATE(1970,1,1)</f>
        <v>42233.677766203706</v>
      </c>
    </row>
    <row r="881" spans="1:20" ht="48" x14ac:dyDescent="0.2">
      <c r="A881">
        <v>3770</v>
      </c>
      <c r="B881" s="3" t="s">
        <v>3767</v>
      </c>
      <c r="C881" s="3" t="s">
        <v>7880</v>
      </c>
      <c r="D881">
        <v>2000</v>
      </c>
      <c r="E881">
        <v>2000</v>
      </c>
      <c r="F881" t="s">
        <v>8219</v>
      </c>
      <c r="G881" t="s">
        <v>8225</v>
      </c>
      <c r="H881" t="s">
        <v>8247</v>
      </c>
      <c r="I881">
        <v>1434234010</v>
      </c>
      <c r="J881">
        <v>1431642010</v>
      </c>
      <c r="K881" t="b">
        <v>0</v>
      </c>
      <c r="L881">
        <v>20</v>
      </c>
      <c r="M881" t="b">
        <v>1</v>
      </c>
      <c r="N881" t="s">
        <v>8305</v>
      </c>
      <c r="O881" s="5">
        <f>E881/D881</f>
        <v>1</v>
      </c>
      <c r="P881" s="6">
        <f>IFERROR(E881/L881,0)</f>
        <v>100</v>
      </c>
      <c r="Q881" t="str">
        <f>LEFT(N881, FIND("/",N881) -1)</f>
        <v>theater</v>
      </c>
      <c r="R881" t="str">
        <f>RIGHT(N881, LEN(N881) - FIND("/",N881))</f>
        <v>musical</v>
      </c>
      <c r="S881" s="10">
        <f>(((J881/60)/60)/24)+DATE(1970,1,1)</f>
        <v>42138.930671296301</v>
      </c>
      <c r="T881" s="10">
        <f>(((I881/60)/60)/24)+DATE(1970,1,1)</f>
        <v>42168.930671296301</v>
      </c>
    </row>
    <row r="882" spans="1:20" ht="48" x14ac:dyDescent="0.2">
      <c r="A882">
        <v>3774</v>
      </c>
      <c r="B882" s="3" t="s">
        <v>3771</v>
      </c>
      <c r="C882" s="3" t="s">
        <v>7884</v>
      </c>
      <c r="D882">
        <v>2500</v>
      </c>
      <c r="E882">
        <v>2500</v>
      </c>
      <c r="F882" t="s">
        <v>8219</v>
      </c>
      <c r="G882" t="s">
        <v>8229</v>
      </c>
      <c r="H882" t="s">
        <v>8251</v>
      </c>
      <c r="I882">
        <v>1428606055</v>
      </c>
      <c r="J882">
        <v>1427223655</v>
      </c>
      <c r="K882" t="b">
        <v>0</v>
      </c>
      <c r="L882">
        <v>25</v>
      </c>
      <c r="M882" t="b">
        <v>1</v>
      </c>
      <c r="N882" t="s">
        <v>8305</v>
      </c>
      <c r="O882" s="5">
        <f>E882/D882</f>
        <v>1</v>
      </c>
      <c r="P882" s="6">
        <f>IFERROR(E882/L882,0)</f>
        <v>100</v>
      </c>
      <c r="Q882" t="str">
        <f>LEFT(N882, FIND("/",N882) -1)</f>
        <v>theater</v>
      </c>
      <c r="R882" t="str">
        <f>RIGHT(N882, LEN(N882) - FIND("/",N882))</f>
        <v>musical</v>
      </c>
      <c r="S882" s="10">
        <f>(((J882/60)/60)/24)+DATE(1970,1,1)</f>
        <v>42087.792303240742</v>
      </c>
      <c r="T882" s="10">
        <f>(((I882/60)/60)/24)+DATE(1970,1,1)</f>
        <v>42103.792303240742</v>
      </c>
    </row>
    <row r="883" spans="1:20" ht="48" x14ac:dyDescent="0.2">
      <c r="A883">
        <v>3780</v>
      </c>
      <c r="B883" s="3" t="s">
        <v>3777</v>
      </c>
      <c r="C883" s="3" t="s">
        <v>7890</v>
      </c>
      <c r="D883">
        <v>2500</v>
      </c>
      <c r="E883">
        <v>3000</v>
      </c>
      <c r="F883" t="s">
        <v>8219</v>
      </c>
      <c r="G883" t="s">
        <v>8224</v>
      </c>
      <c r="H883" t="s">
        <v>8246</v>
      </c>
      <c r="I883">
        <v>1436817960</v>
      </c>
      <c r="J883">
        <v>1433999785</v>
      </c>
      <c r="K883" t="b">
        <v>0</v>
      </c>
      <c r="L883">
        <v>30</v>
      </c>
      <c r="M883" t="b">
        <v>1</v>
      </c>
      <c r="N883" t="s">
        <v>8305</v>
      </c>
      <c r="O883" s="5">
        <f>E883/D883</f>
        <v>1.2</v>
      </c>
      <c r="P883" s="6">
        <f>IFERROR(E883/L883,0)</f>
        <v>100</v>
      </c>
      <c r="Q883" t="str">
        <f>LEFT(N883, FIND("/",N883) -1)</f>
        <v>theater</v>
      </c>
      <c r="R883" t="str">
        <f>RIGHT(N883, LEN(N883) - FIND("/",N883))</f>
        <v>musical</v>
      </c>
      <c r="S883" s="10">
        <f>(((J883/60)/60)/24)+DATE(1970,1,1)</f>
        <v>42166.219733796301</v>
      </c>
      <c r="T883" s="10">
        <f>(((I883/60)/60)/24)+DATE(1970,1,1)</f>
        <v>42198.837499999994</v>
      </c>
    </row>
    <row r="884" spans="1:20" ht="16" x14ac:dyDescent="0.2">
      <c r="A884">
        <v>3861</v>
      </c>
      <c r="B884" s="3" t="s">
        <v>3858</v>
      </c>
      <c r="C884" s="3" t="s">
        <v>7970</v>
      </c>
      <c r="D884">
        <v>2000</v>
      </c>
      <c r="E884">
        <v>100</v>
      </c>
      <c r="F884" t="s">
        <v>8221</v>
      </c>
      <c r="G884" t="s">
        <v>8224</v>
      </c>
      <c r="H884" t="s">
        <v>8246</v>
      </c>
      <c r="I884">
        <v>1415828820</v>
      </c>
      <c r="J884">
        <v>1412258977</v>
      </c>
      <c r="K884" t="b">
        <v>0</v>
      </c>
      <c r="L884">
        <v>1</v>
      </c>
      <c r="M884" t="b">
        <v>0</v>
      </c>
      <c r="N884" t="s">
        <v>8271</v>
      </c>
      <c r="O884" s="5">
        <f>E884/D884</f>
        <v>0.05</v>
      </c>
      <c r="P884" s="6">
        <f>IFERROR(E884/L884,0)</f>
        <v>100</v>
      </c>
      <c r="Q884" t="str">
        <f>LEFT(N884, FIND("/",N884) -1)</f>
        <v>theater</v>
      </c>
      <c r="R884" t="str">
        <f>RIGHT(N884, LEN(N884) - FIND("/",N884))</f>
        <v>plays</v>
      </c>
      <c r="S884" s="10">
        <f>(((J884/60)/60)/24)+DATE(1970,1,1)</f>
        <v>41914.590011574073</v>
      </c>
      <c r="T884" s="10">
        <f>(((I884/60)/60)/24)+DATE(1970,1,1)</f>
        <v>41955.907638888893</v>
      </c>
    </row>
    <row r="885" spans="1:20" ht="32" x14ac:dyDescent="0.2">
      <c r="A885">
        <v>3991</v>
      </c>
      <c r="B885" s="3" t="s">
        <v>3987</v>
      </c>
      <c r="C885" s="3" t="s">
        <v>8097</v>
      </c>
      <c r="D885">
        <v>500</v>
      </c>
      <c r="E885">
        <v>100</v>
      </c>
      <c r="F885" t="s">
        <v>8221</v>
      </c>
      <c r="G885" t="s">
        <v>8224</v>
      </c>
      <c r="H885" t="s">
        <v>8246</v>
      </c>
      <c r="I885">
        <v>1433086082</v>
      </c>
      <c r="J885">
        <v>1430494082</v>
      </c>
      <c r="K885" t="b">
        <v>0</v>
      </c>
      <c r="L885">
        <v>1</v>
      </c>
      <c r="M885" t="b">
        <v>0</v>
      </c>
      <c r="N885" t="s">
        <v>8271</v>
      </c>
      <c r="O885" s="5">
        <f>E885/D885</f>
        <v>0.2</v>
      </c>
      <c r="P885" s="6">
        <f>IFERROR(E885/L885,0)</f>
        <v>100</v>
      </c>
      <c r="Q885" t="str">
        <f>LEFT(N885, FIND("/",N885) -1)</f>
        <v>theater</v>
      </c>
      <c r="R885" t="str">
        <f>RIGHT(N885, LEN(N885) - FIND("/",N885))</f>
        <v>plays</v>
      </c>
      <c r="S885" s="10">
        <f>(((J885/60)/60)/24)+DATE(1970,1,1)</f>
        <v>42125.644467592589</v>
      </c>
      <c r="T885" s="10">
        <f>(((I885/60)/60)/24)+DATE(1970,1,1)</f>
        <v>42155.644467592589</v>
      </c>
    </row>
    <row r="886" spans="1:20" ht="48" x14ac:dyDescent="0.2">
      <c r="A886">
        <v>4034</v>
      </c>
      <c r="B886" s="3" t="s">
        <v>4030</v>
      </c>
      <c r="C886" s="3" t="s">
        <v>8139</v>
      </c>
      <c r="D886">
        <v>13500</v>
      </c>
      <c r="E886">
        <v>200</v>
      </c>
      <c r="F886" t="s">
        <v>8221</v>
      </c>
      <c r="G886" t="s">
        <v>8224</v>
      </c>
      <c r="H886" t="s">
        <v>8246</v>
      </c>
      <c r="I886">
        <v>1428097450</v>
      </c>
      <c r="J886">
        <v>1425509050</v>
      </c>
      <c r="K886" t="b">
        <v>0</v>
      </c>
      <c r="L886">
        <v>2</v>
      </c>
      <c r="M886" t="b">
        <v>0</v>
      </c>
      <c r="N886" t="s">
        <v>8271</v>
      </c>
      <c r="O886" s="5">
        <f>E886/D886</f>
        <v>1.4814814814814815E-2</v>
      </c>
      <c r="P886" s="6">
        <f>IFERROR(E886/L886,0)</f>
        <v>100</v>
      </c>
      <c r="Q886" t="str">
        <f>LEFT(N886, FIND("/",N886) -1)</f>
        <v>theater</v>
      </c>
      <c r="R886" t="str">
        <f>RIGHT(N886, LEN(N886) - FIND("/",N886))</f>
        <v>plays</v>
      </c>
      <c r="S886" s="10">
        <f>(((J886/60)/60)/24)+DATE(1970,1,1)</f>
        <v>42067.947337962964</v>
      </c>
      <c r="T886" s="10">
        <f>(((I886/60)/60)/24)+DATE(1970,1,1)</f>
        <v>42097.905671296292</v>
      </c>
    </row>
    <row r="887" spans="1:20" ht="48" x14ac:dyDescent="0.2">
      <c r="A887">
        <v>711</v>
      </c>
      <c r="B887" s="3" t="s">
        <v>712</v>
      </c>
      <c r="C887" s="3" t="s">
        <v>4821</v>
      </c>
      <c r="D887">
        <v>100000</v>
      </c>
      <c r="E887">
        <v>33791</v>
      </c>
      <c r="F887" t="s">
        <v>8221</v>
      </c>
      <c r="G887" t="s">
        <v>8233</v>
      </c>
      <c r="H887" t="s">
        <v>8249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8273</v>
      </c>
      <c r="O887" s="5">
        <f>E887/D887</f>
        <v>0.33790999999999999</v>
      </c>
      <c r="P887" s="6">
        <f>IFERROR(E887/L887,0)</f>
        <v>99.973372781065095</v>
      </c>
      <c r="Q887" t="str">
        <f>LEFT(N887, FIND("/",N887) -1)</f>
        <v>technology</v>
      </c>
      <c r="R887" t="str">
        <f>RIGHT(N887, LEN(N887) - FIND("/",N887))</f>
        <v>wearables</v>
      </c>
      <c r="S887" s="10">
        <f>(((J887/60)/60)/24)+DATE(1970,1,1)</f>
        <v>42678.459120370375</v>
      </c>
      <c r="T887" s="10">
        <f>(((I887/60)/60)/24)+DATE(1970,1,1)</f>
        <v>42718.500787037032</v>
      </c>
    </row>
    <row r="888" spans="1:20" ht="48" x14ac:dyDescent="0.2">
      <c r="A888">
        <v>345</v>
      </c>
      <c r="B888" s="3" t="s">
        <v>346</v>
      </c>
      <c r="C888" s="3" t="s">
        <v>4455</v>
      </c>
      <c r="D888">
        <v>14500</v>
      </c>
      <c r="E888">
        <v>17875</v>
      </c>
      <c r="F888" t="s">
        <v>8219</v>
      </c>
      <c r="G888" t="s">
        <v>8224</v>
      </c>
      <c r="H888" t="s">
        <v>8246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8269</v>
      </c>
      <c r="O888" s="5">
        <f>E888/D888</f>
        <v>1.2327586206896552</v>
      </c>
      <c r="P888" s="6">
        <f>IFERROR(E888/L888,0)</f>
        <v>99.860335195530723</v>
      </c>
      <c r="Q888" t="str">
        <f>LEFT(N888, FIND("/",N888) -1)</f>
        <v>film &amp; video</v>
      </c>
      <c r="R888" t="str">
        <f>RIGHT(N888, LEN(N888) - FIND("/",N888))</f>
        <v>documentary</v>
      </c>
      <c r="S888" s="10">
        <f>(((J888/60)/60)/24)+DATE(1970,1,1)</f>
        <v>42114.944328703699</v>
      </c>
      <c r="T888" s="10">
        <f>(((I888/60)/60)/24)+DATE(1970,1,1)</f>
        <v>42144.944328703699</v>
      </c>
    </row>
    <row r="889" spans="1:20" ht="32" x14ac:dyDescent="0.2">
      <c r="A889">
        <v>952</v>
      </c>
      <c r="B889" s="3" t="s">
        <v>953</v>
      </c>
      <c r="C889" s="3" t="s">
        <v>5062</v>
      </c>
      <c r="D889">
        <v>49000</v>
      </c>
      <c r="E889">
        <v>19572</v>
      </c>
      <c r="F889" t="s">
        <v>8221</v>
      </c>
      <c r="G889" t="s">
        <v>8224</v>
      </c>
      <c r="H889" t="s">
        <v>8246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8273</v>
      </c>
      <c r="O889" s="5">
        <f>E889/D889</f>
        <v>0.39942857142857141</v>
      </c>
      <c r="P889" s="6">
        <f>IFERROR(E889/L889,0)</f>
        <v>99.857142857142861</v>
      </c>
      <c r="Q889" t="str">
        <f>LEFT(N889, FIND("/",N889) -1)</f>
        <v>technology</v>
      </c>
      <c r="R889" t="str">
        <f>RIGHT(N889, LEN(N889) - FIND("/",N889))</f>
        <v>wearables</v>
      </c>
      <c r="S889" s="10">
        <f>(((J889/60)/60)/24)+DATE(1970,1,1)</f>
        <v>42662.613564814819</v>
      </c>
      <c r="T889" s="10">
        <f>(((I889/60)/60)/24)+DATE(1970,1,1)</f>
        <v>42692.655231481483</v>
      </c>
    </row>
    <row r="890" spans="1:20" ht="48" x14ac:dyDescent="0.2">
      <c r="A890">
        <v>3402</v>
      </c>
      <c r="B890" s="3" t="s">
        <v>3401</v>
      </c>
      <c r="C890" s="3" t="s">
        <v>7512</v>
      </c>
      <c r="D890">
        <v>15000</v>
      </c>
      <c r="E890">
        <v>16465</v>
      </c>
      <c r="F890" t="s">
        <v>8219</v>
      </c>
      <c r="G890" t="s">
        <v>8224</v>
      </c>
      <c r="H890" t="s">
        <v>8246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8271</v>
      </c>
      <c r="O890" s="5">
        <f>E890/D890</f>
        <v>1.0976666666666666</v>
      </c>
      <c r="P890" s="6">
        <f>IFERROR(E890/L890,0)</f>
        <v>99.787878787878782</v>
      </c>
      <c r="Q890" t="str">
        <f>LEFT(N890, FIND("/",N890) -1)</f>
        <v>theater</v>
      </c>
      <c r="R890" t="str">
        <f>RIGHT(N890, LEN(N890) - FIND("/",N890))</f>
        <v>plays</v>
      </c>
      <c r="S890" s="10">
        <f>(((J890/60)/60)/24)+DATE(1970,1,1)</f>
        <v>42290.61855324074</v>
      </c>
      <c r="T890" s="10">
        <f>(((I890/60)/60)/24)+DATE(1970,1,1)</f>
        <v>42320.104861111111</v>
      </c>
    </row>
    <row r="891" spans="1:20" ht="32" x14ac:dyDescent="0.2">
      <c r="A891">
        <v>730</v>
      </c>
      <c r="B891" s="3" t="s">
        <v>731</v>
      </c>
      <c r="C891" s="3" t="s">
        <v>4840</v>
      </c>
      <c r="D891">
        <v>20000</v>
      </c>
      <c r="E891">
        <v>26438</v>
      </c>
      <c r="F891" t="s">
        <v>8219</v>
      </c>
      <c r="G891" t="s">
        <v>8224</v>
      </c>
      <c r="H891" t="s">
        <v>8246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8274</v>
      </c>
      <c r="O891" s="5">
        <f>E891/D891</f>
        <v>1.3219000000000001</v>
      </c>
      <c r="P891" s="6">
        <f>IFERROR(E891/L891,0)</f>
        <v>99.766037735849054</v>
      </c>
      <c r="Q891" t="str">
        <f>LEFT(N891, FIND("/",N891) -1)</f>
        <v>publishing</v>
      </c>
      <c r="R891" t="str">
        <f>RIGHT(N891, LEN(N891) - FIND("/",N891))</f>
        <v>nonfiction</v>
      </c>
      <c r="S891" s="10">
        <f>(((J891/60)/60)/24)+DATE(1970,1,1)</f>
        <v>40854.745266203703</v>
      </c>
      <c r="T891" s="10">
        <f>(((I891/60)/60)/24)+DATE(1970,1,1)</f>
        <v>40884.745266203703</v>
      </c>
    </row>
    <row r="892" spans="1:20" ht="48" x14ac:dyDescent="0.2">
      <c r="A892">
        <v>3062</v>
      </c>
      <c r="B892" s="3" t="s">
        <v>3062</v>
      </c>
      <c r="C892" s="3" t="s">
        <v>7172</v>
      </c>
      <c r="D892">
        <v>10000</v>
      </c>
      <c r="E892">
        <v>6684</v>
      </c>
      <c r="F892" t="s">
        <v>8221</v>
      </c>
      <c r="G892" t="s">
        <v>8224</v>
      </c>
      <c r="H892" t="s">
        <v>8246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8303</v>
      </c>
      <c r="O892" s="5">
        <f>E892/D892</f>
        <v>0.66839999999999999</v>
      </c>
      <c r="P892" s="6">
        <f>IFERROR(E892/L892,0)</f>
        <v>99.761194029850742</v>
      </c>
      <c r="Q892" t="str">
        <f>LEFT(N892, FIND("/",N892) -1)</f>
        <v>theater</v>
      </c>
      <c r="R892" t="str">
        <f>RIGHT(N892, LEN(N892) - FIND("/",N892))</f>
        <v>spaces</v>
      </c>
      <c r="S892" s="10">
        <f>(((J892/60)/60)/24)+DATE(1970,1,1)</f>
        <v>42248.535787037035</v>
      </c>
      <c r="T892" s="10">
        <f>(((I892/60)/60)/24)+DATE(1970,1,1)</f>
        <v>42277.75</v>
      </c>
    </row>
    <row r="893" spans="1:20" ht="48" x14ac:dyDescent="0.2">
      <c r="A893">
        <v>3748</v>
      </c>
      <c r="B893" s="3" t="s">
        <v>3745</v>
      </c>
      <c r="C893" s="3" t="s">
        <v>7858</v>
      </c>
      <c r="D893">
        <v>5000</v>
      </c>
      <c r="E893">
        <v>5176</v>
      </c>
      <c r="F893" t="s">
        <v>8219</v>
      </c>
      <c r="G893" t="s">
        <v>8224</v>
      </c>
      <c r="H893" t="s">
        <v>8246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8305</v>
      </c>
      <c r="O893" s="5">
        <f>E893/D893</f>
        <v>1.0351999999999999</v>
      </c>
      <c r="P893" s="6">
        <f>IFERROR(E893/L893,0)</f>
        <v>99.538461538461533</v>
      </c>
      <c r="Q893" t="str">
        <f>LEFT(N893, FIND("/",N893) -1)</f>
        <v>theater</v>
      </c>
      <c r="R893" t="str">
        <f>RIGHT(N893, LEN(N893) - FIND("/",N893))</f>
        <v>musical</v>
      </c>
      <c r="S893" s="10">
        <f>(((J893/60)/60)/24)+DATE(1970,1,1)</f>
        <v>42395.706435185188</v>
      </c>
      <c r="T893" s="10">
        <f>(((I893/60)/60)/24)+DATE(1970,1,1)</f>
        <v>42416.249305555553</v>
      </c>
    </row>
    <row r="894" spans="1:20" ht="32" x14ac:dyDescent="0.2">
      <c r="A894">
        <v>815</v>
      </c>
      <c r="B894" s="3" t="s">
        <v>816</v>
      </c>
      <c r="C894" s="3" t="s">
        <v>4925</v>
      </c>
      <c r="D894">
        <v>4000</v>
      </c>
      <c r="E894">
        <v>4280</v>
      </c>
      <c r="F894" t="s">
        <v>8219</v>
      </c>
      <c r="G894" t="s">
        <v>8224</v>
      </c>
      <c r="H894" t="s">
        <v>8246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8276</v>
      </c>
      <c r="O894" s="5">
        <f>E894/D894</f>
        <v>1.07</v>
      </c>
      <c r="P894" s="6">
        <f>IFERROR(E894/L894,0)</f>
        <v>99.534883720930239</v>
      </c>
      <c r="Q894" t="str">
        <f>LEFT(N894, FIND("/",N894) -1)</f>
        <v>music</v>
      </c>
      <c r="R894" t="str">
        <f>RIGHT(N894, LEN(N894) - FIND("/",N894))</f>
        <v>rock</v>
      </c>
      <c r="S894" s="10">
        <f>(((J894/60)/60)/24)+DATE(1970,1,1)</f>
        <v>41914.917858796296</v>
      </c>
      <c r="T894" s="10">
        <f>(((I894/60)/60)/24)+DATE(1970,1,1)</f>
        <v>41944.917858796296</v>
      </c>
    </row>
    <row r="895" spans="1:20" ht="32" x14ac:dyDescent="0.2">
      <c r="A895">
        <v>3680</v>
      </c>
      <c r="B895" s="3" t="s">
        <v>3677</v>
      </c>
      <c r="C895" s="3" t="s">
        <v>7790</v>
      </c>
      <c r="D895">
        <v>3000</v>
      </c>
      <c r="E895">
        <v>3383</v>
      </c>
      <c r="F895" t="s">
        <v>8219</v>
      </c>
      <c r="G895" t="s">
        <v>8224</v>
      </c>
      <c r="H895" t="s">
        <v>8246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8271</v>
      </c>
      <c r="O895" s="5">
        <f>E895/D895</f>
        <v>1.1276666666666666</v>
      </c>
      <c r="P895" s="6">
        <f>IFERROR(E895/L895,0)</f>
        <v>99.5</v>
      </c>
      <c r="Q895" t="str">
        <f>LEFT(N895, FIND("/",N895) -1)</f>
        <v>theater</v>
      </c>
      <c r="R895" t="str">
        <f>RIGHT(N895, LEN(N895) - FIND("/",N895))</f>
        <v>plays</v>
      </c>
      <c r="S895" s="10">
        <f>(((J895/60)/60)/24)+DATE(1970,1,1)</f>
        <v>42627.454097222217</v>
      </c>
      <c r="T895" s="10">
        <f>(((I895/60)/60)/24)+DATE(1970,1,1)</f>
        <v>42648.454097222217</v>
      </c>
    </row>
    <row r="896" spans="1:20" ht="48" x14ac:dyDescent="0.2">
      <c r="A896">
        <v>2055</v>
      </c>
      <c r="B896" s="3" t="s">
        <v>2056</v>
      </c>
      <c r="C896" s="3" t="s">
        <v>6165</v>
      </c>
      <c r="D896">
        <v>6000</v>
      </c>
      <c r="E896">
        <v>10045</v>
      </c>
      <c r="F896" t="s">
        <v>8219</v>
      </c>
      <c r="G896" t="s">
        <v>8224</v>
      </c>
      <c r="H896" t="s">
        <v>8246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8295</v>
      </c>
      <c r="O896" s="5">
        <f>E896/D896</f>
        <v>1.6741666666666666</v>
      </c>
      <c r="P896" s="6">
        <f>IFERROR(E896/L896,0)</f>
        <v>99.455445544554451</v>
      </c>
      <c r="Q896" t="str">
        <f>LEFT(N896, FIND("/",N896) -1)</f>
        <v>technology</v>
      </c>
      <c r="R896" t="str">
        <f>RIGHT(N896, LEN(N896) - FIND("/",N896))</f>
        <v>hardware</v>
      </c>
      <c r="S896" s="10">
        <f>(((J896/60)/60)/24)+DATE(1970,1,1)</f>
        <v>41946.674108796295</v>
      </c>
      <c r="T896" s="10">
        <f>(((I896/60)/60)/24)+DATE(1970,1,1)</f>
        <v>41976.166666666672</v>
      </c>
    </row>
    <row r="897" spans="1:20" ht="48" x14ac:dyDescent="0.2">
      <c r="A897">
        <v>2493</v>
      </c>
      <c r="B897" s="3" t="s">
        <v>2493</v>
      </c>
      <c r="C897" s="3" t="s">
        <v>6603</v>
      </c>
      <c r="D897">
        <v>20000</v>
      </c>
      <c r="E897">
        <v>25740</v>
      </c>
      <c r="F897" t="s">
        <v>8219</v>
      </c>
      <c r="G897" t="s">
        <v>8224</v>
      </c>
      <c r="H897" t="s">
        <v>8246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8279</v>
      </c>
      <c r="O897" s="5">
        <f>E897/D897</f>
        <v>1.2869999999999999</v>
      </c>
      <c r="P897" s="6">
        <f>IFERROR(E897/L897,0)</f>
        <v>99.382239382239376</v>
      </c>
      <c r="Q897" t="str">
        <f>LEFT(N897, FIND("/",N897) -1)</f>
        <v>music</v>
      </c>
      <c r="R897" t="str">
        <f>RIGHT(N897, LEN(N897) - FIND("/",N897))</f>
        <v>indie rock</v>
      </c>
      <c r="S897" s="10">
        <f>(((J897/60)/60)/24)+DATE(1970,1,1)</f>
        <v>41348.168287037035</v>
      </c>
      <c r="T897" s="10">
        <f>(((I897/60)/60)/24)+DATE(1970,1,1)</f>
        <v>41393.168287037035</v>
      </c>
    </row>
    <row r="898" spans="1:20" ht="48" x14ac:dyDescent="0.2">
      <c r="A898">
        <v>3575</v>
      </c>
      <c r="B898" s="3" t="s">
        <v>3574</v>
      </c>
      <c r="C898" s="3" t="s">
        <v>7685</v>
      </c>
      <c r="D898">
        <v>10000</v>
      </c>
      <c r="E898">
        <v>10133</v>
      </c>
      <c r="F898" t="s">
        <v>8219</v>
      </c>
      <c r="G898" t="s">
        <v>8224</v>
      </c>
      <c r="H898" t="s">
        <v>8246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8271</v>
      </c>
      <c r="O898" s="5">
        <f>E898/D898</f>
        <v>1.0133000000000001</v>
      </c>
      <c r="P898" s="6">
        <f>IFERROR(E898/L898,0)</f>
        <v>99.343137254901961</v>
      </c>
      <c r="Q898" t="str">
        <f>LEFT(N898, FIND("/",N898) -1)</f>
        <v>theater</v>
      </c>
      <c r="R898" t="str">
        <f>RIGHT(N898, LEN(N898) - FIND("/",N898))</f>
        <v>plays</v>
      </c>
      <c r="S898" s="10">
        <f>(((J898/60)/60)/24)+DATE(1970,1,1)</f>
        <v>42561.783877314811</v>
      </c>
      <c r="T898" s="10">
        <f>(((I898/60)/60)/24)+DATE(1970,1,1)</f>
        <v>42593.165972222225</v>
      </c>
    </row>
    <row r="899" spans="1:20" ht="48" x14ac:dyDescent="0.2">
      <c r="A899">
        <v>683</v>
      </c>
      <c r="B899" s="3" t="s">
        <v>684</v>
      </c>
      <c r="C899" s="3" t="s">
        <v>4793</v>
      </c>
      <c r="D899">
        <v>35000</v>
      </c>
      <c r="E899">
        <v>298</v>
      </c>
      <c r="F899" t="s">
        <v>8221</v>
      </c>
      <c r="G899" t="s">
        <v>8224</v>
      </c>
      <c r="H899" t="s">
        <v>8246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8273</v>
      </c>
      <c r="O899" s="5">
        <f>E899/D899</f>
        <v>8.5142857142857138E-3</v>
      </c>
      <c r="P899" s="6">
        <f>IFERROR(E899/L899,0)</f>
        <v>99.333333333333329</v>
      </c>
      <c r="Q899" t="str">
        <f>LEFT(N899, FIND("/",N899) -1)</f>
        <v>technology</v>
      </c>
      <c r="R899" t="str">
        <f>RIGHT(N899, LEN(N899) - FIND("/",N899))</f>
        <v>wearables</v>
      </c>
      <c r="S899" s="10">
        <f>(((J899/60)/60)/24)+DATE(1970,1,1)</f>
        <v>42634.900046296301</v>
      </c>
      <c r="T899" s="10">
        <f>(((I899/60)/60)/24)+DATE(1970,1,1)</f>
        <v>42674.900046296301</v>
      </c>
    </row>
    <row r="900" spans="1:20" ht="48" x14ac:dyDescent="0.2">
      <c r="A900">
        <v>1269</v>
      </c>
      <c r="B900" s="3" t="s">
        <v>1270</v>
      </c>
      <c r="C900" s="3" t="s">
        <v>5379</v>
      </c>
      <c r="D900">
        <v>18800</v>
      </c>
      <c r="E900">
        <v>20426</v>
      </c>
      <c r="F900" t="s">
        <v>8219</v>
      </c>
      <c r="G900" t="s">
        <v>8224</v>
      </c>
      <c r="H900" t="s">
        <v>8246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8276</v>
      </c>
      <c r="O900" s="5">
        <f>E900/D900</f>
        <v>1.0864893617021276</v>
      </c>
      <c r="P900" s="6">
        <f>IFERROR(E900/L900,0)</f>
        <v>99.15533980582525</v>
      </c>
      <c r="Q900" t="str">
        <f>LEFT(N900, FIND("/",N900) -1)</f>
        <v>music</v>
      </c>
      <c r="R900" t="str">
        <f>RIGHT(N900, LEN(N900) - FIND("/",N900))</f>
        <v>rock</v>
      </c>
      <c r="S900" s="10">
        <f>(((J900/60)/60)/24)+DATE(1970,1,1)</f>
        <v>42445.823055555549</v>
      </c>
      <c r="T900" s="10">
        <f>(((I900/60)/60)/24)+DATE(1970,1,1)</f>
        <v>42476</v>
      </c>
    </row>
    <row r="901" spans="1:20" ht="48" x14ac:dyDescent="0.2">
      <c r="A901">
        <v>3526</v>
      </c>
      <c r="B901" s="3" t="s">
        <v>3525</v>
      </c>
      <c r="C901" s="3" t="s">
        <v>7636</v>
      </c>
      <c r="D901">
        <v>3300</v>
      </c>
      <c r="E901">
        <v>3366</v>
      </c>
      <c r="F901" t="s">
        <v>8219</v>
      </c>
      <c r="G901" t="s">
        <v>8224</v>
      </c>
      <c r="H901" t="s">
        <v>8246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8271</v>
      </c>
      <c r="O901" s="5">
        <f>E901/D901</f>
        <v>1.02</v>
      </c>
      <c r="P901" s="6">
        <f>IFERROR(E901/L901,0)</f>
        <v>99</v>
      </c>
      <c r="Q901" t="str">
        <f>LEFT(N901, FIND("/",N901) -1)</f>
        <v>theater</v>
      </c>
      <c r="R901" t="str">
        <f>RIGHT(N901, LEN(N901) - FIND("/",N901))</f>
        <v>plays</v>
      </c>
      <c r="S901" s="10">
        <f>(((J901/60)/60)/24)+DATE(1970,1,1)</f>
        <v>42460.335312499999</v>
      </c>
      <c r="T901" s="10">
        <f>(((I901/60)/60)/24)+DATE(1970,1,1)</f>
        <v>42488.249305555553</v>
      </c>
    </row>
    <row r="902" spans="1:20" ht="48" x14ac:dyDescent="0.2">
      <c r="A902">
        <v>1846</v>
      </c>
      <c r="B902" s="3" t="s">
        <v>1847</v>
      </c>
      <c r="C902" s="3" t="s">
        <v>5956</v>
      </c>
      <c r="D902">
        <v>15000</v>
      </c>
      <c r="E902">
        <v>20689</v>
      </c>
      <c r="F902" t="s">
        <v>8219</v>
      </c>
      <c r="G902" t="s">
        <v>8224</v>
      </c>
      <c r="H902" t="s">
        <v>8246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8276</v>
      </c>
      <c r="O902" s="5">
        <f>E902/D902</f>
        <v>1.3792666666666666</v>
      </c>
      <c r="P902" s="6">
        <f>IFERROR(E902/L902,0)</f>
        <v>98.990430622009569</v>
      </c>
      <c r="Q902" t="str">
        <f>LEFT(N902, FIND("/",N902) -1)</f>
        <v>music</v>
      </c>
      <c r="R902" t="str">
        <f>RIGHT(N902, LEN(N902) - FIND("/",N902))</f>
        <v>rock</v>
      </c>
      <c r="S902" s="10">
        <f>(((J902/60)/60)/24)+DATE(1970,1,1)</f>
        <v>41228.650196759263</v>
      </c>
      <c r="T902" s="10">
        <f>(((I902/60)/60)/24)+DATE(1970,1,1)</f>
        <v>41258.650196759263</v>
      </c>
    </row>
    <row r="903" spans="1:20" ht="48" x14ac:dyDescent="0.2">
      <c r="A903">
        <v>1526</v>
      </c>
      <c r="B903" s="3" t="s">
        <v>1527</v>
      </c>
      <c r="C903" s="3" t="s">
        <v>5636</v>
      </c>
      <c r="D903">
        <v>23000</v>
      </c>
      <c r="E903">
        <v>27675</v>
      </c>
      <c r="F903" t="s">
        <v>8219</v>
      </c>
      <c r="G903" t="s">
        <v>8224</v>
      </c>
      <c r="H903" t="s">
        <v>8246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8285</v>
      </c>
      <c r="O903" s="5">
        <f>E903/D903</f>
        <v>1.2032608695652174</v>
      </c>
      <c r="P903" s="6">
        <f>IFERROR(E903/L903,0)</f>
        <v>98.839285714285708</v>
      </c>
      <c r="Q903" t="str">
        <f>LEFT(N903, FIND("/",N903) -1)</f>
        <v>photography</v>
      </c>
      <c r="R903" t="str">
        <f>RIGHT(N903, LEN(N903) - FIND("/",N903))</f>
        <v>photobooks</v>
      </c>
      <c r="S903" s="10">
        <f>(((J903/60)/60)/24)+DATE(1970,1,1)</f>
        <v>42339.276006944448</v>
      </c>
      <c r="T903" s="10">
        <f>(((I903/60)/60)/24)+DATE(1970,1,1)</f>
        <v>42388.276006944448</v>
      </c>
    </row>
    <row r="904" spans="1:20" ht="32" x14ac:dyDescent="0.2">
      <c r="A904">
        <v>2103</v>
      </c>
      <c r="B904" s="3" t="s">
        <v>2104</v>
      </c>
      <c r="C904" s="3" t="s">
        <v>6213</v>
      </c>
      <c r="D904">
        <v>7777</v>
      </c>
      <c r="E904">
        <v>11364</v>
      </c>
      <c r="F904" t="s">
        <v>8219</v>
      </c>
      <c r="G904" t="s">
        <v>8224</v>
      </c>
      <c r="H904" t="s">
        <v>8246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8279</v>
      </c>
      <c r="O904" s="5">
        <f>E904/D904</f>
        <v>1.4612318374694613</v>
      </c>
      <c r="P904" s="6">
        <f>IFERROR(E904/L904,0)</f>
        <v>98.817391304347822</v>
      </c>
      <c r="Q904" t="str">
        <f>LEFT(N904, FIND("/",N904) -1)</f>
        <v>music</v>
      </c>
      <c r="R904" t="str">
        <f>RIGHT(N904, LEN(N904) - FIND("/",N904))</f>
        <v>indie rock</v>
      </c>
      <c r="S904" s="10">
        <f>(((J904/60)/60)/24)+DATE(1970,1,1)</f>
        <v>41192.754942129628</v>
      </c>
      <c r="T904" s="10">
        <f>(((I904/60)/60)/24)+DATE(1970,1,1)</f>
        <v>41222.7966087963</v>
      </c>
    </row>
    <row r="905" spans="1:20" ht="48" x14ac:dyDescent="0.2">
      <c r="A905">
        <v>1773</v>
      </c>
      <c r="B905" s="3" t="s">
        <v>1774</v>
      </c>
      <c r="C905" s="3" t="s">
        <v>5883</v>
      </c>
      <c r="D905">
        <v>30000</v>
      </c>
      <c r="E905">
        <v>1877</v>
      </c>
      <c r="F905" t="s">
        <v>8221</v>
      </c>
      <c r="G905" t="s">
        <v>8224</v>
      </c>
      <c r="H905" t="s">
        <v>8246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8285</v>
      </c>
      <c r="O905" s="5">
        <f>E905/D905</f>
        <v>6.2566666666666673E-2</v>
      </c>
      <c r="P905" s="6">
        <f>IFERROR(E905/L905,0)</f>
        <v>98.78947368421052</v>
      </c>
      <c r="Q905" t="str">
        <f>LEFT(N905, FIND("/",N905) -1)</f>
        <v>photography</v>
      </c>
      <c r="R905" t="str">
        <f>RIGHT(N905, LEN(N905) - FIND("/",N905))</f>
        <v>photobooks</v>
      </c>
      <c r="S905" s="10">
        <f>(((J905/60)/60)/24)+DATE(1970,1,1)</f>
        <v>41978.760393518518</v>
      </c>
      <c r="T905" s="10">
        <f>(((I905/60)/60)/24)+DATE(1970,1,1)</f>
        <v>42023.760393518518</v>
      </c>
    </row>
    <row r="906" spans="1:20" ht="32" x14ac:dyDescent="0.2">
      <c r="A906">
        <v>3157</v>
      </c>
      <c r="B906" s="3" t="s">
        <v>3157</v>
      </c>
      <c r="C906" s="3" t="s">
        <v>7267</v>
      </c>
      <c r="D906">
        <v>4000</v>
      </c>
      <c r="E906">
        <v>4040</v>
      </c>
      <c r="F906" t="s">
        <v>8219</v>
      </c>
      <c r="G906" t="s">
        <v>8224</v>
      </c>
      <c r="H906" t="s">
        <v>8246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8271</v>
      </c>
      <c r="O906" s="5">
        <f>E906/D906</f>
        <v>1.01</v>
      </c>
      <c r="P906" s="6">
        <f>IFERROR(E906/L906,0)</f>
        <v>98.536585365853654</v>
      </c>
      <c r="Q906" t="str">
        <f>LEFT(N906, FIND("/",N906) -1)</f>
        <v>theater</v>
      </c>
      <c r="R906" t="str">
        <f>RIGHT(N906, LEN(N906) - FIND("/",N906))</f>
        <v>plays</v>
      </c>
      <c r="S906" s="10">
        <f>(((J906/60)/60)/24)+DATE(1970,1,1)</f>
        <v>41829.788252314815</v>
      </c>
      <c r="T906" s="10">
        <f>(((I906/60)/60)/24)+DATE(1970,1,1)</f>
        <v>41839.208333333336</v>
      </c>
    </row>
    <row r="907" spans="1:20" ht="48" x14ac:dyDescent="0.2">
      <c r="A907">
        <v>2252</v>
      </c>
      <c r="B907" s="3" t="s">
        <v>2253</v>
      </c>
      <c r="C907" s="3" t="s">
        <v>6362</v>
      </c>
      <c r="D907">
        <v>9000</v>
      </c>
      <c r="E907">
        <v>24505</v>
      </c>
      <c r="F907" t="s">
        <v>8219</v>
      </c>
      <c r="G907" t="s">
        <v>8227</v>
      </c>
      <c r="H907" t="s">
        <v>8249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8297</v>
      </c>
      <c r="O907" s="5">
        <f>E907/D907</f>
        <v>2.722777777777778</v>
      </c>
      <c r="P907" s="6">
        <f>IFERROR(E907/L907,0)</f>
        <v>98.413654618473899</v>
      </c>
      <c r="Q907" t="str">
        <f>LEFT(N907, FIND("/",N907) -1)</f>
        <v>games</v>
      </c>
      <c r="R907" t="str">
        <f>RIGHT(N907, LEN(N907) - FIND("/",N907))</f>
        <v>tabletop games</v>
      </c>
      <c r="S907" s="10">
        <f>(((J907/60)/60)/24)+DATE(1970,1,1)</f>
        <v>42573.327986111108</v>
      </c>
      <c r="T907" s="10">
        <f>(((I907/60)/60)/24)+DATE(1970,1,1)</f>
        <v>42588.327986111108</v>
      </c>
    </row>
    <row r="908" spans="1:20" ht="48" x14ac:dyDescent="0.2">
      <c r="A908">
        <v>45</v>
      </c>
      <c r="B908" s="3" t="s">
        <v>47</v>
      </c>
      <c r="C908" s="3" t="s">
        <v>4156</v>
      </c>
      <c r="D908">
        <v>5000</v>
      </c>
      <c r="E908">
        <v>6000</v>
      </c>
      <c r="F908" t="s">
        <v>8219</v>
      </c>
      <c r="G908" t="s">
        <v>8224</v>
      </c>
      <c r="H908" t="s">
        <v>8246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8265</v>
      </c>
      <c r="O908" s="5">
        <f>E908/D908</f>
        <v>1.2</v>
      </c>
      <c r="P908" s="6">
        <f>IFERROR(E908/L908,0)</f>
        <v>98.360655737704917</v>
      </c>
      <c r="Q908" t="str">
        <f>LEFT(N908, FIND("/",N908) -1)</f>
        <v>film &amp; video</v>
      </c>
      <c r="R908" t="str">
        <f>RIGHT(N908, LEN(N908) - FIND("/",N908))</f>
        <v>television</v>
      </c>
      <c r="S908" s="10">
        <f>(((J908/60)/60)/24)+DATE(1970,1,1)</f>
        <v>42457.623923611114</v>
      </c>
      <c r="T908" s="10">
        <f>(((I908/60)/60)/24)+DATE(1970,1,1)</f>
        <v>42487.623923611114</v>
      </c>
    </row>
    <row r="909" spans="1:20" ht="48" x14ac:dyDescent="0.2">
      <c r="A909">
        <v>2828</v>
      </c>
      <c r="B909" s="3" t="s">
        <v>2828</v>
      </c>
      <c r="C909" s="3" t="s">
        <v>6938</v>
      </c>
      <c r="D909">
        <v>9500</v>
      </c>
      <c r="E909">
        <v>9536</v>
      </c>
      <c r="F909" t="s">
        <v>8219</v>
      </c>
      <c r="G909" t="s">
        <v>8225</v>
      </c>
      <c r="H909" t="s">
        <v>8247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8271</v>
      </c>
      <c r="O909" s="5">
        <f>E909/D909</f>
        <v>1.0037894736842106</v>
      </c>
      <c r="P909" s="6">
        <f>IFERROR(E909/L909,0)</f>
        <v>98.30927835051547</v>
      </c>
      <c r="Q909" t="str">
        <f>LEFT(N909, FIND("/",N909) -1)</f>
        <v>theater</v>
      </c>
      <c r="R909" t="str">
        <f>RIGHT(N909, LEN(N909) - FIND("/",N909))</f>
        <v>plays</v>
      </c>
      <c r="S909" s="10">
        <f>(((J909/60)/60)/24)+DATE(1970,1,1)</f>
        <v>42254.264687499999</v>
      </c>
      <c r="T909" s="10">
        <f>(((I909/60)/60)/24)+DATE(1970,1,1)</f>
        <v>42279.958333333328</v>
      </c>
    </row>
    <row r="910" spans="1:20" ht="32" x14ac:dyDescent="0.2">
      <c r="A910">
        <v>3258</v>
      </c>
      <c r="B910" s="3" t="s">
        <v>3258</v>
      </c>
      <c r="C910" s="3" t="s">
        <v>7368</v>
      </c>
      <c r="D910">
        <v>7000</v>
      </c>
      <c r="E910">
        <v>7365</v>
      </c>
      <c r="F910" t="s">
        <v>8219</v>
      </c>
      <c r="G910" t="s">
        <v>8224</v>
      </c>
      <c r="H910" t="s">
        <v>8246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8271</v>
      </c>
      <c r="O910" s="5">
        <f>E910/D910</f>
        <v>1.052142857142857</v>
      </c>
      <c r="P910" s="6">
        <f>IFERROR(E910/L910,0)</f>
        <v>98.2</v>
      </c>
      <c r="Q910" t="str">
        <f>LEFT(N910, FIND("/",N910) -1)</f>
        <v>theater</v>
      </c>
      <c r="R910" t="str">
        <f>RIGHT(N910, LEN(N910) - FIND("/",N910))</f>
        <v>plays</v>
      </c>
      <c r="S910" s="10">
        <f>(((J910/60)/60)/24)+DATE(1970,1,1)</f>
        <v>41982.887280092589</v>
      </c>
      <c r="T910" s="10">
        <f>(((I910/60)/60)/24)+DATE(1970,1,1)</f>
        <v>42012.887280092589</v>
      </c>
    </row>
    <row r="911" spans="1:20" ht="48" x14ac:dyDescent="0.2">
      <c r="A911">
        <v>1256</v>
      </c>
      <c r="B911" s="3" t="s">
        <v>1257</v>
      </c>
      <c r="C911" s="3" t="s">
        <v>5366</v>
      </c>
      <c r="D911">
        <v>30000</v>
      </c>
      <c r="E911">
        <v>35389.129999999997</v>
      </c>
      <c r="F911" t="s">
        <v>8219</v>
      </c>
      <c r="G911" t="s">
        <v>8224</v>
      </c>
      <c r="H911" t="s">
        <v>8246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8276</v>
      </c>
      <c r="O911" s="5">
        <f>E911/D911</f>
        <v>1.1796376666666666</v>
      </c>
      <c r="P911" s="6">
        <f>IFERROR(E911/L911,0)</f>
        <v>98.030831024930734</v>
      </c>
      <c r="Q911" t="str">
        <f>LEFT(N911, FIND("/",N911) -1)</f>
        <v>music</v>
      </c>
      <c r="R911" t="str">
        <f>RIGHT(N911, LEN(N911) - FIND("/",N911))</f>
        <v>rock</v>
      </c>
      <c r="S911" s="10">
        <f>(((J911/60)/60)/24)+DATE(1970,1,1)</f>
        <v>40921.919340277782</v>
      </c>
      <c r="T911" s="10">
        <f>(((I911/60)/60)/24)+DATE(1970,1,1)</f>
        <v>40951.919340277782</v>
      </c>
    </row>
    <row r="912" spans="1:20" ht="48" x14ac:dyDescent="0.2">
      <c r="A912">
        <v>832</v>
      </c>
      <c r="B912" s="3" t="s">
        <v>833</v>
      </c>
      <c r="C912" s="3" t="s">
        <v>4942</v>
      </c>
      <c r="D912">
        <v>15000</v>
      </c>
      <c r="E912">
        <v>15091.06</v>
      </c>
      <c r="F912" t="s">
        <v>8219</v>
      </c>
      <c r="G912" t="s">
        <v>8224</v>
      </c>
      <c r="H912" t="s">
        <v>8246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8276</v>
      </c>
      <c r="O912" s="5">
        <f>E912/D912</f>
        <v>1.0060706666666666</v>
      </c>
      <c r="P912" s="6">
        <f>IFERROR(E912/L912,0)</f>
        <v>97.993896103896105</v>
      </c>
      <c r="Q912" t="str">
        <f>LEFT(N912, FIND("/",N912) -1)</f>
        <v>music</v>
      </c>
      <c r="R912" t="str">
        <f>RIGHT(N912, LEN(N912) - FIND("/",N912))</f>
        <v>rock</v>
      </c>
      <c r="S912" s="10">
        <f>(((J912/60)/60)/24)+DATE(1970,1,1)</f>
        <v>40869.675173611111</v>
      </c>
      <c r="T912" s="10">
        <f>(((I912/60)/60)/24)+DATE(1970,1,1)</f>
        <v>40929.342361111114</v>
      </c>
    </row>
    <row r="913" spans="1:20" ht="48" x14ac:dyDescent="0.2">
      <c r="A913">
        <v>3565</v>
      </c>
      <c r="B913" s="3" t="s">
        <v>3564</v>
      </c>
      <c r="C913" s="3" t="s">
        <v>7675</v>
      </c>
      <c r="D913">
        <v>900</v>
      </c>
      <c r="E913">
        <v>1175</v>
      </c>
      <c r="F913" t="s">
        <v>8219</v>
      </c>
      <c r="G913" t="s">
        <v>8224</v>
      </c>
      <c r="H913" t="s">
        <v>8246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8271</v>
      </c>
      <c r="O913" s="5">
        <f>E913/D913</f>
        <v>1.3055555555555556</v>
      </c>
      <c r="P913" s="6">
        <f>IFERROR(E913/L913,0)</f>
        <v>97.916666666666671</v>
      </c>
      <c r="Q913" t="str">
        <f>LEFT(N913, FIND("/",N913) -1)</f>
        <v>theater</v>
      </c>
      <c r="R913" t="str">
        <f>RIGHT(N913, LEN(N913) - FIND("/",N913))</f>
        <v>plays</v>
      </c>
      <c r="S913" s="10">
        <f>(((J913/60)/60)/24)+DATE(1970,1,1)</f>
        <v>41974.743148148147</v>
      </c>
      <c r="T913" s="10">
        <f>(((I913/60)/60)/24)+DATE(1970,1,1)</f>
        <v>42004.743148148147</v>
      </c>
    </row>
    <row r="914" spans="1:20" ht="48" x14ac:dyDescent="0.2">
      <c r="A914">
        <v>337</v>
      </c>
      <c r="B914" s="3" t="s">
        <v>338</v>
      </c>
      <c r="C914" s="3" t="s">
        <v>4447</v>
      </c>
      <c r="D914">
        <v>3000</v>
      </c>
      <c r="E914">
        <v>3035.05</v>
      </c>
      <c r="F914" t="s">
        <v>8219</v>
      </c>
      <c r="G914" t="s">
        <v>8224</v>
      </c>
      <c r="H914" t="s">
        <v>8246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8269</v>
      </c>
      <c r="O914" s="5">
        <f>E914/D914</f>
        <v>1.0116833333333335</v>
      </c>
      <c r="P914" s="6">
        <f>IFERROR(E914/L914,0)</f>
        <v>97.904838709677421</v>
      </c>
      <c r="Q914" t="str">
        <f>LEFT(N914, FIND("/",N914) -1)</f>
        <v>film &amp; video</v>
      </c>
      <c r="R914" t="str">
        <f>RIGHT(N914, LEN(N914) - FIND("/",N914))</f>
        <v>documentary</v>
      </c>
      <c r="S914" s="10">
        <f>(((J914/60)/60)/24)+DATE(1970,1,1)</f>
        <v>42047.128564814819</v>
      </c>
      <c r="T914" s="10">
        <f>(((I914/60)/60)/24)+DATE(1970,1,1)</f>
        <v>42077.086898148147</v>
      </c>
    </row>
    <row r="915" spans="1:20" ht="48" x14ac:dyDescent="0.2">
      <c r="A915">
        <v>2472</v>
      </c>
      <c r="B915" s="3" t="s">
        <v>2473</v>
      </c>
      <c r="C915" s="3" t="s">
        <v>6582</v>
      </c>
      <c r="D915">
        <v>7500</v>
      </c>
      <c r="E915">
        <v>10182.02</v>
      </c>
      <c r="F915" t="s">
        <v>8219</v>
      </c>
      <c r="G915" t="s">
        <v>8224</v>
      </c>
      <c r="H915" t="s">
        <v>8246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8279</v>
      </c>
      <c r="O915" s="5">
        <f>E915/D915</f>
        <v>1.3576026666666667</v>
      </c>
      <c r="P915" s="6">
        <f>IFERROR(E915/L915,0)</f>
        <v>97.904038461538462</v>
      </c>
      <c r="Q915" t="str">
        <f>LEFT(N915, FIND("/",N915) -1)</f>
        <v>music</v>
      </c>
      <c r="R915" t="str">
        <f>RIGHT(N915, LEN(N915) - FIND("/",N915))</f>
        <v>indie rock</v>
      </c>
      <c r="S915" s="10">
        <f>(((J915/60)/60)/24)+DATE(1970,1,1)</f>
        <v>40354.11550925926</v>
      </c>
      <c r="T915" s="10">
        <f>(((I915/60)/60)/24)+DATE(1970,1,1)</f>
        <v>40425.043749999997</v>
      </c>
    </row>
    <row r="916" spans="1:20" ht="32" x14ac:dyDescent="0.2">
      <c r="A916">
        <v>278</v>
      </c>
      <c r="B916" s="3" t="s">
        <v>279</v>
      </c>
      <c r="C916" s="3" t="s">
        <v>4388</v>
      </c>
      <c r="D916">
        <v>27000</v>
      </c>
      <c r="E916">
        <v>40594</v>
      </c>
      <c r="F916" t="s">
        <v>8219</v>
      </c>
      <c r="G916" t="s">
        <v>8224</v>
      </c>
      <c r="H916" t="s">
        <v>8246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8269</v>
      </c>
      <c r="O916" s="5">
        <f>E916/D916</f>
        <v>1.5034814814814814</v>
      </c>
      <c r="P916" s="6">
        <f>IFERROR(E916/L916,0)</f>
        <v>97.816867469879512</v>
      </c>
      <c r="Q916" t="str">
        <f>LEFT(N916, FIND("/",N916) -1)</f>
        <v>film &amp; video</v>
      </c>
      <c r="R916" t="str">
        <f>RIGHT(N916, LEN(N916) - FIND("/",N916))</f>
        <v>documentary</v>
      </c>
      <c r="S916" s="10">
        <f>(((J916/60)/60)/24)+DATE(1970,1,1)</f>
        <v>41164.040960648148</v>
      </c>
      <c r="T916" s="10">
        <f>(((I916/60)/60)/24)+DATE(1970,1,1)</f>
        <v>41194.040960648148</v>
      </c>
    </row>
    <row r="917" spans="1:20" ht="32" x14ac:dyDescent="0.2">
      <c r="A917">
        <v>1501</v>
      </c>
      <c r="B917" s="3" t="s">
        <v>1502</v>
      </c>
      <c r="C917" s="3" t="s">
        <v>5611</v>
      </c>
      <c r="D917">
        <v>52000</v>
      </c>
      <c r="E917">
        <v>86492</v>
      </c>
      <c r="F917" t="s">
        <v>8219</v>
      </c>
      <c r="G917" t="s">
        <v>8229</v>
      </c>
      <c r="H917" t="s">
        <v>8251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8285</v>
      </c>
      <c r="O917" s="5">
        <f>E917/D917</f>
        <v>1.6633076923076924</v>
      </c>
      <c r="P917" s="6">
        <f>IFERROR(E917/L917,0)</f>
        <v>97.731073446327684</v>
      </c>
      <c r="Q917" t="str">
        <f>LEFT(N917, FIND("/",N917) -1)</f>
        <v>photography</v>
      </c>
      <c r="R917" t="str">
        <f>RIGHT(N917, LEN(N917) - FIND("/",N917))</f>
        <v>photobooks</v>
      </c>
      <c r="S917" s="10">
        <f>(((J917/60)/60)/24)+DATE(1970,1,1)</f>
        <v>42163.583599537036</v>
      </c>
      <c r="T917" s="10">
        <f>(((I917/60)/60)/24)+DATE(1970,1,1)</f>
        <v>42193.583599537036</v>
      </c>
    </row>
    <row r="918" spans="1:20" ht="32" x14ac:dyDescent="0.2">
      <c r="A918">
        <v>261</v>
      </c>
      <c r="B918" s="3" t="s">
        <v>262</v>
      </c>
      <c r="C918" s="3" t="s">
        <v>4371</v>
      </c>
      <c r="D918">
        <v>20000</v>
      </c>
      <c r="E918">
        <v>21480</v>
      </c>
      <c r="F918" t="s">
        <v>8219</v>
      </c>
      <c r="G918" t="s">
        <v>8224</v>
      </c>
      <c r="H918" t="s">
        <v>8246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8269</v>
      </c>
      <c r="O918" s="5">
        <f>E918/D918</f>
        <v>1.0740000000000001</v>
      </c>
      <c r="P918" s="6">
        <f>IFERROR(E918/L918,0)</f>
        <v>97.63636363636364</v>
      </c>
      <c r="Q918" t="str">
        <f>LEFT(N918, FIND("/",N918) -1)</f>
        <v>film &amp; video</v>
      </c>
      <c r="R918" t="str">
        <f>RIGHT(N918, LEN(N918) - FIND("/",N918))</f>
        <v>documentary</v>
      </c>
      <c r="S918" s="10">
        <f>(((J918/60)/60)/24)+DATE(1970,1,1)</f>
        <v>41017.885462962964</v>
      </c>
      <c r="T918" s="10">
        <f>(((I918/60)/60)/24)+DATE(1970,1,1)</f>
        <v>41067.621527777781</v>
      </c>
    </row>
    <row r="919" spans="1:20" ht="32" x14ac:dyDescent="0.2">
      <c r="A919">
        <v>1641</v>
      </c>
      <c r="B919" s="3" t="s">
        <v>1642</v>
      </c>
      <c r="C919" s="3" t="s">
        <v>5751</v>
      </c>
      <c r="D919">
        <v>2500</v>
      </c>
      <c r="E919">
        <v>2535</v>
      </c>
      <c r="F919" t="s">
        <v>8219</v>
      </c>
      <c r="G919" t="s">
        <v>8224</v>
      </c>
      <c r="H919" t="s">
        <v>8246</v>
      </c>
      <c r="I919">
        <v>1418998744</v>
      </c>
      <c r="J919">
        <v>1416406744</v>
      </c>
      <c r="K919" t="b">
        <v>0</v>
      </c>
      <c r="L919">
        <v>26</v>
      </c>
      <c r="M919" t="b">
        <v>1</v>
      </c>
      <c r="N919" t="s">
        <v>8292</v>
      </c>
      <c r="O919" s="5">
        <f>E919/D919</f>
        <v>1.014</v>
      </c>
      <c r="P919" s="6">
        <f>IFERROR(E919/L919,0)</f>
        <v>97.5</v>
      </c>
      <c r="Q919" t="str">
        <f>LEFT(N919, FIND("/",N919) -1)</f>
        <v>music</v>
      </c>
      <c r="R919" t="str">
        <f>RIGHT(N919, LEN(N919) - FIND("/",N919))</f>
        <v>pop</v>
      </c>
      <c r="S919" s="10">
        <f>(((J919/60)/60)/24)+DATE(1970,1,1)</f>
        <v>41962.596574074079</v>
      </c>
      <c r="T919" s="10">
        <f>(((I919/60)/60)/24)+DATE(1970,1,1)</f>
        <v>41992.596574074079</v>
      </c>
    </row>
    <row r="920" spans="1:20" ht="48" x14ac:dyDescent="0.2">
      <c r="A920">
        <v>3649</v>
      </c>
      <c r="B920" s="3" t="s">
        <v>3647</v>
      </c>
      <c r="C920" s="3" t="s">
        <v>7759</v>
      </c>
      <c r="D920">
        <v>750</v>
      </c>
      <c r="E920">
        <v>780</v>
      </c>
      <c r="F920" t="s">
        <v>8219</v>
      </c>
      <c r="G920" t="s">
        <v>8229</v>
      </c>
      <c r="H920" t="s">
        <v>8251</v>
      </c>
      <c r="I920">
        <v>1402938394</v>
      </c>
      <c r="J920">
        <v>1400691994</v>
      </c>
      <c r="K920" t="b">
        <v>0</v>
      </c>
      <c r="L920">
        <v>8</v>
      </c>
      <c r="M920" t="b">
        <v>1</v>
      </c>
      <c r="N920" t="s">
        <v>8271</v>
      </c>
      <c r="O920" s="5">
        <f>E920/D920</f>
        <v>1.04</v>
      </c>
      <c r="P920" s="6">
        <f>IFERROR(E920/L920,0)</f>
        <v>97.5</v>
      </c>
      <c r="Q920" t="str">
        <f>LEFT(N920, FIND("/",N920) -1)</f>
        <v>theater</v>
      </c>
      <c r="R920" t="str">
        <f>RIGHT(N920, LEN(N920) - FIND("/",N920))</f>
        <v>plays</v>
      </c>
      <c r="S920" s="10">
        <f>(((J920/60)/60)/24)+DATE(1970,1,1)</f>
        <v>41780.712893518517</v>
      </c>
      <c r="T920" s="10">
        <f>(((I920/60)/60)/24)+DATE(1970,1,1)</f>
        <v>41806.712893518517</v>
      </c>
    </row>
    <row r="921" spans="1:20" ht="48" x14ac:dyDescent="0.2">
      <c r="A921">
        <v>2366</v>
      </c>
      <c r="B921" s="3" t="s">
        <v>2367</v>
      </c>
      <c r="C921" s="3" t="s">
        <v>6476</v>
      </c>
      <c r="D921">
        <v>25000</v>
      </c>
      <c r="E921">
        <v>2630</v>
      </c>
      <c r="F921" t="s">
        <v>8220</v>
      </c>
      <c r="G921" t="s">
        <v>8225</v>
      </c>
      <c r="H921" t="s">
        <v>8247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8272</v>
      </c>
      <c r="O921" s="5">
        <f>E921/D921</f>
        <v>0.1052</v>
      </c>
      <c r="P921" s="6">
        <f>IFERROR(E921/L921,0)</f>
        <v>97.407407407407405</v>
      </c>
      <c r="Q921" t="str">
        <f>LEFT(N921, FIND("/",N921) -1)</f>
        <v>technology</v>
      </c>
      <c r="R921" t="str">
        <f>RIGHT(N921, LEN(N921) - FIND("/",N921))</f>
        <v>web</v>
      </c>
      <c r="S921" s="10">
        <f>(((J921/60)/60)/24)+DATE(1970,1,1)</f>
        <v>42268.531631944439</v>
      </c>
      <c r="T921" s="10">
        <f>(((I921/60)/60)/24)+DATE(1970,1,1)</f>
        <v>42298.531631944439</v>
      </c>
    </row>
    <row r="922" spans="1:20" ht="48" x14ac:dyDescent="0.2">
      <c r="A922">
        <v>3233</v>
      </c>
      <c r="B922" s="3" t="s">
        <v>3233</v>
      </c>
      <c r="C922" s="3" t="s">
        <v>7343</v>
      </c>
      <c r="D922">
        <v>5000</v>
      </c>
      <c r="E922">
        <v>5940</v>
      </c>
      <c r="F922" t="s">
        <v>8219</v>
      </c>
      <c r="G922" t="s">
        <v>8224</v>
      </c>
      <c r="H922" t="s">
        <v>8246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8271</v>
      </c>
      <c r="O922" s="5">
        <f>E922/D922</f>
        <v>1.1879999999999999</v>
      </c>
      <c r="P922" s="6">
        <f>IFERROR(E922/L922,0)</f>
        <v>97.377049180327873</v>
      </c>
      <c r="Q922" t="str">
        <f>LEFT(N922, FIND("/",N922) -1)</f>
        <v>theater</v>
      </c>
      <c r="R922" t="str">
        <f>RIGHT(N922, LEN(N922) - FIND("/",N922))</f>
        <v>plays</v>
      </c>
      <c r="S922" s="10">
        <f>(((J922/60)/60)/24)+DATE(1970,1,1)</f>
        <v>42766.805034722223</v>
      </c>
      <c r="T922" s="10">
        <f>(((I922/60)/60)/24)+DATE(1970,1,1)</f>
        <v>42796.805034722223</v>
      </c>
    </row>
    <row r="923" spans="1:20" ht="48" x14ac:dyDescent="0.2">
      <c r="A923">
        <v>331</v>
      </c>
      <c r="B923" s="3" t="s">
        <v>332</v>
      </c>
      <c r="C923" s="3" t="s">
        <v>4441</v>
      </c>
      <c r="D923">
        <v>40000</v>
      </c>
      <c r="E923">
        <v>42642</v>
      </c>
      <c r="F923" t="s">
        <v>8219</v>
      </c>
      <c r="G923" t="s">
        <v>8224</v>
      </c>
      <c r="H923" t="s">
        <v>8246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8269</v>
      </c>
      <c r="O923" s="5">
        <f>E923/D923</f>
        <v>1.0660499999999999</v>
      </c>
      <c r="P923" s="6">
        <f>IFERROR(E923/L923,0)</f>
        <v>97.356164383561648</v>
      </c>
      <c r="Q923" t="str">
        <f>LEFT(N923, FIND("/",N923) -1)</f>
        <v>film &amp; video</v>
      </c>
      <c r="R923" t="str">
        <f>RIGHT(N923, LEN(N923) - FIND("/",N923))</f>
        <v>documentary</v>
      </c>
      <c r="S923" s="10">
        <f>(((J923/60)/60)/24)+DATE(1970,1,1)</f>
        <v>42507.581412037034</v>
      </c>
      <c r="T923" s="10">
        <f>(((I923/60)/60)/24)+DATE(1970,1,1)</f>
        <v>42538.581412037034</v>
      </c>
    </row>
    <row r="924" spans="1:20" ht="48" x14ac:dyDescent="0.2">
      <c r="A924">
        <v>1319</v>
      </c>
      <c r="B924" s="3" t="s">
        <v>1320</v>
      </c>
      <c r="C924" s="3" t="s">
        <v>5429</v>
      </c>
      <c r="D924">
        <v>5800</v>
      </c>
      <c r="E924">
        <v>876</v>
      </c>
      <c r="F924" t="s">
        <v>8220</v>
      </c>
      <c r="G924" t="s">
        <v>8225</v>
      </c>
      <c r="H924" t="s">
        <v>8247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8273</v>
      </c>
      <c r="O924" s="5">
        <f>E924/D924</f>
        <v>0.15103448275862069</v>
      </c>
      <c r="P924" s="6">
        <f>IFERROR(E924/L924,0)</f>
        <v>97.333333333333329</v>
      </c>
      <c r="Q924" t="str">
        <f>LEFT(N924, FIND("/",N924) -1)</f>
        <v>technology</v>
      </c>
      <c r="R924" t="str">
        <f>RIGHT(N924, LEN(N924) - FIND("/",N924))</f>
        <v>wearables</v>
      </c>
      <c r="S924" s="10">
        <f>(((J924/60)/60)/24)+DATE(1970,1,1)</f>
        <v>41816.812094907407</v>
      </c>
      <c r="T924" s="10">
        <f>(((I924/60)/60)/24)+DATE(1970,1,1)</f>
        <v>41831.666666666664</v>
      </c>
    </row>
    <row r="925" spans="1:20" ht="48" x14ac:dyDescent="0.2">
      <c r="A925">
        <v>2260</v>
      </c>
      <c r="B925" s="3" t="s">
        <v>2261</v>
      </c>
      <c r="C925" s="3" t="s">
        <v>6370</v>
      </c>
      <c r="D925">
        <v>2500</v>
      </c>
      <c r="E925">
        <v>8173</v>
      </c>
      <c r="F925" t="s">
        <v>8219</v>
      </c>
      <c r="G925" t="s">
        <v>8224</v>
      </c>
      <c r="H925" t="s">
        <v>8246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8297</v>
      </c>
      <c r="O925" s="5">
        <f>E925/D925</f>
        <v>3.2692000000000001</v>
      </c>
      <c r="P925" s="6">
        <f>IFERROR(E925/L925,0)</f>
        <v>97.297619047619051</v>
      </c>
      <c r="Q925" t="str">
        <f>LEFT(N925, FIND("/",N925) -1)</f>
        <v>games</v>
      </c>
      <c r="R925" t="str">
        <f>RIGHT(N925, LEN(N925) - FIND("/",N925))</f>
        <v>tabletop games</v>
      </c>
      <c r="S925" s="10">
        <f>(((J925/60)/60)/24)+DATE(1970,1,1)</f>
        <v>41695.016782407409</v>
      </c>
      <c r="T925" s="10">
        <f>(((I925/60)/60)/24)+DATE(1970,1,1)</f>
        <v>41724.975115740745</v>
      </c>
    </row>
    <row r="926" spans="1:20" ht="48" x14ac:dyDescent="0.2">
      <c r="A926">
        <v>2732</v>
      </c>
      <c r="B926" s="3" t="s">
        <v>2732</v>
      </c>
      <c r="C926" s="3" t="s">
        <v>6842</v>
      </c>
      <c r="D926">
        <v>12000</v>
      </c>
      <c r="E926">
        <v>14190</v>
      </c>
      <c r="F926" t="s">
        <v>8219</v>
      </c>
      <c r="G926" t="s">
        <v>8224</v>
      </c>
      <c r="H926" t="s">
        <v>8246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8295</v>
      </c>
      <c r="O926" s="5">
        <f>E926/D926</f>
        <v>1.1825000000000001</v>
      </c>
      <c r="P926" s="6">
        <f>IFERROR(E926/L926,0)</f>
        <v>97.191780821917803</v>
      </c>
      <c r="Q926" t="str">
        <f>LEFT(N926, FIND("/",N926) -1)</f>
        <v>technology</v>
      </c>
      <c r="R926" t="str">
        <f>RIGHT(N926, LEN(N926) - FIND("/",N926))</f>
        <v>hardware</v>
      </c>
      <c r="S926" s="10">
        <f>(((J926/60)/60)/24)+DATE(1970,1,1)</f>
        <v>41389.808194444442</v>
      </c>
      <c r="T926" s="10">
        <f>(((I926/60)/60)/24)+DATE(1970,1,1)</f>
        <v>41422</v>
      </c>
    </row>
    <row r="927" spans="1:20" ht="48" x14ac:dyDescent="0.2">
      <c r="A927">
        <v>1508</v>
      </c>
      <c r="B927" s="3" t="s">
        <v>1509</v>
      </c>
      <c r="C927" s="3" t="s">
        <v>5618</v>
      </c>
      <c r="D927">
        <v>18500</v>
      </c>
      <c r="E927">
        <v>20491</v>
      </c>
      <c r="F927" t="s">
        <v>8219</v>
      </c>
      <c r="G927" t="s">
        <v>8224</v>
      </c>
      <c r="H927" t="s">
        <v>8246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8285</v>
      </c>
      <c r="O927" s="5">
        <f>E927/D927</f>
        <v>1.1076216216216217</v>
      </c>
      <c r="P927" s="6">
        <f>IFERROR(E927/L927,0)</f>
        <v>97.113744075829388</v>
      </c>
      <c r="Q927" t="str">
        <f>LEFT(N927, FIND("/",N927) -1)</f>
        <v>photography</v>
      </c>
      <c r="R927" t="str">
        <f>RIGHT(N927, LEN(N927) - FIND("/",N927))</f>
        <v>photobooks</v>
      </c>
      <c r="S927" s="10">
        <f>(((J927/60)/60)/24)+DATE(1970,1,1)</f>
        <v>41786.614363425928</v>
      </c>
      <c r="T927" s="10">
        <f>(((I927/60)/60)/24)+DATE(1970,1,1)</f>
        <v>41817.614363425928</v>
      </c>
    </row>
    <row r="928" spans="1:20" ht="16" x14ac:dyDescent="0.2">
      <c r="A928">
        <v>2989</v>
      </c>
      <c r="B928" s="3" t="s">
        <v>2989</v>
      </c>
      <c r="C928" s="3" t="s">
        <v>7099</v>
      </c>
      <c r="D928">
        <v>20000</v>
      </c>
      <c r="E928">
        <v>35307</v>
      </c>
      <c r="F928" t="s">
        <v>8219</v>
      </c>
      <c r="G928" t="s">
        <v>8224</v>
      </c>
      <c r="H928" t="s">
        <v>8246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8303</v>
      </c>
      <c r="O928" s="5">
        <f>E928/D928</f>
        <v>1.76535</v>
      </c>
      <c r="P928" s="6">
        <f>IFERROR(E928/L928,0)</f>
        <v>96.997252747252745</v>
      </c>
      <c r="Q928" t="str">
        <f>LEFT(N928, FIND("/",N928) -1)</f>
        <v>theater</v>
      </c>
      <c r="R928" t="str">
        <f>RIGHT(N928, LEN(N928) - FIND("/",N928))</f>
        <v>spaces</v>
      </c>
      <c r="S928" s="10">
        <f>(((J928/60)/60)/24)+DATE(1970,1,1)</f>
        <v>42337.02039351852</v>
      </c>
      <c r="T928" s="10">
        <f>(((I928/60)/60)/24)+DATE(1970,1,1)</f>
        <v>42359.207638888889</v>
      </c>
    </row>
    <row r="929" spans="1:20" ht="48" x14ac:dyDescent="0.2">
      <c r="A929">
        <v>1471</v>
      </c>
      <c r="B929" s="3" t="s">
        <v>1472</v>
      </c>
      <c r="C929" s="3" t="s">
        <v>5581</v>
      </c>
      <c r="D929">
        <v>32000</v>
      </c>
      <c r="E929">
        <v>33229</v>
      </c>
      <c r="F929" t="s">
        <v>8219</v>
      </c>
      <c r="G929" t="s">
        <v>8224</v>
      </c>
      <c r="H929" t="s">
        <v>8246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8288</v>
      </c>
      <c r="O929" s="5">
        <f>E929/D929</f>
        <v>1.03840625</v>
      </c>
      <c r="P929" s="6">
        <f>IFERROR(E929/L929,0)</f>
        <v>96.877551020408163</v>
      </c>
      <c r="Q929" t="str">
        <f>LEFT(N929, FIND("/",N929) -1)</f>
        <v>publishing</v>
      </c>
      <c r="R929" t="str">
        <f>RIGHT(N929, LEN(N929) - FIND("/",N929))</f>
        <v>radio &amp; podcasts</v>
      </c>
      <c r="S929" s="10">
        <f>(((J929/60)/60)/24)+DATE(1970,1,1)</f>
        <v>42073.957569444443</v>
      </c>
      <c r="T929" s="10">
        <f>(((I929/60)/60)/24)+DATE(1970,1,1)</f>
        <v>42103.957569444443</v>
      </c>
    </row>
    <row r="930" spans="1:20" ht="48" x14ac:dyDescent="0.2">
      <c r="A930">
        <v>62</v>
      </c>
      <c r="B930" s="3" t="s">
        <v>64</v>
      </c>
      <c r="C930" s="3" t="s">
        <v>4173</v>
      </c>
      <c r="D930">
        <v>3000</v>
      </c>
      <c r="E930">
        <v>4642</v>
      </c>
      <c r="F930" t="s">
        <v>8219</v>
      </c>
      <c r="G930" t="s">
        <v>8224</v>
      </c>
      <c r="H930" t="s">
        <v>8246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8266</v>
      </c>
      <c r="O930" s="5">
        <f>E930/D930</f>
        <v>1.5473333333333332</v>
      </c>
      <c r="P930" s="6">
        <f>IFERROR(E930/L930,0)</f>
        <v>96.708333333333329</v>
      </c>
      <c r="Q930" t="str">
        <f>LEFT(N930, FIND("/",N930) -1)</f>
        <v>film &amp; video</v>
      </c>
      <c r="R930" t="str">
        <f>RIGHT(N930, LEN(N930) - FIND("/",N930))</f>
        <v>shorts</v>
      </c>
      <c r="S930" s="10">
        <f>(((J930/60)/60)/24)+DATE(1970,1,1)</f>
        <v>41311.799513888887</v>
      </c>
      <c r="T930" s="10">
        <f>(((I930/60)/60)/24)+DATE(1970,1,1)</f>
        <v>41336.799513888887</v>
      </c>
    </row>
    <row r="931" spans="1:20" ht="48" x14ac:dyDescent="0.2">
      <c r="A931">
        <v>3509</v>
      </c>
      <c r="B931" s="3" t="s">
        <v>3508</v>
      </c>
      <c r="C931" s="3" t="s">
        <v>7619</v>
      </c>
      <c r="D931">
        <v>3000</v>
      </c>
      <c r="E931">
        <v>3190</v>
      </c>
      <c r="F931" t="s">
        <v>8219</v>
      </c>
      <c r="G931" t="s">
        <v>8224</v>
      </c>
      <c r="H931" t="s">
        <v>8246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8271</v>
      </c>
      <c r="O931" s="5">
        <f>E931/D931</f>
        <v>1.0633333333333332</v>
      </c>
      <c r="P931" s="6">
        <f>IFERROR(E931/L931,0)</f>
        <v>96.666666666666671</v>
      </c>
      <c r="Q931" t="str">
        <f>LEFT(N931, FIND("/",N931) -1)</f>
        <v>theater</v>
      </c>
      <c r="R931" t="str">
        <f>RIGHT(N931, LEN(N931) - FIND("/",N931))</f>
        <v>plays</v>
      </c>
      <c r="S931" s="10">
        <f>(((J931/60)/60)/24)+DATE(1970,1,1)</f>
        <v>41950.859560185185</v>
      </c>
      <c r="T931" s="10">
        <f>(((I931/60)/60)/24)+DATE(1970,1,1)</f>
        <v>41964.204861111109</v>
      </c>
    </row>
    <row r="932" spans="1:20" ht="48" x14ac:dyDescent="0.2">
      <c r="A932">
        <v>2880</v>
      </c>
      <c r="B932" s="3" t="s">
        <v>2880</v>
      </c>
      <c r="C932" s="3" t="s">
        <v>6990</v>
      </c>
      <c r="D932">
        <v>12000</v>
      </c>
      <c r="E932">
        <v>2800</v>
      </c>
      <c r="F932" t="s">
        <v>8221</v>
      </c>
      <c r="G932" t="s">
        <v>8224</v>
      </c>
      <c r="H932" t="s">
        <v>8246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8271</v>
      </c>
      <c r="O932" s="5">
        <f>E932/D932</f>
        <v>0.23333333333333334</v>
      </c>
      <c r="P932" s="6">
        <f>IFERROR(E932/L932,0)</f>
        <v>96.551724137931032</v>
      </c>
      <c r="Q932" t="str">
        <f>LEFT(N932, FIND("/",N932) -1)</f>
        <v>theater</v>
      </c>
      <c r="R932" t="str">
        <f>RIGHT(N932, LEN(N932) - FIND("/",N932))</f>
        <v>plays</v>
      </c>
      <c r="S932" s="10">
        <f>(((J932/60)/60)/24)+DATE(1970,1,1)</f>
        <v>42192.905694444446</v>
      </c>
      <c r="T932" s="10">
        <f>(((I932/60)/60)/24)+DATE(1970,1,1)</f>
        <v>42236.711805555555</v>
      </c>
    </row>
    <row r="933" spans="1:20" ht="32" x14ac:dyDescent="0.2">
      <c r="A933">
        <v>3041</v>
      </c>
      <c r="B933" s="3" t="s">
        <v>3041</v>
      </c>
      <c r="C933" s="3" t="s">
        <v>7151</v>
      </c>
      <c r="D933">
        <v>8300</v>
      </c>
      <c r="E933">
        <v>9170</v>
      </c>
      <c r="F933" t="s">
        <v>8219</v>
      </c>
      <c r="G933" t="s">
        <v>8224</v>
      </c>
      <c r="H933" t="s">
        <v>8246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8303</v>
      </c>
      <c r="O933" s="5">
        <f>E933/D933</f>
        <v>1.1048192771084338</v>
      </c>
      <c r="P933" s="6">
        <f>IFERROR(E933/L933,0)</f>
        <v>96.526315789473685</v>
      </c>
      <c r="Q933" t="str">
        <f>LEFT(N933, FIND("/",N933) -1)</f>
        <v>theater</v>
      </c>
      <c r="R933" t="str">
        <f>RIGHT(N933, LEN(N933) - FIND("/",N933))</f>
        <v>spaces</v>
      </c>
      <c r="S933" s="10">
        <f>(((J933/60)/60)/24)+DATE(1970,1,1)</f>
        <v>42359.868611111116</v>
      </c>
      <c r="T933" s="10">
        <f>(((I933/60)/60)/24)+DATE(1970,1,1)</f>
        <v>42389.868611111116</v>
      </c>
    </row>
    <row r="934" spans="1:20" ht="48" x14ac:dyDescent="0.2">
      <c r="A934">
        <v>1537</v>
      </c>
      <c r="B934" s="3" t="s">
        <v>1538</v>
      </c>
      <c r="C934" s="3" t="s">
        <v>5647</v>
      </c>
      <c r="D934">
        <v>12000</v>
      </c>
      <c r="E934">
        <v>21588</v>
      </c>
      <c r="F934" t="s">
        <v>8219</v>
      </c>
      <c r="G934" t="s">
        <v>8236</v>
      </c>
      <c r="H934" t="s">
        <v>8249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8285</v>
      </c>
      <c r="O934" s="5">
        <f>E934/D934</f>
        <v>1.7989999999999999</v>
      </c>
      <c r="P934" s="6">
        <f>IFERROR(E934/L934,0)</f>
        <v>96.375</v>
      </c>
      <c r="Q934" t="str">
        <f>LEFT(N934, FIND("/",N934) -1)</f>
        <v>photography</v>
      </c>
      <c r="R934" t="str">
        <f>RIGHT(N934, LEN(N934) - FIND("/",N934))</f>
        <v>photobooks</v>
      </c>
      <c r="S934" s="10">
        <f>(((J934/60)/60)/24)+DATE(1970,1,1)</f>
        <v>42552.315127314811</v>
      </c>
      <c r="T934" s="10">
        <f>(((I934/60)/60)/24)+DATE(1970,1,1)</f>
        <v>42588.75</v>
      </c>
    </row>
    <row r="935" spans="1:20" ht="48" x14ac:dyDescent="0.2">
      <c r="A935">
        <v>3036</v>
      </c>
      <c r="B935" s="3" t="s">
        <v>3036</v>
      </c>
      <c r="C935" s="3" t="s">
        <v>7146</v>
      </c>
      <c r="D935">
        <v>25000</v>
      </c>
      <c r="E935">
        <v>31683</v>
      </c>
      <c r="F935" t="s">
        <v>8219</v>
      </c>
      <c r="G935" t="s">
        <v>8224</v>
      </c>
      <c r="H935" t="s">
        <v>8246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8303</v>
      </c>
      <c r="O935" s="5">
        <f>E935/D935</f>
        <v>1.26732</v>
      </c>
      <c r="P935" s="6">
        <f>IFERROR(E935/L935,0)</f>
        <v>96.300911854103347</v>
      </c>
      <c r="Q935" t="str">
        <f>LEFT(N935, FIND("/",N935) -1)</f>
        <v>theater</v>
      </c>
      <c r="R935" t="str">
        <f>RIGHT(N935, LEN(N935) - FIND("/",N935))</f>
        <v>spaces</v>
      </c>
      <c r="S935" s="10">
        <f>(((J935/60)/60)/24)+DATE(1970,1,1)</f>
        <v>41466.785231481481</v>
      </c>
      <c r="T935" s="10">
        <f>(((I935/60)/60)/24)+DATE(1970,1,1)</f>
        <v>41502.499305555553</v>
      </c>
    </row>
    <row r="936" spans="1:20" ht="48" x14ac:dyDescent="0.2">
      <c r="A936">
        <v>3369</v>
      </c>
      <c r="B936" s="3" t="s">
        <v>3368</v>
      </c>
      <c r="C936" s="3" t="s">
        <v>7479</v>
      </c>
      <c r="D936">
        <v>5000</v>
      </c>
      <c r="E936">
        <v>5195</v>
      </c>
      <c r="F936" t="s">
        <v>8219</v>
      </c>
      <c r="G936" t="s">
        <v>8241</v>
      </c>
      <c r="H936" t="s">
        <v>8249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8271</v>
      </c>
      <c r="O936" s="5">
        <f>E936/D936</f>
        <v>1.0389999999999999</v>
      </c>
      <c r="P936" s="6">
        <f>IFERROR(E936/L936,0)</f>
        <v>96.203703703703709</v>
      </c>
      <c r="Q936" t="str">
        <f>LEFT(N936, FIND("/",N936) -1)</f>
        <v>theater</v>
      </c>
      <c r="R936" t="str">
        <f>RIGHT(N936, LEN(N936) - FIND("/",N936))</f>
        <v>plays</v>
      </c>
      <c r="S936" s="10">
        <f>(((J936/60)/60)/24)+DATE(1970,1,1)</f>
        <v>42690.041435185187</v>
      </c>
      <c r="T936" s="10">
        <f>(((I936/60)/60)/24)+DATE(1970,1,1)</f>
        <v>42750.041435185187</v>
      </c>
    </row>
    <row r="937" spans="1:20" ht="48" x14ac:dyDescent="0.2">
      <c r="A937">
        <v>3357</v>
      </c>
      <c r="B937" s="3" t="s">
        <v>3356</v>
      </c>
      <c r="C937" s="3" t="s">
        <v>7467</v>
      </c>
      <c r="D937">
        <v>2000</v>
      </c>
      <c r="E937">
        <v>2020</v>
      </c>
      <c r="F937" t="s">
        <v>8219</v>
      </c>
      <c r="G937" t="s">
        <v>8225</v>
      </c>
      <c r="H937" t="s">
        <v>8247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8271</v>
      </c>
      <c r="O937" s="5">
        <f>E937/D937</f>
        <v>1.01</v>
      </c>
      <c r="P937" s="6">
        <f>IFERROR(E937/L937,0)</f>
        <v>96.19047619047619</v>
      </c>
      <c r="Q937" t="str">
        <f>LEFT(N937, FIND("/",N937) -1)</f>
        <v>theater</v>
      </c>
      <c r="R937" t="str">
        <f>RIGHT(N937, LEN(N937) - FIND("/",N937))</f>
        <v>plays</v>
      </c>
      <c r="S937" s="10">
        <f>(((J937/60)/60)/24)+DATE(1970,1,1)</f>
        <v>41822.417939814812</v>
      </c>
      <c r="T937" s="10">
        <f>(((I937/60)/60)/24)+DATE(1970,1,1)</f>
        <v>41852.417939814812</v>
      </c>
    </row>
    <row r="938" spans="1:20" ht="48" x14ac:dyDescent="0.2">
      <c r="A938">
        <v>834</v>
      </c>
      <c r="B938" s="3" t="s">
        <v>835</v>
      </c>
      <c r="C938" s="3" t="s">
        <v>4944</v>
      </c>
      <c r="D938">
        <v>5500</v>
      </c>
      <c r="E938">
        <v>7206</v>
      </c>
      <c r="F938" t="s">
        <v>8219</v>
      </c>
      <c r="G938" t="s">
        <v>8224</v>
      </c>
      <c r="H938" t="s">
        <v>8246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8276</v>
      </c>
      <c r="O938" s="5">
        <f>E938/D938</f>
        <v>1.3101818181818181</v>
      </c>
      <c r="P938" s="6">
        <f>IFERROR(E938/L938,0)</f>
        <v>96.08</v>
      </c>
      <c r="Q938" t="str">
        <f>LEFT(N938, FIND("/",N938) -1)</f>
        <v>music</v>
      </c>
      <c r="R938" t="str">
        <f>RIGHT(N938, LEN(N938) - FIND("/",N938))</f>
        <v>rock</v>
      </c>
      <c r="S938" s="10">
        <f>(((J938/60)/60)/24)+DATE(1970,1,1)</f>
        <v>41422.822824074072</v>
      </c>
      <c r="T938" s="10">
        <f>(((I938/60)/60)/24)+DATE(1970,1,1)</f>
        <v>41456.165972222225</v>
      </c>
    </row>
    <row r="939" spans="1:20" ht="32" x14ac:dyDescent="0.2">
      <c r="A939">
        <v>2029</v>
      </c>
      <c r="B939" s="3" t="s">
        <v>2030</v>
      </c>
      <c r="C939" s="3" t="s">
        <v>6139</v>
      </c>
      <c r="D939">
        <v>2500</v>
      </c>
      <c r="E939">
        <v>9030</v>
      </c>
      <c r="F939" t="s">
        <v>8219</v>
      </c>
      <c r="G939" t="s">
        <v>8224</v>
      </c>
      <c r="H939" t="s">
        <v>8246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8295</v>
      </c>
      <c r="O939" s="5">
        <f>E939/D939</f>
        <v>3.6120000000000001</v>
      </c>
      <c r="P939" s="6">
        <f>IFERROR(E939/L939,0)</f>
        <v>96.063829787234042</v>
      </c>
      <c r="Q939" t="str">
        <f>LEFT(N939, FIND("/",N939) -1)</f>
        <v>technology</v>
      </c>
      <c r="R939" t="str">
        <f>RIGHT(N939, LEN(N939) - FIND("/",N939))</f>
        <v>hardware</v>
      </c>
      <c r="S939" s="10">
        <f>(((J939/60)/60)/24)+DATE(1970,1,1)</f>
        <v>41848.021770833337</v>
      </c>
      <c r="T939" s="10">
        <f>(((I939/60)/60)/24)+DATE(1970,1,1)</f>
        <v>41878.021770833337</v>
      </c>
    </row>
    <row r="940" spans="1:20" ht="32" x14ac:dyDescent="0.2">
      <c r="A940">
        <v>2595</v>
      </c>
      <c r="B940" s="3" t="s">
        <v>2595</v>
      </c>
      <c r="C940" s="3" t="s">
        <v>6705</v>
      </c>
      <c r="D940">
        <v>15000</v>
      </c>
      <c r="E940">
        <v>1825</v>
      </c>
      <c r="F940" t="s">
        <v>8221</v>
      </c>
      <c r="G940" t="s">
        <v>8224</v>
      </c>
      <c r="H940" t="s">
        <v>8246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8284</v>
      </c>
      <c r="O940" s="5">
        <f>E940/D940</f>
        <v>0.12166666666666667</v>
      </c>
      <c r="P940" s="6">
        <f>IFERROR(E940/L940,0)</f>
        <v>96.05263157894737</v>
      </c>
      <c r="Q940" t="str">
        <f>LEFT(N940, FIND("/",N940) -1)</f>
        <v>food</v>
      </c>
      <c r="R940" t="str">
        <f>RIGHT(N940, LEN(N940) - FIND("/",N940))</f>
        <v>food trucks</v>
      </c>
      <c r="S940" s="10">
        <f>(((J940/60)/60)/24)+DATE(1970,1,1)</f>
        <v>42760.244212962964</v>
      </c>
      <c r="T940" s="10">
        <f>(((I940/60)/60)/24)+DATE(1970,1,1)</f>
        <v>42790.244212962964</v>
      </c>
    </row>
    <row r="941" spans="1:20" ht="48" x14ac:dyDescent="0.2">
      <c r="A941">
        <v>749</v>
      </c>
      <c r="B941" s="3" t="s">
        <v>750</v>
      </c>
      <c r="C941" s="3" t="s">
        <v>4859</v>
      </c>
      <c r="D941">
        <v>10000</v>
      </c>
      <c r="E941">
        <v>10556</v>
      </c>
      <c r="F941" t="s">
        <v>8219</v>
      </c>
      <c r="G941" t="s">
        <v>8224</v>
      </c>
      <c r="H941" t="s">
        <v>8246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8274</v>
      </c>
      <c r="O941" s="5">
        <f>E941/D941</f>
        <v>1.0556000000000001</v>
      </c>
      <c r="P941" s="6">
        <f>IFERROR(E941/L941,0)</f>
        <v>95.963636363636368</v>
      </c>
      <c r="Q941" t="str">
        <f>LEFT(N941, FIND("/",N941) -1)</f>
        <v>publishing</v>
      </c>
      <c r="R941" t="str">
        <f>RIGHT(N941, LEN(N941) - FIND("/",N941))</f>
        <v>nonfiction</v>
      </c>
      <c r="S941" s="10">
        <f>(((J941/60)/60)/24)+DATE(1970,1,1)</f>
        <v>42733.94131944445</v>
      </c>
      <c r="T941" s="10">
        <f>(((I941/60)/60)/24)+DATE(1970,1,1)</f>
        <v>42763.94131944445</v>
      </c>
    </row>
    <row r="942" spans="1:20" ht="32" x14ac:dyDescent="0.2">
      <c r="A942">
        <v>3520</v>
      </c>
      <c r="B942" s="3" t="s">
        <v>3519</v>
      </c>
      <c r="C942" s="3" t="s">
        <v>7630</v>
      </c>
      <c r="D942">
        <v>2000</v>
      </c>
      <c r="E942">
        <v>2015</v>
      </c>
      <c r="F942" t="s">
        <v>8219</v>
      </c>
      <c r="G942" t="s">
        <v>8225</v>
      </c>
      <c r="H942" t="s">
        <v>8247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8271</v>
      </c>
      <c r="O942" s="5">
        <f>E942/D942</f>
        <v>1.0075000000000001</v>
      </c>
      <c r="P942" s="6">
        <f>IFERROR(E942/L942,0)</f>
        <v>95.952380952380949</v>
      </c>
      <c r="Q942" t="str">
        <f>LEFT(N942, FIND("/",N942) -1)</f>
        <v>theater</v>
      </c>
      <c r="R942" t="str">
        <f>RIGHT(N942, LEN(N942) - FIND("/",N942))</f>
        <v>plays</v>
      </c>
      <c r="S942" s="10">
        <f>(((J942/60)/60)/24)+DATE(1970,1,1)</f>
        <v>42227.824212962965</v>
      </c>
      <c r="T942" s="10">
        <f>(((I942/60)/60)/24)+DATE(1970,1,1)</f>
        <v>42253.57430555555</v>
      </c>
    </row>
    <row r="943" spans="1:20" ht="48" x14ac:dyDescent="0.2">
      <c r="A943">
        <v>1283</v>
      </c>
      <c r="B943" s="3" t="s">
        <v>1284</v>
      </c>
      <c r="C943" s="3" t="s">
        <v>5393</v>
      </c>
      <c r="D943">
        <v>1000</v>
      </c>
      <c r="E943">
        <v>2110.5</v>
      </c>
      <c r="F943" t="s">
        <v>8219</v>
      </c>
      <c r="G943" t="s">
        <v>8224</v>
      </c>
      <c r="H943" t="s">
        <v>8246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8276</v>
      </c>
      <c r="O943" s="5">
        <f>E943/D943</f>
        <v>2.1105</v>
      </c>
      <c r="P943" s="6">
        <f>IFERROR(E943/L943,0)</f>
        <v>95.931818181818187</v>
      </c>
      <c r="Q943" t="str">
        <f>LEFT(N943, FIND("/",N943) -1)</f>
        <v>music</v>
      </c>
      <c r="R943" t="str">
        <f>RIGHT(N943, LEN(N943) - FIND("/",N943))</f>
        <v>rock</v>
      </c>
      <c r="S943" s="10">
        <f>(((J943/60)/60)/24)+DATE(1970,1,1)</f>
        <v>41320.717465277776</v>
      </c>
      <c r="T943" s="10">
        <f>(((I943/60)/60)/24)+DATE(1970,1,1)</f>
        <v>41344.166666666664</v>
      </c>
    </row>
    <row r="944" spans="1:20" ht="48" x14ac:dyDescent="0.2">
      <c r="A944">
        <v>1013</v>
      </c>
      <c r="B944" s="3" t="s">
        <v>1014</v>
      </c>
      <c r="C944" s="3" t="s">
        <v>5123</v>
      </c>
      <c r="D944">
        <v>25000</v>
      </c>
      <c r="E944">
        <v>8632</v>
      </c>
      <c r="F944" t="s">
        <v>8220</v>
      </c>
      <c r="G944" t="s">
        <v>8224</v>
      </c>
      <c r="H944" t="s">
        <v>8246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8273</v>
      </c>
      <c r="O944" s="5">
        <f>E944/D944</f>
        <v>0.34527999999999998</v>
      </c>
      <c r="P944" s="6">
        <f>IFERROR(E944/L944,0)</f>
        <v>95.911111111111111</v>
      </c>
      <c r="Q944" t="str">
        <f>LEFT(N944, FIND("/",N944) -1)</f>
        <v>technology</v>
      </c>
      <c r="R944" t="str">
        <f>RIGHT(N944, LEN(N944) - FIND("/",N944))</f>
        <v>wearables</v>
      </c>
      <c r="S944" s="10">
        <f>(((J944/60)/60)/24)+DATE(1970,1,1)</f>
        <v>42339.833981481483</v>
      </c>
      <c r="T944" s="10">
        <f>(((I944/60)/60)/24)+DATE(1970,1,1)</f>
        <v>42367.833333333328</v>
      </c>
    </row>
    <row r="945" spans="1:20" ht="48" x14ac:dyDescent="0.2">
      <c r="A945">
        <v>1523</v>
      </c>
      <c r="B945" s="3" t="s">
        <v>1524</v>
      </c>
      <c r="C945" s="3" t="s">
        <v>5633</v>
      </c>
      <c r="D945">
        <v>18500</v>
      </c>
      <c r="E945">
        <v>23096</v>
      </c>
      <c r="F945" t="s">
        <v>8219</v>
      </c>
      <c r="G945" t="s">
        <v>8224</v>
      </c>
      <c r="H945" t="s">
        <v>8246</v>
      </c>
      <c r="I945">
        <v>1419292800</v>
      </c>
      <c r="J945">
        <v>1416592916</v>
      </c>
      <c r="K945" t="b">
        <v>1</v>
      </c>
      <c r="L945">
        <v>241</v>
      </c>
      <c r="M945" t="b">
        <v>1</v>
      </c>
      <c r="N945" t="s">
        <v>8285</v>
      </c>
      <c r="O945" s="5">
        <f>E945/D945</f>
        <v>1.2484324324324325</v>
      </c>
      <c r="P945" s="6">
        <f>IFERROR(E945/L945,0)</f>
        <v>95.834024896265561</v>
      </c>
      <c r="Q945" t="str">
        <f>LEFT(N945, FIND("/",N945) -1)</f>
        <v>photography</v>
      </c>
      <c r="R945" t="str">
        <f>RIGHT(N945, LEN(N945) - FIND("/",N945))</f>
        <v>photobooks</v>
      </c>
      <c r="S945" s="10">
        <f>(((J945/60)/60)/24)+DATE(1970,1,1)</f>
        <v>41964.751342592594</v>
      </c>
      <c r="T945" s="10">
        <f>(((I945/60)/60)/24)+DATE(1970,1,1)</f>
        <v>41996</v>
      </c>
    </row>
    <row r="946" spans="1:20" ht="48" x14ac:dyDescent="0.2">
      <c r="A946">
        <v>653</v>
      </c>
      <c r="B946" s="3" t="s">
        <v>654</v>
      </c>
      <c r="C946" s="3" t="s">
        <v>4763</v>
      </c>
      <c r="D946">
        <v>75000</v>
      </c>
      <c r="E946">
        <v>106084.5</v>
      </c>
      <c r="F946" t="s">
        <v>8219</v>
      </c>
      <c r="G946" t="s">
        <v>8224</v>
      </c>
      <c r="H946" t="s">
        <v>8246</v>
      </c>
      <c r="I946">
        <v>1440082240</v>
      </c>
      <c r="J946">
        <v>1436885440</v>
      </c>
      <c r="K946" t="b">
        <v>0</v>
      </c>
      <c r="L946">
        <v>1107</v>
      </c>
      <c r="M946" t="b">
        <v>1</v>
      </c>
      <c r="N946" t="s">
        <v>8273</v>
      </c>
      <c r="O946" s="5">
        <f>E946/D946</f>
        <v>1.4144600000000001</v>
      </c>
      <c r="P946" s="6">
        <f>IFERROR(E946/L946,0)</f>
        <v>95.830623306233065</v>
      </c>
      <c r="Q946" t="str">
        <f>LEFT(N946, FIND("/",N946) -1)</f>
        <v>technology</v>
      </c>
      <c r="R946" t="str">
        <f>RIGHT(N946, LEN(N946) - FIND("/",N946))</f>
        <v>wearables</v>
      </c>
      <c r="S946" s="10">
        <f>(((J946/60)/60)/24)+DATE(1970,1,1)</f>
        <v>42199.618518518517</v>
      </c>
      <c r="T946" s="10">
        <f>(((I946/60)/60)/24)+DATE(1970,1,1)</f>
        <v>42236.618518518517</v>
      </c>
    </row>
    <row r="947" spans="1:20" ht="64" x14ac:dyDescent="0.2">
      <c r="A947">
        <v>265</v>
      </c>
      <c r="B947" s="3" t="s">
        <v>266</v>
      </c>
      <c r="C947" s="3" t="s">
        <v>4375</v>
      </c>
      <c r="D947">
        <v>5000</v>
      </c>
      <c r="E947">
        <v>5555</v>
      </c>
      <c r="F947" t="s">
        <v>8219</v>
      </c>
      <c r="G947" t="s">
        <v>8224</v>
      </c>
      <c r="H947" t="s">
        <v>8246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8269</v>
      </c>
      <c r="O947" s="5">
        <f>E947/D947</f>
        <v>1.111</v>
      </c>
      <c r="P947" s="6">
        <f>IFERROR(E947/L947,0)</f>
        <v>95.775862068965523</v>
      </c>
      <c r="Q947" t="str">
        <f>LEFT(N947, FIND("/",N947) -1)</f>
        <v>film &amp; video</v>
      </c>
      <c r="R947" t="str">
        <f>RIGHT(N947, LEN(N947) - FIND("/",N947))</f>
        <v>documentary</v>
      </c>
      <c r="S947" s="10">
        <f>(((J947/60)/60)/24)+DATE(1970,1,1)</f>
        <v>40267.245717592588</v>
      </c>
      <c r="T947" s="10">
        <f>(((I947/60)/60)/24)+DATE(1970,1,1)</f>
        <v>40308.844444444447</v>
      </c>
    </row>
    <row r="948" spans="1:20" ht="48" x14ac:dyDescent="0.2">
      <c r="A948">
        <v>1539</v>
      </c>
      <c r="B948" s="3" t="s">
        <v>1540</v>
      </c>
      <c r="C948" s="3" t="s">
        <v>5649</v>
      </c>
      <c r="D948">
        <v>20000</v>
      </c>
      <c r="E948">
        <v>27197.22</v>
      </c>
      <c r="F948" t="s">
        <v>8219</v>
      </c>
      <c r="G948" t="s">
        <v>8224</v>
      </c>
      <c r="H948" t="s">
        <v>8246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8285</v>
      </c>
      <c r="O948" s="5">
        <f>E948/D948</f>
        <v>1.359861</v>
      </c>
      <c r="P948" s="6">
        <f>IFERROR(E948/L948,0)</f>
        <v>95.764859154929582</v>
      </c>
      <c r="Q948" t="str">
        <f>LEFT(N948, FIND("/",N948) -1)</f>
        <v>photography</v>
      </c>
      <c r="R948" t="str">
        <f>RIGHT(N948, LEN(N948) - FIND("/",N948))</f>
        <v>photobooks</v>
      </c>
      <c r="S948" s="10">
        <f>(((J948/60)/60)/24)+DATE(1970,1,1)</f>
        <v>42705.919201388882</v>
      </c>
      <c r="T948" s="10">
        <f>(((I948/60)/60)/24)+DATE(1970,1,1)</f>
        <v>42738.919201388882</v>
      </c>
    </row>
    <row r="949" spans="1:20" ht="48" x14ac:dyDescent="0.2">
      <c r="A949">
        <v>2540</v>
      </c>
      <c r="B949" s="3" t="s">
        <v>2540</v>
      </c>
      <c r="C949" s="3" t="s">
        <v>6650</v>
      </c>
      <c r="D949">
        <v>2500</v>
      </c>
      <c r="E949">
        <v>2585</v>
      </c>
      <c r="F949" t="s">
        <v>8219</v>
      </c>
      <c r="G949" t="s">
        <v>8224</v>
      </c>
      <c r="H949" t="s">
        <v>8246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8300</v>
      </c>
      <c r="O949" s="5">
        <f>E949/D949</f>
        <v>1.034</v>
      </c>
      <c r="P949" s="6">
        <f>IFERROR(E949/L949,0)</f>
        <v>95.740740740740748</v>
      </c>
      <c r="Q949" t="str">
        <f>LEFT(N949, FIND("/",N949) -1)</f>
        <v>music</v>
      </c>
      <c r="R949" t="str">
        <f>RIGHT(N949, LEN(N949) - FIND("/",N949))</f>
        <v>classical music</v>
      </c>
      <c r="S949" s="10">
        <f>(((J949/60)/60)/24)+DATE(1970,1,1)</f>
        <v>40785.675011574072</v>
      </c>
      <c r="T949" s="10">
        <f>(((I949/60)/60)/24)+DATE(1970,1,1)</f>
        <v>40845.675011574072</v>
      </c>
    </row>
    <row r="950" spans="1:20" ht="32" x14ac:dyDescent="0.2">
      <c r="A950">
        <v>317</v>
      </c>
      <c r="B950" s="3" t="s">
        <v>318</v>
      </c>
      <c r="C950" s="3" t="s">
        <v>4427</v>
      </c>
      <c r="D950">
        <v>30000</v>
      </c>
      <c r="E950">
        <v>30241</v>
      </c>
      <c r="F950" t="s">
        <v>8219</v>
      </c>
      <c r="G950" t="s">
        <v>8224</v>
      </c>
      <c r="H950" t="s">
        <v>8246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8269</v>
      </c>
      <c r="O950" s="5">
        <f>E950/D950</f>
        <v>1.0080333333333333</v>
      </c>
      <c r="P950" s="6">
        <f>IFERROR(E950/L950,0)</f>
        <v>95.699367088607602</v>
      </c>
      <c r="Q950" t="str">
        <f>LEFT(N950, FIND("/",N950) -1)</f>
        <v>film &amp; video</v>
      </c>
      <c r="R950" t="str">
        <f>RIGHT(N950, LEN(N950) - FIND("/",N950))</f>
        <v>documentary</v>
      </c>
      <c r="S950" s="10">
        <f>(((J950/60)/60)/24)+DATE(1970,1,1)</f>
        <v>41589.676886574074</v>
      </c>
      <c r="T950" s="10">
        <f>(((I950/60)/60)/24)+DATE(1970,1,1)</f>
        <v>41619.676886574074</v>
      </c>
    </row>
    <row r="951" spans="1:20" ht="48" x14ac:dyDescent="0.2">
      <c r="A951">
        <v>2969</v>
      </c>
      <c r="B951" s="3" t="s">
        <v>2969</v>
      </c>
      <c r="C951" s="3" t="s">
        <v>7079</v>
      </c>
      <c r="D951">
        <v>1000</v>
      </c>
      <c r="E951">
        <v>1625</v>
      </c>
      <c r="F951" t="s">
        <v>8219</v>
      </c>
      <c r="G951" t="s">
        <v>8229</v>
      </c>
      <c r="H951" t="s">
        <v>8251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8271</v>
      </c>
      <c r="O951" s="5">
        <f>E951/D951</f>
        <v>1.625</v>
      </c>
      <c r="P951" s="6">
        <f>IFERROR(E951/L951,0)</f>
        <v>95.588235294117652</v>
      </c>
      <c r="Q951" t="str">
        <f>LEFT(N951, FIND("/",N951) -1)</f>
        <v>theater</v>
      </c>
      <c r="R951" t="str">
        <f>RIGHT(N951, LEN(N951) - FIND("/",N951))</f>
        <v>plays</v>
      </c>
      <c r="S951" s="10">
        <f>(((J951/60)/60)/24)+DATE(1970,1,1)</f>
        <v>42097.786493055552</v>
      </c>
      <c r="T951" s="10">
        <f>(((I951/60)/60)/24)+DATE(1970,1,1)</f>
        <v>42127.952083333337</v>
      </c>
    </row>
    <row r="952" spans="1:20" ht="48" x14ac:dyDescent="0.2">
      <c r="A952">
        <v>2723</v>
      </c>
      <c r="B952" s="3" t="s">
        <v>2723</v>
      </c>
      <c r="C952" s="3" t="s">
        <v>6833</v>
      </c>
      <c r="D952">
        <v>12000</v>
      </c>
      <c r="E952">
        <v>16806</v>
      </c>
      <c r="F952" t="s">
        <v>8219</v>
      </c>
      <c r="G952" t="s">
        <v>8224</v>
      </c>
      <c r="H952" t="s">
        <v>8246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8295</v>
      </c>
      <c r="O952" s="5">
        <f>E952/D952</f>
        <v>1.4005000000000001</v>
      </c>
      <c r="P952" s="6">
        <f>IFERROR(E952/L952,0)</f>
        <v>95.48863636363636</v>
      </c>
      <c r="Q952" t="str">
        <f>LEFT(N952, FIND("/",N952) -1)</f>
        <v>technology</v>
      </c>
      <c r="R952" t="str">
        <f>RIGHT(N952, LEN(N952) - FIND("/",N952))</f>
        <v>hardware</v>
      </c>
      <c r="S952" s="10">
        <f>(((J952/60)/60)/24)+DATE(1970,1,1)</f>
        <v>41944.83898148148</v>
      </c>
      <c r="T952" s="10">
        <f>(((I952/60)/60)/24)+DATE(1970,1,1)</f>
        <v>42004.880648148144</v>
      </c>
    </row>
    <row r="953" spans="1:20" ht="32" x14ac:dyDescent="0.2">
      <c r="A953">
        <v>2714</v>
      </c>
      <c r="B953" s="3" t="s">
        <v>2714</v>
      </c>
      <c r="C953" s="3" t="s">
        <v>6824</v>
      </c>
      <c r="D953">
        <v>25000</v>
      </c>
      <c r="E953">
        <v>29089</v>
      </c>
      <c r="F953" t="s">
        <v>8219</v>
      </c>
      <c r="G953" t="s">
        <v>8224</v>
      </c>
      <c r="H953" t="s">
        <v>8246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8303</v>
      </c>
      <c r="O953" s="5">
        <f>E953/D953</f>
        <v>1.1635599999999999</v>
      </c>
      <c r="P953" s="6">
        <f>IFERROR(E953/L953,0)</f>
        <v>95.373770491803285</v>
      </c>
      <c r="Q953" t="str">
        <f>LEFT(N953, FIND("/",N953) -1)</f>
        <v>theater</v>
      </c>
      <c r="R953" t="str">
        <f>RIGHT(N953, LEN(N953) - FIND("/",N953))</f>
        <v>spaces</v>
      </c>
      <c r="S953" s="10">
        <f>(((J953/60)/60)/24)+DATE(1970,1,1)</f>
        <v>42629.655046296291</v>
      </c>
      <c r="T953" s="10">
        <f>(((I953/60)/60)/24)+DATE(1970,1,1)</f>
        <v>42657.958333333328</v>
      </c>
    </row>
    <row r="954" spans="1:20" ht="48" x14ac:dyDescent="0.2">
      <c r="A954">
        <v>2657</v>
      </c>
      <c r="B954" s="3" t="s">
        <v>2657</v>
      </c>
      <c r="C954" s="3" t="s">
        <v>6767</v>
      </c>
      <c r="D954">
        <v>30000</v>
      </c>
      <c r="E954">
        <v>5621.38</v>
      </c>
      <c r="F954" t="s">
        <v>8220</v>
      </c>
      <c r="G954" t="s">
        <v>8224</v>
      </c>
      <c r="H954" t="s">
        <v>8246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8301</v>
      </c>
      <c r="O954" s="5">
        <f>E954/D954</f>
        <v>0.18737933333333334</v>
      </c>
      <c r="P954" s="6">
        <f>IFERROR(E954/L954,0)</f>
        <v>95.277627118644077</v>
      </c>
      <c r="Q954" t="str">
        <f>LEFT(N954, FIND("/",N954) -1)</f>
        <v>technology</v>
      </c>
      <c r="R954" t="str">
        <f>RIGHT(N954, LEN(N954) - FIND("/",N954))</f>
        <v>space exploration</v>
      </c>
      <c r="S954" s="10">
        <f>(((J954/60)/60)/24)+DATE(1970,1,1)</f>
        <v>42551.928854166668</v>
      </c>
      <c r="T954" s="10">
        <f>(((I954/60)/60)/24)+DATE(1970,1,1)</f>
        <v>42585.0625</v>
      </c>
    </row>
    <row r="955" spans="1:20" ht="48" x14ac:dyDescent="0.2">
      <c r="A955">
        <v>3431</v>
      </c>
      <c r="B955" s="3" t="s">
        <v>3430</v>
      </c>
      <c r="C955" s="3" t="s">
        <v>7541</v>
      </c>
      <c r="D955">
        <v>2000</v>
      </c>
      <c r="E955">
        <v>2000</v>
      </c>
      <c r="F955" t="s">
        <v>8219</v>
      </c>
      <c r="G955" t="s">
        <v>8224</v>
      </c>
      <c r="H955" t="s">
        <v>8246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8271</v>
      </c>
      <c r="O955" s="5">
        <f>E955/D955</f>
        <v>1</v>
      </c>
      <c r="P955" s="6">
        <f>IFERROR(E955/L955,0)</f>
        <v>95.238095238095241</v>
      </c>
      <c r="Q955" t="str">
        <f>LEFT(N955, FIND("/",N955) -1)</f>
        <v>theater</v>
      </c>
      <c r="R955" t="str">
        <f>RIGHT(N955, LEN(N955) - FIND("/",N955))</f>
        <v>plays</v>
      </c>
      <c r="S955" s="10">
        <f>(((J955/60)/60)/24)+DATE(1970,1,1)</f>
        <v>41839.730937500004</v>
      </c>
      <c r="T955" s="10">
        <f>(((I955/60)/60)/24)+DATE(1970,1,1)</f>
        <v>41869.730937500004</v>
      </c>
    </row>
    <row r="956" spans="1:20" ht="48" x14ac:dyDescent="0.2">
      <c r="A956">
        <v>276</v>
      </c>
      <c r="B956" s="3" t="s">
        <v>277</v>
      </c>
      <c r="C956" s="3" t="s">
        <v>4386</v>
      </c>
      <c r="D956">
        <v>4000</v>
      </c>
      <c r="E956">
        <v>5904</v>
      </c>
      <c r="F956" t="s">
        <v>8219</v>
      </c>
      <c r="G956" t="s">
        <v>8224</v>
      </c>
      <c r="H956" t="s">
        <v>8246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8269</v>
      </c>
      <c r="O956" s="5">
        <f>E956/D956</f>
        <v>1.476</v>
      </c>
      <c r="P956" s="6">
        <f>IFERROR(E956/L956,0)</f>
        <v>95.225806451612897</v>
      </c>
      <c r="Q956" t="str">
        <f>LEFT(N956, FIND("/",N956) -1)</f>
        <v>film &amp; video</v>
      </c>
      <c r="R956" t="str">
        <f>RIGHT(N956, LEN(N956) - FIND("/",N956))</f>
        <v>documentary</v>
      </c>
      <c r="S956" s="10">
        <f>(((J956/60)/60)/24)+DATE(1970,1,1)</f>
        <v>40967.081874999996</v>
      </c>
      <c r="T956" s="10">
        <f>(((I956/60)/60)/24)+DATE(1970,1,1)</f>
        <v>41027.040208333332</v>
      </c>
    </row>
    <row r="957" spans="1:20" ht="32" x14ac:dyDescent="0.2">
      <c r="A957">
        <v>3773</v>
      </c>
      <c r="B957" s="3" t="s">
        <v>3770</v>
      </c>
      <c r="C957" s="3" t="s">
        <v>7883</v>
      </c>
      <c r="D957">
        <v>5000</v>
      </c>
      <c r="E957">
        <v>5410</v>
      </c>
      <c r="F957" t="s">
        <v>8219</v>
      </c>
      <c r="G957" t="s">
        <v>8224</v>
      </c>
      <c r="H957" t="s">
        <v>8246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8305</v>
      </c>
      <c r="O957" s="5">
        <f>E957/D957</f>
        <v>1.0820000000000001</v>
      </c>
      <c r="P957" s="6">
        <f>IFERROR(E957/L957,0)</f>
        <v>94.912280701754383</v>
      </c>
      <c r="Q957" t="str">
        <f>LEFT(N957, FIND("/",N957) -1)</f>
        <v>theater</v>
      </c>
      <c r="R957" t="str">
        <f>RIGHT(N957, LEN(N957) - FIND("/",N957))</f>
        <v>musical</v>
      </c>
      <c r="S957" s="10">
        <f>(((J957/60)/60)/24)+DATE(1970,1,1)</f>
        <v>42656.005173611105</v>
      </c>
      <c r="T957" s="10">
        <f>(((I957/60)/60)/24)+DATE(1970,1,1)</f>
        <v>42689.088888888888</v>
      </c>
    </row>
    <row r="958" spans="1:20" ht="48" x14ac:dyDescent="0.2">
      <c r="A958">
        <v>3781</v>
      </c>
      <c r="B958" s="3" t="s">
        <v>3778</v>
      </c>
      <c r="C958" s="3" t="s">
        <v>7891</v>
      </c>
      <c r="D958">
        <v>4500</v>
      </c>
      <c r="E958">
        <v>4935</v>
      </c>
      <c r="F958" t="s">
        <v>8219</v>
      </c>
      <c r="G958" t="s">
        <v>8224</v>
      </c>
      <c r="H958" t="s">
        <v>8246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8305</v>
      </c>
      <c r="O958" s="5">
        <f>E958/D958</f>
        <v>1.0966666666666667</v>
      </c>
      <c r="P958" s="6">
        <f>IFERROR(E958/L958,0)</f>
        <v>94.90384615384616</v>
      </c>
      <c r="Q958" t="str">
        <f>LEFT(N958, FIND("/",N958) -1)</f>
        <v>theater</v>
      </c>
      <c r="R958" t="str">
        <f>RIGHT(N958, LEN(N958) - FIND("/",N958))</f>
        <v>musical</v>
      </c>
      <c r="S958" s="10">
        <f>(((J958/60)/60)/24)+DATE(1970,1,1)</f>
        <v>41865.882928240739</v>
      </c>
      <c r="T958" s="10">
        <f>(((I958/60)/60)/24)+DATE(1970,1,1)</f>
        <v>41890.882928240739</v>
      </c>
    </row>
    <row r="959" spans="1:20" ht="48" x14ac:dyDescent="0.2">
      <c r="A959">
        <v>1639</v>
      </c>
      <c r="B959" s="3" t="s">
        <v>1640</v>
      </c>
      <c r="C959" s="3" t="s">
        <v>5749</v>
      </c>
      <c r="D959">
        <v>1800</v>
      </c>
      <c r="E959">
        <v>1800</v>
      </c>
      <c r="F959" t="s">
        <v>8219</v>
      </c>
      <c r="G959" t="s">
        <v>8224</v>
      </c>
      <c r="H959" t="s">
        <v>8246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8276</v>
      </c>
      <c r="O959" s="5">
        <f>E959/D959</f>
        <v>1</v>
      </c>
      <c r="P959" s="6">
        <f>IFERROR(E959/L959,0)</f>
        <v>94.736842105263165</v>
      </c>
      <c r="Q959" t="str">
        <f>LEFT(N959, FIND("/",N959) -1)</f>
        <v>music</v>
      </c>
      <c r="R959" t="str">
        <f>RIGHT(N959, LEN(N959) - FIND("/",N959))</f>
        <v>rock</v>
      </c>
      <c r="S959" s="10">
        <f>(((J959/60)/60)/24)+DATE(1970,1,1)</f>
        <v>40941.652372685188</v>
      </c>
      <c r="T959" s="10">
        <f>(((I959/60)/60)/24)+DATE(1970,1,1)</f>
        <v>40971.652372685188</v>
      </c>
    </row>
    <row r="960" spans="1:20" ht="32" x14ac:dyDescent="0.2">
      <c r="A960">
        <v>1749</v>
      </c>
      <c r="B960" s="3" t="s">
        <v>1750</v>
      </c>
      <c r="C960" s="3" t="s">
        <v>5859</v>
      </c>
      <c r="D960">
        <v>10050</v>
      </c>
      <c r="E960">
        <v>12410.5</v>
      </c>
      <c r="F960" t="s">
        <v>8219</v>
      </c>
      <c r="G960" t="s">
        <v>8243</v>
      </c>
      <c r="H960" t="s">
        <v>8249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8285</v>
      </c>
      <c r="O960" s="5">
        <f>E960/D960</f>
        <v>1.2348756218905472</v>
      </c>
      <c r="P960" s="6">
        <f>IFERROR(E960/L960,0)</f>
        <v>94.736641221374043</v>
      </c>
      <c r="Q960" t="str">
        <f>LEFT(N960, FIND("/",N960) -1)</f>
        <v>photography</v>
      </c>
      <c r="R960" t="str">
        <f>RIGHT(N960, LEN(N960) - FIND("/",N960))</f>
        <v>photobooks</v>
      </c>
      <c r="S960" s="10">
        <f>(((J960/60)/60)/24)+DATE(1970,1,1)</f>
        <v>42758.975937499999</v>
      </c>
      <c r="T960" s="10">
        <f>(((I960/60)/60)/24)+DATE(1970,1,1)</f>
        <v>42795.791666666672</v>
      </c>
    </row>
    <row r="961" spans="1:20" ht="48" x14ac:dyDescent="0.2">
      <c r="A961">
        <v>2719</v>
      </c>
      <c r="B961" s="3" t="s">
        <v>2719</v>
      </c>
      <c r="C961" s="3" t="s">
        <v>6829</v>
      </c>
      <c r="D961">
        <v>6000</v>
      </c>
      <c r="E961">
        <v>6530</v>
      </c>
      <c r="F961" t="s">
        <v>8219</v>
      </c>
      <c r="G961" t="s">
        <v>8224</v>
      </c>
      <c r="H961" t="s">
        <v>8246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8303</v>
      </c>
      <c r="O961" s="5">
        <f>E961/D961</f>
        <v>1.0883333333333334</v>
      </c>
      <c r="P961" s="6">
        <f>IFERROR(E961/L961,0)</f>
        <v>94.637681159420296</v>
      </c>
      <c r="Q961" t="str">
        <f>LEFT(N961, FIND("/",N961) -1)</f>
        <v>theater</v>
      </c>
      <c r="R961" t="str">
        <f>RIGHT(N961, LEN(N961) - FIND("/",N961))</f>
        <v>spaces</v>
      </c>
      <c r="S961" s="10">
        <f>(((J961/60)/60)/24)+DATE(1970,1,1)</f>
        <v>42418.031180555554</v>
      </c>
      <c r="T961" s="10">
        <f>(((I961/60)/60)/24)+DATE(1970,1,1)</f>
        <v>42477.989513888882</v>
      </c>
    </row>
    <row r="962" spans="1:20" ht="48" x14ac:dyDescent="0.2">
      <c r="A962">
        <v>3029</v>
      </c>
      <c r="B962" s="3" t="s">
        <v>3029</v>
      </c>
      <c r="C962" s="3" t="s">
        <v>7139</v>
      </c>
      <c r="D962">
        <v>30000</v>
      </c>
      <c r="E962">
        <v>32903</v>
      </c>
      <c r="F962" t="s">
        <v>8219</v>
      </c>
      <c r="G962" t="s">
        <v>8224</v>
      </c>
      <c r="H962" t="s">
        <v>8246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8303</v>
      </c>
      <c r="O962" s="5">
        <f>E962/D962</f>
        <v>1.0967666666666667</v>
      </c>
      <c r="P962" s="6">
        <f>IFERROR(E962/L962,0)</f>
        <v>94.548850574712645</v>
      </c>
      <c r="Q962" t="str">
        <f>LEFT(N962, FIND("/",N962) -1)</f>
        <v>theater</v>
      </c>
      <c r="R962" t="str">
        <f>RIGHT(N962, LEN(N962) - FIND("/",N962))</f>
        <v>spaces</v>
      </c>
      <c r="S962" s="10">
        <f>(((J962/60)/60)/24)+DATE(1970,1,1)</f>
        <v>41932.708877314813</v>
      </c>
      <c r="T962" s="10">
        <f>(((I962/60)/60)/24)+DATE(1970,1,1)</f>
        <v>41961.190972222219</v>
      </c>
    </row>
    <row r="963" spans="1:20" ht="48" x14ac:dyDescent="0.2">
      <c r="A963">
        <v>132</v>
      </c>
      <c r="B963" s="3" t="s">
        <v>134</v>
      </c>
      <c r="C963" s="3" t="s">
        <v>4243</v>
      </c>
      <c r="D963">
        <v>80000</v>
      </c>
      <c r="E963">
        <v>7655</v>
      </c>
      <c r="F963" t="s">
        <v>8220</v>
      </c>
      <c r="G963" t="s">
        <v>8224</v>
      </c>
      <c r="H963" t="s">
        <v>8246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8267</v>
      </c>
      <c r="O963" s="5">
        <f>E963/D963</f>
        <v>9.5687499999999995E-2</v>
      </c>
      <c r="P963" s="6">
        <f>IFERROR(E963/L963,0)</f>
        <v>94.506172839506178</v>
      </c>
      <c r="Q963" t="str">
        <f>LEFT(N963, FIND("/",N963) -1)</f>
        <v>film &amp; video</v>
      </c>
      <c r="R963" t="str">
        <f>RIGHT(N963, LEN(N963) - FIND("/",N963))</f>
        <v>science fiction</v>
      </c>
      <c r="S963" s="10">
        <f>(((J963/60)/60)/24)+DATE(1970,1,1)</f>
        <v>41905.812581018516</v>
      </c>
      <c r="T963" s="10">
        <f>(((I963/60)/60)/24)+DATE(1970,1,1)</f>
        <v>41950.854247685187</v>
      </c>
    </row>
    <row r="964" spans="1:20" ht="48" x14ac:dyDescent="0.2">
      <c r="A964">
        <v>1254</v>
      </c>
      <c r="B964" s="3" t="s">
        <v>1255</v>
      </c>
      <c r="C964" s="3" t="s">
        <v>5364</v>
      </c>
      <c r="D964">
        <v>6700</v>
      </c>
      <c r="E964">
        <v>13323</v>
      </c>
      <c r="F964" t="s">
        <v>8219</v>
      </c>
      <c r="G964" t="s">
        <v>8224</v>
      </c>
      <c r="H964" t="s">
        <v>8246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8276</v>
      </c>
      <c r="O964" s="5">
        <f>E964/D964</f>
        <v>1.9885074626865671</v>
      </c>
      <c r="P964" s="6">
        <f>IFERROR(E964/L964,0)</f>
        <v>94.489361702127653</v>
      </c>
      <c r="Q964" t="str">
        <f>LEFT(N964, FIND("/",N964) -1)</f>
        <v>music</v>
      </c>
      <c r="R964" t="str">
        <f>RIGHT(N964, LEN(N964) - FIND("/",N964))</f>
        <v>rock</v>
      </c>
      <c r="S964" s="10">
        <f>(((J964/60)/60)/24)+DATE(1970,1,1)</f>
        <v>40487.621365740742</v>
      </c>
      <c r="T964" s="10">
        <f>(((I964/60)/60)/24)+DATE(1970,1,1)</f>
        <v>40544.207638888889</v>
      </c>
    </row>
    <row r="965" spans="1:20" ht="48" x14ac:dyDescent="0.2">
      <c r="A965">
        <v>2991</v>
      </c>
      <c r="B965" s="3" t="s">
        <v>2991</v>
      </c>
      <c r="C965" s="3" t="s">
        <v>7101</v>
      </c>
      <c r="D965">
        <v>8500</v>
      </c>
      <c r="E965">
        <v>8780</v>
      </c>
      <c r="F965" t="s">
        <v>8219</v>
      </c>
      <c r="G965" t="s">
        <v>8224</v>
      </c>
      <c r="H965" t="s">
        <v>8246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8303</v>
      </c>
      <c r="O965" s="5">
        <f>E965/D965</f>
        <v>1.0329411764705883</v>
      </c>
      <c r="P965" s="6">
        <f>IFERROR(E965/L965,0)</f>
        <v>94.408602150537632</v>
      </c>
      <c r="Q965" t="str">
        <f>LEFT(N965, FIND("/",N965) -1)</f>
        <v>theater</v>
      </c>
      <c r="R965" t="str">
        <f>RIGHT(N965, LEN(N965) - FIND("/",N965))</f>
        <v>spaces</v>
      </c>
      <c r="S965" s="10">
        <f>(((J965/60)/60)/24)+DATE(1970,1,1)</f>
        <v>42740.837152777778</v>
      </c>
      <c r="T965" s="10">
        <f>(((I965/60)/60)/24)+DATE(1970,1,1)</f>
        <v>42762.837152777778</v>
      </c>
    </row>
    <row r="966" spans="1:20" ht="32" x14ac:dyDescent="0.2">
      <c r="A966">
        <v>1802</v>
      </c>
      <c r="B966" s="3" t="s">
        <v>1803</v>
      </c>
      <c r="C966" s="3" t="s">
        <v>5912</v>
      </c>
      <c r="D966">
        <v>3500</v>
      </c>
      <c r="E966">
        <v>1697</v>
      </c>
      <c r="F966" t="s">
        <v>8221</v>
      </c>
      <c r="G966" t="s">
        <v>8236</v>
      </c>
      <c r="H966" t="s">
        <v>8249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8285</v>
      </c>
      <c r="O966" s="5">
        <f>E966/D966</f>
        <v>0.48485714285714288</v>
      </c>
      <c r="P966" s="6">
        <f>IFERROR(E966/L966,0)</f>
        <v>94.277777777777771</v>
      </c>
      <c r="Q966" t="str">
        <f>LEFT(N966, FIND("/",N966) -1)</f>
        <v>photography</v>
      </c>
      <c r="R966" t="str">
        <f>RIGHT(N966, LEN(N966) - FIND("/",N966))</f>
        <v>photobooks</v>
      </c>
      <c r="S966" s="10">
        <f>(((J966/60)/60)/24)+DATE(1970,1,1)</f>
        <v>42159.47256944445</v>
      </c>
      <c r="T966" s="10">
        <f>(((I966/60)/60)/24)+DATE(1970,1,1)</f>
        <v>42182.915972222225</v>
      </c>
    </row>
    <row r="967" spans="1:20" ht="32" x14ac:dyDescent="0.2">
      <c r="A967">
        <v>1817</v>
      </c>
      <c r="B967" s="3" t="s">
        <v>1818</v>
      </c>
      <c r="C967" s="3" t="s">
        <v>5927</v>
      </c>
      <c r="D967">
        <v>18000</v>
      </c>
      <c r="E967">
        <v>9419</v>
      </c>
      <c r="F967" t="s">
        <v>8221</v>
      </c>
      <c r="G967" t="s">
        <v>8224</v>
      </c>
      <c r="H967" t="s">
        <v>8246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8285</v>
      </c>
      <c r="O967" s="5">
        <f>E967/D967</f>
        <v>0.52327777777777773</v>
      </c>
      <c r="P967" s="6">
        <f>IFERROR(E967/L967,0)</f>
        <v>94.19</v>
      </c>
      <c r="Q967" t="str">
        <f>LEFT(N967, FIND("/",N967) -1)</f>
        <v>photography</v>
      </c>
      <c r="R967" t="str">
        <f>RIGHT(N967, LEN(N967) - FIND("/",N967))</f>
        <v>photobooks</v>
      </c>
      <c r="S967" s="10">
        <f>(((J967/60)/60)/24)+DATE(1970,1,1)</f>
        <v>42705.662118055552</v>
      </c>
      <c r="T967" s="10">
        <f>(((I967/60)/60)/24)+DATE(1970,1,1)</f>
        <v>42765.290972222225</v>
      </c>
    </row>
    <row r="968" spans="1:20" ht="48" x14ac:dyDescent="0.2">
      <c r="A968">
        <v>2257</v>
      </c>
      <c r="B968" s="3" t="s">
        <v>2258</v>
      </c>
      <c r="C968" s="3" t="s">
        <v>6367</v>
      </c>
      <c r="D968">
        <v>2500</v>
      </c>
      <c r="E968">
        <v>15903.5</v>
      </c>
      <c r="F968" t="s">
        <v>8219</v>
      </c>
      <c r="G968" t="s">
        <v>8225</v>
      </c>
      <c r="H968" t="s">
        <v>8247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8297</v>
      </c>
      <c r="O968" s="5">
        <f>E968/D968</f>
        <v>6.3613999999999997</v>
      </c>
      <c r="P968" s="6">
        <f>IFERROR(E968/L968,0)</f>
        <v>94.103550295857985</v>
      </c>
      <c r="Q968" t="str">
        <f>LEFT(N968, FIND("/",N968) -1)</f>
        <v>games</v>
      </c>
      <c r="R968" t="str">
        <f>RIGHT(N968, LEN(N968) - FIND("/",N968))</f>
        <v>tabletop games</v>
      </c>
      <c r="S968" s="10">
        <f>(((J968/60)/60)/24)+DATE(1970,1,1)</f>
        <v>42505.936678240745</v>
      </c>
      <c r="T968" s="10">
        <f>(((I968/60)/60)/24)+DATE(1970,1,1)</f>
        <v>42540.958333333328</v>
      </c>
    </row>
    <row r="969" spans="1:20" ht="48" x14ac:dyDescent="0.2">
      <c r="A969">
        <v>1933</v>
      </c>
      <c r="B969" s="3" t="s">
        <v>1934</v>
      </c>
      <c r="C969" s="3" t="s">
        <v>6043</v>
      </c>
      <c r="D969">
        <v>6000</v>
      </c>
      <c r="E969">
        <v>10346</v>
      </c>
      <c r="F969" t="s">
        <v>8219</v>
      </c>
      <c r="G969" t="s">
        <v>8224</v>
      </c>
      <c r="H969" t="s">
        <v>8246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8279</v>
      </c>
      <c r="O969" s="5">
        <f>E969/D969</f>
        <v>1.7243333333333333</v>
      </c>
      <c r="P969" s="6">
        <f>IFERROR(E969/L969,0)</f>
        <v>94.054545454545448</v>
      </c>
      <c r="Q969" t="str">
        <f>LEFT(N969, FIND("/",N969) -1)</f>
        <v>music</v>
      </c>
      <c r="R969" t="str">
        <f>RIGHT(N969, LEN(N969) - FIND("/",N969))</f>
        <v>indie rock</v>
      </c>
      <c r="S969" s="10">
        <f>(((J969/60)/60)/24)+DATE(1970,1,1)</f>
        <v>41879.130868055552</v>
      </c>
      <c r="T969" s="10">
        <f>(((I969/60)/60)/24)+DATE(1970,1,1)</f>
        <v>41909.130868055552</v>
      </c>
    </row>
    <row r="970" spans="1:20" ht="48" x14ac:dyDescent="0.2">
      <c r="A970">
        <v>2115</v>
      </c>
      <c r="B970" s="3" t="s">
        <v>2116</v>
      </c>
      <c r="C970" s="3" t="s">
        <v>6225</v>
      </c>
      <c r="D970">
        <v>1500</v>
      </c>
      <c r="E970">
        <v>3385</v>
      </c>
      <c r="F970" t="s">
        <v>8219</v>
      </c>
      <c r="G970" t="s">
        <v>8224</v>
      </c>
      <c r="H970" t="s">
        <v>8246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8279</v>
      </c>
      <c r="O970" s="5">
        <f>E970/D970</f>
        <v>2.2566666666666668</v>
      </c>
      <c r="P970" s="6">
        <f>IFERROR(E970/L970,0)</f>
        <v>94.027777777777771</v>
      </c>
      <c r="Q970" t="str">
        <f>LEFT(N970, FIND("/",N970) -1)</f>
        <v>music</v>
      </c>
      <c r="R970" t="str">
        <f>RIGHT(N970, LEN(N970) - FIND("/",N970))</f>
        <v>indie rock</v>
      </c>
      <c r="S970" s="10">
        <f>(((J970/60)/60)/24)+DATE(1970,1,1)</f>
        <v>40564.081030092595</v>
      </c>
      <c r="T970" s="10">
        <f>(((I970/60)/60)/24)+DATE(1970,1,1)</f>
        <v>40594.081030092595</v>
      </c>
    </row>
    <row r="971" spans="1:20" ht="80" x14ac:dyDescent="0.2">
      <c r="A971">
        <v>3316</v>
      </c>
      <c r="B971" s="3" t="s">
        <v>3316</v>
      </c>
      <c r="C971" s="3" t="s">
        <v>7426</v>
      </c>
      <c r="D971">
        <v>11737</v>
      </c>
      <c r="E971">
        <v>11747.18</v>
      </c>
      <c r="F971" t="s">
        <v>8219</v>
      </c>
      <c r="G971" t="s">
        <v>8224</v>
      </c>
      <c r="H971" t="s">
        <v>8246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8271</v>
      </c>
      <c r="O971" s="5">
        <f>E971/D971</f>
        <v>1.0008673425918038</v>
      </c>
      <c r="P971" s="6">
        <f>IFERROR(E971/L971,0)</f>
        <v>93.977440000000001</v>
      </c>
      <c r="Q971" t="str">
        <f>LEFT(N971, FIND("/",N971) -1)</f>
        <v>theater</v>
      </c>
      <c r="R971" t="str">
        <f>RIGHT(N971, LEN(N971) - FIND("/",N971))</f>
        <v>plays</v>
      </c>
      <c r="S971" s="10">
        <f>(((J971/60)/60)/24)+DATE(1970,1,1)</f>
        <v>41826.871238425927</v>
      </c>
      <c r="T971" s="10">
        <f>(((I971/60)/60)/24)+DATE(1970,1,1)</f>
        <v>41859.57916666667</v>
      </c>
    </row>
    <row r="972" spans="1:20" ht="48" x14ac:dyDescent="0.2">
      <c r="A972">
        <v>679</v>
      </c>
      <c r="B972" s="3" t="s">
        <v>680</v>
      </c>
      <c r="C972" s="3" t="s">
        <v>4789</v>
      </c>
      <c r="D972">
        <v>57000</v>
      </c>
      <c r="E972">
        <v>8827</v>
      </c>
      <c r="F972" t="s">
        <v>8221</v>
      </c>
      <c r="G972" t="s">
        <v>8224</v>
      </c>
      <c r="H972" t="s">
        <v>8246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8273</v>
      </c>
      <c r="O972" s="5">
        <f>E972/D972</f>
        <v>0.15485964912280703</v>
      </c>
      <c r="P972" s="6">
        <f>IFERROR(E972/L972,0)</f>
        <v>93.90425531914893</v>
      </c>
      <c r="Q972" t="str">
        <f>LEFT(N972, FIND("/",N972) -1)</f>
        <v>technology</v>
      </c>
      <c r="R972" t="str">
        <f>RIGHT(N972, LEN(N972) - FIND("/",N972))</f>
        <v>wearables</v>
      </c>
      <c r="S972" s="10">
        <f>(((J972/60)/60)/24)+DATE(1970,1,1)</f>
        <v>42556.695706018523</v>
      </c>
      <c r="T972" s="10">
        <f>(((I972/60)/60)/24)+DATE(1970,1,1)</f>
        <v>42616.695706018523</v>
      </c>
    </row>
    <row r="973" spans="1:20" ht="32" x14ac:dyDescent="0.2">
      <c r="A973">
        <v>3262</v>
      </c>
      <c r="B973" s="3" t="s">
        <v>3262</v>
      </c>
      <c r="C973" s="3" t="s">
        <v>7372</v>
      </c>
      <c r="D973">
        <v>12200</v>
      </c>
      <c r="E973">
        <v>12571</v>
      </c>
      <c r="F973" t="s">
        <v>8219</v>
      </c>
      <c r="G973" t="s">
        <v>8224</v>
      </c>
      <c r="H973" t="s">
        <v>8246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8271</v>
      </c>
      <c r="O973" s="5">
        <f>E973/D973</f>
        <v>1.0304098360655738</v>
      </c>
      <c r="P973" s="6">
        <f>IFERROR(E973/L973,0)</f>
        <v>93.81343283582089</v>
      </c>
      <c r="Q973" t="str">
        <f>LEFT(N973, FIND("/",N973) -1)</f>
        <v>theater</v>
      </c>
      <c r="R973" t="str">
        <f>RIGHT(N973, LEN(N973) - FIND("/",N973))</f>
        <v>plays</v>
      </c>
      <c r="S973" s="10">
        <f>(((J973/60)/60)/24)+DATE(1970,1,1)</f>
        <v>41964.315532407403</v>
      </c>
      <c r="T973" s="10">
        <f>(((I973/60)/60)/24)+DATE(1970,1,1)</f>
        <v>41995.166666666672</v>
      </c>
    </row>
    <row r="974" spans="1:20" ht="48" x14ac:dyDescent="0.2">
      <c r="A974">
        <v>3786</v>
      </c>
      <c r="B974" s="3" t="s">
        <v>3783</v>
      </c>
      <c r="C974" s="3" t="s">
        <v>7896</v>
      </c>
      <c r="D974">
        <v>6000</v>
      </c>
      <c r="E974">
        <v>6658</v>
      </c>
      <c r="F974" t="s">
        <v>8219</v>
      </c>
      <c r="G974" t="s">
        <v>8224</v>
      </c>
      <c r="H974" t="s">
        <v>8246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8305</v>
      </c>
      <c r="O974" s="5">
        <f>E974/D974</f>
        <v>1.1096666666666666</v>
      </c>
      <c r="P974" s="6">
        <f>IFERROR(E974/L974,0)</f>
        <v>93.774647887323937</v>
      </c>
      <c r="Q974" t="str">
        <f>LEFT(N974, FIND("/",N974) -1)</f>
        <v>theater</v>
      </c>
      <c r="R974" t="str">
        <f>RIGHT(N974, LEN(N974) - FIND("/",N974))</f>
        <v>musical</v>
      </c>
      <c r="S974" s="10">
        <f>(((J974/60)/60)/24)+DATE(1970,1,1)</f>
        <v>42487.037905092591</v>
      </c>
      <c r="T974" s="10">
        <f>(((I974/60)/60)/24)+DATE(1970,1,1)</f>
        <v>42517.037905092591</v>
      </c>
    </row>
    <row r="975" spans="1:20" ht="48" x14ac:dyDescent="0.2">
      <c r="A975">
        <v>3384</v>
      </c>
      <c r="B975" s="3" t="s">
        <v>3383</v>
      </c>
      <c r="C975" s="3" t="s">
        <v>7494</v>
      </c>
      <c r="D975">
        <v>6000</v>
      </c>
      <c r="E975">
        <v>6000.66</v>
      </c>
      <c r="F975" t="s">
        <v>8219</v>
      </c>
      <c r="G975" t="s">
        <v>8224</v>
      </c>
      <c r="H975" t="s">
        <v>8246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8271</v>
      </c>
      <c r="O975" s="5">
        <f>E975/D975</f>
        <v>1.0001100000000001</v>
      </c>
      <c r="P975" s="6">
        <f>IFERROR(E975/L975,0)</f>
        <v>93.760312499999998</v>
      </c>
      <c r="Q975" t="str">
        <f>LEFT(N975, FIND("/",N975) -1)</f>
        <v>theater</v>
      </c>
      <c r="R975" t="str">
        <f>RIGHT(N975, LEN(N975) - FIND("/",N975))</f>
        <v>plays</v>
      </c>
      <c r="S975" s="10">
        <f>(((J975/60)/60)/24)+DATE(1970,1,1)</f>
        <v>42292.087592592594</v>
      </c>
      <c r="T975" s="10">
        <f>(((I975/60)/60)/24)+DATE(1970,1,1)</f>
        <v>42329.125</v>
      </c>
    </row>
    <row r="976" spans="1:20" ht="32" x14ac:dyDescent="0.2">
      <c r="A976">
        <v>3130</v>
      </c>
      <c r="B976" s="3" t="s">
        <v>3130</v>
      </c>
      <c r="C976" s="3" t="s">
        <v>7240</v>
      </c>
      <c r="D976">
        <v>10000</v>
      </c>
      <c r="E976">
        <v>375</v>
      </c>
      <c r="F976" t="s">
        <v>8222</v>
      </c>
      <c r="G976" t="s">
        <v>8224</v>
      </c>
      <c r="H976" t="s">
        <v>8246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8271</v>
      </c>
      <c r="O976" s="5">
        <f>E976/D976</f>
        <v>3.7499999999999999E-2</v>
      </c>
      <c r="P976" s="6">
        <f>IFERROR(E976/L976,0)</f>
        <v>93.75</v>
      </c>
      <c r="Q976" t="str">
        <f>LEFT(N976, FIND("/",N976) -1)</f>
        <v>theater</v>
      </c>
      <c r="R976" t="str">
        <f>RIGHT(N976, LEN(N976) - FIND("/",N976))</f>
        <v>plays</v>
      </c>
      <c r="S976" s="10">
        <f>(((J976/60)/60)/24)+DATE(1970,1,1)</f>
        <v>42808.640231481477</v>
      </c>
      <c r="T976" s="10">
        <f>(((I976/60)/60)/24)+DATE(1970,1,1)</f>
        <v>42839.207638888889</v>
      </c>
    </row>
    <row r="977" spans="1:20" ht="48" x14ac:dyDescent="0.2">
      <c r="A977">
        <v>2665</v>
      </c>
      <c r="B977" s="3" t="s">
        <v>2665</v>
      </c>
      <c r="C977" s="3" t="s">
        <v>6775</v>
      </c>
      <c r="D977">
        <v>3500</v>
      </c>
      <c r="E977">
        <v>4310</v>
      </c>
      <c r="F977" t="s">
        <v>8219</v>
      </c>
      <c r="G977" t="s">
        <v>8224</v>
      </c>
      <c r="H977" t="s">
        <v>8246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8302</v>
      </c>
      <c r="O977" s="5">
        <f>E977/D977</f>
        <v>1.2314285714285715</v>
      </c>
      <c r="P977" s="6">
        <f>IFERROR(E977/L977,0)</f>
        <v>93.695652173913047</v>
      </c>
      <c r="Q977" t="str">
        <f>LEFT(N977, FIND("/",N977) -1)</f>
        <v>technology</v>
      </c>
      <c r="R977" t="str">
        <f>RIGHT(N977, LEN(N977) - FIND("/",N977))</f>
        <v>makerspaces</v>
      </c>
      <c r="S977" s="10">
        <f>(((J977/60)/60)/24)+DATE(1970,1,1)</f>
        <v>42083.895532407405</v>
      </c>
      <c r="T977" s="10">
        <f>(((I977/60)/60)/24)+DATE(1970,1,1)</f>
        <v>42128.895532407405</v>
      </c>
    </row>
    <row r="978" spans="1:20" ht="64" x14ac:dyDescent="0.2">
      <c r="A978">
        <v>2778</v>
      </c>
      <c r="B978" s="3" t="s">
        <v>2778</v>
      </c>
      <c r="C978" s="3" t="s">
        <v>6888</v>
      </c>
      <c r="D978">
        <v>5500</v>
      </c>
      <c r="E978">
        <v>1405</v>
      </c>
      <c r="F978" t="s">
        <v>8221</v>
      </c>
      <c r="G978" t="s">
        <v>8224</v>
      </c>
      <c r="H978" t="s">
        <v>8246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8304</v>
      </c>
      <c r="O978" s="5">
        <f>E978/D978</f>
        <v>0.25545454545454543</v>
      </c>
      <c r="P978" s="6">
        <f>IFERROR(E978/L978,0)</f>
        <v>93.666666666666671</v>
      </c>
      <c r="Q978" t="str">
        <f>LEFT(N978, FIND("/",N978) -1)</f>
        <v>publishing</v>
      </c>
      <c r="R978" t="str">
        <f>RIGHT(N978, LEN(N978) - FIND("/",N978))</f>
        <v>children's books</v>
      </c>
      <c r="S978" s="10">
        <f>(((J978/60)/60)/24)+DATE(1970,1,1)</f>
        <v>41846.978078703702</v>
      </c>
      <c r="T978" s="10">
        <f>(((I978/60)/60)/24)+DATE(1970,1,1)</f>
        <v>41876.978078703702</v>
      </c>
    </row>
    <row r="979" spans="1:20" ht="48" x14ac:dyDescent="0.2">
      <c r="A979">
        <v>3351</v>
      </c>
      <c r="B979" s="3" t="s">
        <v>3350</v>
      </c>
      <c r="C979" s="3" t="s">
        <v>7461</v>
      </c>
      <c r="D979">
        <v>5000</v>
      </c>
      <c r="E979">
        <v>5055</v>
      </c>
      <c r="F979" t="s">
        <v>8219</v>
      </c>
      <c r="G979" t="s">
        <v>8225</v>
      </c>
      <c r="H979" t="s">
        <v>8247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8271</v>
      </c>
      <c r="O979" s="5">
        <f>E979/D979</f>
        <v>1.0109999999999999</v>
      </c>
      <c r="P979" s="6">
        <f>IFERROR(E979/L979,0)</f>
        <v>93.611111111111114</v>
      </c>
      <c r="Q979" t="str">
        <f>LEFT(N979, FIND("/",N979) -1)</f>
        <v>theater</v>
      </c>
      <c r="R979" t="str">
        <f>RIGHT(N979, LEN(N979) - FIND("/",N979))</f>
        <v>plays</v>
      </c>
      <c r="S979" s="10">
        <f>(((J979/60)/60)/24)+DATE(1970,1,1)</f>
        <v>41806.395428240743</v>
      </c>
      <c r="T979" s="10">
        <f>(((I979/60)/60)/24)+DATE(1970,1,1)</f>
        <v>41843.458333333336</v>
      </c>
    </row>
    <row r="980" spans="1:20" ht="48" x14ac:dyDescent="0.2">
      <c r="A980">
        <v>521</v>
      </c>
      <c r="B980" s="3" t="s">
        <v>522</v>
      </c>
      <c r="C980" s="3" t="s">
        <v>4631</v>
      </c>
      <c r="D980">
        <v>5000</v>
      </c>
      <c r="E980">
        <v>5232</v>
      </c>
      <c r="F980" t="s">
        <v>8219</v>
      </c>
      <c r="G980" t="s">
        <v>8224</v>
      </c>
      <c r="H980" t="s">
        <v>8246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8271</v>
      </c>
      <c r="O980" s="5">
        <f>E980/D980</f>
        <v>1.0464</v>
      </c>
      <c r="P980" s="6">
        <f>IFERROR(E980/L980,0)</f>
        <v>93.428571428571431</v>
      </c>
      <c r="Q980" t="str">
        <f>LEFT(N980, FIND("/",N980) -1)</f>
        <v>theater</v>
      </c>
      <c r="R980" t="str">
        <f>RIGHT(N980, LEN(N980) - FIND("/",N980))</f>
        <v>plays</v>
      </c>
      <c r="S980" s="10">
        <f>(((J980/60)/60)/24)+DATE(1970,1,1)</f>
        <v>42646.092812499999</v>
      </c>
      <c r="T980" s="10">
        <f>(((I980/60)/60)/24)+DATE(1970,1,1)</f>
        <v>42675.207638888889</v>
      </c>
    </row>
    <row r="981" spans="1:20" ht="48" x14ac:dyDescent="0.2">
      <c r="A981">
        <v>5</v>
      </c>
      <c r="B981" s="3" t="s">
        <v>7</v>
      </c>
      <c r="C981" s="3" t="s">
        <v>4116</v>
      </c>
      <c r="D981">
        <v>3999</v>
      </c>
      <c r="E981">
        <v>4390</v>
      </c>
      <c r="F981" t="s">
        <v>8219</v>
      </c>
      <c r="G981" t="s">
        <v>8224</v>
      </c>
      <c r="H981" t="s">
        <v>8246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8265</v>
      </c>
      <c r="O981" s="5">
        <f>E981/D981</f>
        <v>1.0977744436109027</v>
      </c>
      <c r="P981" s="6">
        <f>IFERROR(E981/L981,0)</f>
        <v>93.40425531914893</v>
      </c>
      <c r="Q981" t="str">
        <f>LEFT(N981, FIND("/",N981) -1)</f>
        <v>film &amp; video</v>
      </c>
      <c r="R981" t="str">
        <f>RIGHT(N981, LEN(N981) - FIND("/",N981))</f>
        <v>television</v>
      </c>
      <c r="S981" s="10">
        <f>(((J981/60)/60)/24)+DATE(1970,1,1)</f>
        <v>42563.932951388888</v>
      </c>
      <c r="T981" s="10">
        <f>(((I981/60)/60)/24)+DATE(1970,1,1)</f>
        <v>42580.232638888891</v>
      </c>
    </row>
    <row r="982" spans="1:20" ht="48" x14ac:dyDescent="0.2">
      <c r="A982">
        <v>974</v>
      </c>
      <c r="B982" s="3" t="s">
        <v>975</v>
      </c>
      <c r="C982" s="3" t="s">
        <v>5084</v>
      </c>
      <c r="D982">
        <v>50000</v>
      </c>
      <c r="E982">
        <v>280</v>
      </c>
      <c r="F982" t="s">
        <v>8221</v>
      </c>
      <c r="G982" t="s">
        <v>8224</v>
      </c>
      <c r="H982" t="s">
        <v>8246</v>
      </c>
      <c r="I982">
        <v>1458925156</v>
      </c>
      <c r="J982">
        <v>1456336756</v>
      </c>
      <c r="K982" t="b">
        <v>0</v>
      </c>
      <c r="L982">
        <v>3</v>
      </c>
      <c r="M982" t="b">
        <v>0</v>
      </c>
      <c r="N982" t="s">
        <v>8273</v>
      </c>
      <c r="O982" s="5">
        <f>E982/D982</f>
        <v>5.5999999999999999E-3</v>
      </c>
      <c r="P982" s="6">
        <f>IFERROR(E982/L982,0)</f>
        <v>93.333333333333329</v>
      </c>
      <c r="Q982" t="str">
        <f>LEFT(N982, FIND("/",N982) -1)</f>
        <v>technology</v>
      </c>
      <c r="R982" t="str">
        <f>RIGHT(N982, LEN(N982) - FIND("/",N982))</f>
        <v>wearables</v>
      </c>
      <c r="S982" s="10">
        <f>(((J982/60)/60)/24)+DATE(1970,1,1)</f>
        <v>42424.749490740738</v>
      </c>
      <c r="T982" s="10">
        <f>(((I982/60)/60)/24)+DATE(1970,1,1)</f>
        <v>42454.707824074074</v>
      </c>
    </row>
    <row r="983" spans="1:20" ht="48" x14ac:dyDescent="0.2">
      <c r="A983">
        <v>2957</v>
      </c>
      <c r="B983" s="3" t="s">
        <v>2957</v>
      </c>
      <c r="C983" s="3" t="s">
        <v>7067</v>
      </c>
      <c r="D983">
        <v>15000</v>
      </c>
      <c r="E983">
        <v>280</v>
      </c>
      <c r="F983" t="s">
        <v>8220</v>
      </c>
      <c r="G983" t="s">
        <v>8224</v>
      </c>
      <c r="H983" t="s">
        <v>8246</v>
      </c>
      <c r="I983">
        <v>1427498172</v>
      </c>
      <c r="J983">
        <v>1422317772</v>
      </c>
      <c r="K983" t="b">
        <v>0</v>
      </c>
      <c r="L983">
        <v>3</v>
      </c>
      <c r="M983" t="b">
        <v>0</v>
      </c>
      <c r="N983" t="s">
        <v>8303</v>
      </c>
      <c r="O983" s="5">
        <f>E983/D983</f>
        <v>1.8666666666666668E-2</v>
      </c>
      <c r="P983" s="6">
        <f>IFERROR(E983/L983,0)</f>
        <v>93.333333333333329</v>
      </c>
      <c r="Q983" t="str">
        <f>LEFT(N983, FIND("/",N983) -1)</f>
        <v>theater</v>
      </c>
      <c r="R983" t="str">
        <f>RIGHT(N983, LEN(N983) - FIND("/",N983))</f>
        <v>spaces</v>
      </c>
      <c r="S983" s="10">
        <f>(((J983/60)/60)/24)+DATE(1970,1,1)</f>
        <v>42031.011249999996</v>
      </c>
      <c r="T983" s="10">
        <f>(((I983/60)/60)/24)+DATE(1970,1,1)</f>
        <v>42090.969583333332</v>
      </c>
    </row>
    <row r="984" spans="1:20" ht="48" x14ac:dyDescent="0.2">
      <c r="A984">
        <v>18</v>
      </c>
      <c r="B984" s="3" t="s">
        <v>20</v>
      </c>
      <c r="C984" s="3" t="s">
        <v>4129</v>
      </c>
      <c r="D984">
        <v>30000</v>
      </c>
      <c r="E984">
        <v>31896.33</v>
      </c>
      <c r="F984" t="s">
        <v>8219</v>
      </c>
      <c r="G984" t="s">
        <v>8224</v>
      </c>
      <c r="H984" t="s">
        <v>8246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8265</v>
      </c>
      <c r="O984" s="5">
        <f>E984/D984</f>
        <v>1.0632110000000001</v>
      </c>
      <c r="P984" s="6">
        <f>IFERROR(E984/L984,0)</f>
        <v>93.264122807017543</v>
      </c>
      <c r="Q984" t="str">
        <f>LEFT(N984, FIND("/",N984) -1)</f>
        <v>film &amp; video</v>
      </c>
      <c r="R984" t="str">
        <f>RIGHT(N984, LEN(N984) - FIND("/",N984))</f>
        <v>television</v>
      </c>
      <c r="S984" s="10">
        <f>(((J984/60)/60)/24)+DATE(1970,1,1)</f>
        <v>41869.542314814818</v>
      </c>
      <c r="T984" s="10">
        <f>(((I984/60)/60)/24)+DATE(1970,1,1)</f>
        <v>41899.542314814818</v>
      </c>
    </row>
    <row r="985" spans="1:20" ht="48" x14ac:dyDescent="0.2">
      <c r="A985">
        <v>203</v>
      </c>
      <c r="B985" s="3" t="s">
        <v>205</v>
      </c>
      <c r="C985" s="3" t="s">
        <v>4313</v>
      </c>
      <c r="D985">
        <v>2500</v>
      </c>
      <c r="E985">
        <v>746</v>
      </c>
      <c r="F985" t="s">
        <v>8221</v>
      </c>
      <c r="G985" t="s">
        <v>8225</v>
      </c>
      <c r="H985" t="s">
        <v>8247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8268</v>
      </c>
      <c r="O985" s="5">
        <f>E985/D985</f>
        <v>0.2984</v>
      </c>
      <c r="P985" s="6">
        <f>IFERROR(E985/L985,0)</f>
        <v>93.25</v>
      </c>
      <c r="Q985" t="str">
        <f>LEFT(N985, FIND("/",N985) -1)</f>
        <v>film &amp; video</v>
      </c>
      <c r="R985" t="str">
        <f>RIGHT(N985, LEN(N985) - FIND("/",N985))</f>
        <v>drama</v>
      </c>
      <c r="S985" s="10">
        <f>(((J985/60)/60)/24)+DATE(1970,1,1)</f>
        <v>41973.847962962958</v>
      </c>
      <c r="T985" s="10">
        <f>(((I985/60)/60)/24)+DATE(1970,1,1)</f>
        <v>42033.847962962958</v>
      </c>
    </row>
    <row r="986" spans="1:20" ht="48" x14ac:dyDescent="0.2">
      <c r="A986">
        <v>1744</v>
      </c>
      <c r="B986" s="3" t="s">
        <v>1745</v>
      </c>
      <c r="C986" s="3" t="s">
        <v>5854</v>
      </c>
      <c r="D986">
        <v>5500</v>
      </c>
      <c r="E986">
        <v>6515</v>
      </c>
      <c r="F986" t="s">
        <v>8219</v>
      </c>
      <c r="G986" t="s">
        <v>8225</v>
      </c>
      <c r="H986" t="s">
        <v>8247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8285</v>
      </c>
      <c r="O986" s="5">
        <f>E986/D986</f>
        <v>1.1845454545454546</v>
      </c>
      <c r="P986" s="6">
        <f>IFERROR(E986/L986,0)</f>
        <v>93.071428571428569</v>
      </c>
      <c r="Q986" t="str">
        <f>LEFT(N986, FIND("/",N986) -1)</f>
        <v>photography</v>
      </c>
      <c r="R986" t="str">
        <f>RIGHT(N986, LEN(N986) - FIND("/",N986))</f>
        <v>photobooks</v>
      </c>
      <c r="S986" s="10">
        <f>(((J986/60)/60)/24)+DATE(1970,1,1)</f>
        <v>42026.605057870373</v>
      </c>
      <c r="T986" s="10">
        <f>(((I986/60)/60)/24)+DATE(1970,1,1)</f>
        <v>42071.563391203701</v>
      </c>
    </row>
    <row r="987" spans="1:20" ht="64" x14ac:dyDescent="0.2">
      <c r="A987">
        <v>302</v>
      </c>
      <c r="B987" s="3" t="s">
        <v>303</v>
      </c>
      <c r="C987" s="3" t="s">
        <v>4412</v>
      </c>
      <c r="D987">
        <v>10000</v>
      </c>
      <c r="E987">
        <v>10046</v>
      </c>
      <c r="F987" t="s">
        <v>8219</v>
      </c>
      <c r="G987" t="s">
        <v>8224</v>
      </c>
      <c r="H987" t="s">
        <v>8246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8269</v>
      </c>
      <c r="O987" s="5">
        <f>E987/D987</f>
        <v>1.0045999999999999</v>
      </c>
      <c r="P987" s="6">
        <f>IFERROR(E987/L987,0)</f>
        <v>93.018518518518519</v>
      </c>
      <c r="Q987" t="str">
        <f>LEFT(N987, FIND("/",N987) -1)</f>
        <v>film &amp; video</v>
      </c>
      <c r="R987" t="str">
        <f>RIGHT(N987, LEN(N987) - FIND("/",N987))</f>
        <v>documentary</v>
      </c>
      <c r="S987" s="10">
        <f>(((J987/60)/60)/24)+DATE(1970,1,1)</f>
        <v>40933.856921296298</v>
      </c>
      <c r="T987" s="10">
        <f>(((I987/60)/60)/24)+DATE(1970,1,1)</f>
        <v>40963.856921296298</v>
      </c>
    </row>
    <row r="988" spans="1:20" ht="48" x14ac:dyDescent="0.2">
      <c r="A988">
        <v>3928</v>
      </c>
      <c r="B988" s="3" t="s">
        <v>3925</v>
      </c>
      <c r="C988" s="3" t="s">
        <v>8036</v>
      </c>
      <c r="D988">
        <v>5000</v>
      </c>
      <c r="E988">
        <v>651</v>
      </c>
      <c r="F988" t="s">
        <v>8221</v>
      </c>
      <c r="G988" t="s">
        <v>8224</v>
      </c>
      <c r="H988" t="s">
        <v>8246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8271</v>
      </c>
      <c r="O988" s="5">
        <f>E988/D988</f>
        <v>0.13020000000000001</v>
      </c>
      <c r="P988" s="6">
        <f>IFERROR(E988/L988,0)</f>
        <v>93</v>
      </c>
      <c r="Q988" t="str">
        <f>LEFT(N988, FIND("/",N988) -1)</f>
        <v>theater</v>
      </c>
      <c r="R988" t="str">
        <f>RIGHT(N988, LEN(N988) - FIND("/",N988))</f>
        <v>plays</v>
      </c>
      <c r="S988" s="10">
        <f>(((J988/60)/60)/24)+DATE(1970,1,1)</f>
        <v>42265.683182870373</v>
      </c>
      <c r="T988" s="10">
        <f>(((I988/60)/60)/24)+DATE(1970,1,1)</f>
        <v>42293.207638888889</v>
      </c>
    </row>
    <row r="989" spans="1:20" ht="48" x14ac:dyDescent="0.2">
      <c r="A989">
        <v>2811</v>
      </c>
      <c r="B989" s="3" t="s">
        <v>2811</v>
      </c>
      <c r="C989" s="3" t="s">
        <v>6921</v>
      </c>
      <c r="D989">
        <v>10000</v>
      </c>
      <c r="E989">
        <v>10027</v>
      </c>
      <c r="F989" t="s">
        <v>8219</v>
      </c>
      <c r="G989" t="s">
        <v>8225</v>
      </c>
      <c r="H989" t="s">
        <v>8247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8271</v>
      </c>
      <c r="O989" s="5">
        <f>E989/D989</f>
        <v>1.0026999999999999</v>
      </c>
      <c r="P989" s="6">
        <f>IFERROR(E989/L989,0)</f>
        <v>92.842592592592595</v>
      </c>
      <c r="Q989" t="str">
        <f>LEFT(N989, FIND("/",N989) -1)</f>
        <v>theater</v>
      </c>
      <c r="R989" t="str">
        <f>RIGHT(N989, LEN(N989) - FIND("/",N989))</f>
        <v>plays</v>
      </c>
      <c r="S989" s="10">
        <f>(((J989/60)/60)/24)+DATE(1970,1,1)</f>
        <v>42028.496562500004</v>
      </c>
      <c r="T989" s="10">
        <f>(((I989/60)/60)/24)+DATE(1970,1,1)</f>
        <v>42058.496562500004</v>
      </c>
    </row>
    <row r="990" spans="1:20" ht="48" x14ac:dyDescent="0.2">
      <c r="A990">
        <v>790</v>
      </c>
      <c r="B990" s="3" t="s">
        <v>791</v>
      </c>
      <c r="C990" s="3" t="s">
        <v>4900</v>
      </c>
      <c r="D990">
        <v>10000</v>
      </c>
      <c r="E990">
        <v>14437.46</v>
      </c>
      <c r="F990" t="s">
        <v>8219</v>
      </c>
      <c r="G990" t="s">
        <v>8224</v>
      </c>
      <c r="H990" t="s">
        <v>8246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8276</v>
      </c>
      <c r="O990" s="5">
        <f>E990/D990</f>
        <v>1.443746</v>
      </c>
      <c r="P990" s="6">
        <f>IFERROR(E990/L990,0)</f>
        <v>92.547820512820508</v>
      </c>
      <c r="Q990" t="str">
        <f>LEFT(N990, FIND("/",N990) -1)</f>
        <v>music</v>
      </c>
      <c r="R990" t="str">
        <f>RIGHT(N990, LEN(N990) - FIND("/",N990))</f>
        <v>rock</v>
      </c>
      <c r="S990" s="10">
        <f>(((J990/60)/60)/24)+DATE(1970,1,1)</f>
        <v>41276.047905092593</v>
      </c>
      <c r="T990" s="10">
        <f>(((I990/60)/60)/24)+DATE(1970,1,1)</f>
        <v>41306.047905092593</v>
      </c>
    </row>
    <row r="991" spans="1:20" ht="48" x14ac:dyDescent="0.2">
      <c r="A991">
        <v>1843</v>
      </c>
      <c r="B991" s="3" t="s">
        <v>1844</v>
      </c>
      <c r="C991" s="3" t="s">
        <v>5953</v>
      </c>
      <c r="D991">
        <v>10000</v>
      </c>
      <c r="E991">
        <v>12400.61</v>
      </c>
      <c r="F991" t="s">
        <v>8219</v>
      </c>
      <c r="G991" t="s">
        <v>8224</v>
      </c>
      <c r="H991" t="s">
        <v>8246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8276</v>
      </c>
      <c r="O991" s="5">
        <f>E991/D991</f>
        <v>1.2400610000000001</v>
      </c>
      <c r="P991" s="6">
        <f>IFERROR(E991/L991,0)</f>
        <v>92.541865671641801</v>
      </c>
      <c r="Q991" t="str">
        <f>LEFT(N991, FIND("/",N991) -1)</f>
        <v>music</v>
      </c>
      <c r="R991" t="str">
        <f>RIGHT(N991, LEN(N991) - FIND("/",N991))</f>
        <v>rock</v>
      </c>
      <c r="S991" s="10">
        <f>(((J991/60)/60)/24)+DATE(1970,1,1)</f>
        <v>40564.994837962964</v>
      </c>
      <c r="T991" s="10">
        <f>(((I991/60)/60)/24)+DATE(1970,1,1)</f>
        <v>40594.994837962964</v>
      </c>
    </row>
    <row r="992" spans="1:20" ht="48" x14ac:dyDescent="0.2">
      <c r="A992">
        <v>3661</v>
      </c>
      <c r="B992" s="3" t="s">
        <v>3658</v>
      </c>
      <c r="C992" s="3" t="s">
        <v>7771</v>
      </c>
      <c r="D992">
        <v>3000</v>
      </c>
      <c r="E992">
        <v>3330</v>
      </c>
      <c r="F992" t="s">
        <v>8219</v>
      </c>
      <c r="G992" t="s">
        <v>8224</v>
      </c>
      <c r="H992" t="s">
        <v>8246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8271</v>
      </c>
      <c r="O992" s="5">
        <f>E992/D992</f>
        <v>1.1100000000000001</v>
      </c>
      <c r="P992" s="6">
        <f>IFERROR(E992/L992,0)</f>
        <v>92.5</v>
      </c>
      <c r="Q992" t="str">
        <f>LEFT(N992, FIND("/",N992) -1)</f>
        <v>theater</v>
      </c>
      <c r="R992" t="str">
        <f>RIGHT(N992, LEN(N992) - FIND("/",N992))</f>
        <v>plays</v>
      </c>
      <c r="S992" s="10">
        <f>(((J992/60)/60)/24)+DATE(1970,1,1)</f>
        <v>42447.896666666667</v>
      </c>
      <c r="T992" s="10">
        <f>(((I992/60)/60)/24)+DATE(1970,1,1)</f>
        <v>42470.166666666672</v>
      </c>
    </row>
    <row r="993" spans="1:20" ht="48" x14ac:dyDescent="0.2">
      <c r="A993">
        <v>2717</v>
      </c>
      <c r="B993" s="3" t="s">
        <v>2717</v>
      </c>
      <c r="C993" s="3" t="s">
        <v>6827</v>
      </c>
      <c r="D993">
        <v>25000</v>
      </c>
      <c r="E993">
        <v>30026</v>
      </c>
      <c r="F993" t="s">
        <v>8219</v>
      </c>
      <c r="G993" t="s">
        <v>8224</v>
      </c>
      <c r="H993" t="s">
        <v>8246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8303</v>
      </c>
      <c r="O993" s="5">
        <f>E993/D993</f>
        <v>1.2010400000000001</v>
      </c>
      <c r="P993" s="6">
        <f>IFERROR(E993/L993,0)</f>
        <v>92.387692307692305</v>
      </c>
      <c r="Q993" t="str">
        <f>LEFT(N993, FIND("/",N993) -1)</f>
        <v>theater</v>
      </c>
      <c r="R993" t="str">
        <f>RIGHT(N993, LEN(N993) - FIND("/",N993))</f>
        <v>spaces</v>
      </c>
      <c r="S993" s="10">
        <f>(((J993/60)/60)/24)+DATE(1970,1,1)</f>
        <v>41934.914918981485</v>
      </c>
      <c r="T993" s="10">
        <f>(((I993/60)/60)/24)+DATE(1970,1,1)</f>
        <v>41979.956585648149</v>
      </c>
    </row>
    <row r="994" spans="1:20" ht="48" x14ac:dyDescent="0.2">
      <c r="A994">
        <v>407</v>
      </c>
      <c r="B994" s="3" t="s">
        <v>408</v>
      </c>
      <c r="C994" s="3" t="s">
        <v>4517</v>
      </c>
      <c r="D994">
        <v>2000</v>
      </c>
      <c r="E994">
        <v>2031</v>
      </c>
      <c r="F994" t="s">
        <v>8219</v>
      </c>
      <c r="G994" t="s">
        <v>8224</v>
      </c>
      <c r="H994" t="s">
        <v>8246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8269</v>
      </c>
      <c r="O994" s="5">
        <f>E994/D994</f>
        <v>1.0155000000000001</v>
      </c>
      <c r="P994" s="6">
        <f>IFERROR(E994/L994,0)</f>
        <v>92.318181818181813</v>
      </c>
      <c r="Q994" t="str">
        <f>LEFT(N994, FIND("/",N994) -1)</f>
        <v>film &amp; video</v>
      </c>
      <c r="R994" t="str">
        <f>RIGHT(N994, LEN(N994) - FIND("/",N994))</f>
        <v>documentary</v>
      </c>
      <c r="S994" s="10">
        <f>(((J994/60)/60)/24)+DATE(1970,1,1)</f>
        <v>40806.870949074073</v>
      </c>
      <c r="T994" s="10">
        <f>(((I994/60)/60)/24)+DATE(1970,1,1)</f>
        <v>40866.912615740745</v>
      </c>
    </row>
    <row r="995" spans="1:20" ht="48" x14ac:dyDescent="0.2">
      <c r="A995">
        <v>269</v>
      </c>
      <c r="B995" s="3" t="s">
        <v>270</v>
      </c>
      <c r="C995" s="3" t="s">
        <v>4379</v>
      </c>
      <c r="D995">
        <v>100000</v>
      </c>
      <c r="E995">
        <v>147233.76999999999</v>
      </c>
      <c r="F995" t="s">
        <v>8219</v>
      </c>
      <c r="G995" t="s">
        <v>8226</v>
      </c>
      <c r="H995" t="s">
        <v>8248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8269</v>
      </c>
      <c r="O995" s="5">
        <f>E995/D995</f>
        <v>1.4723377</v>
      </c>
      <c r="P995" s="6">
        <f>IFERROR(E995/L995,0)</f>
        <v>92.251735588972423</v>
      </c>
      <c r="Q995" t="str">
        <f>LEFT(N995, FIND("/",N995) -1)</f>
        <v>film &amp; video</v>
      </c>
      <c r="R995" t="str">
        <f>RIGHT(N995, LEN(N995) - FIND("/",N995))</f>
        <v>documentary</v>
      </c>
      <c r="S995" s="10">
        <f>(((J995/60)/60)/24)+DATE(1970,1,1)</f>
        <v>42758.197013888886</v>
      </c>
      <c r="T995" s="10">
        <f>(((I995/60)/60)/24)+DATE(1970,1,1)</f>
        <v>42788.197013888886</v>
      </c>
    </row>
    <row r="996" spans="1:20" ht="48" x14ac:dyDescent="0.2">
      <c r="A996">
        <v>2667</v>
      </c>
      <c r="B996" s="3" t="s">
        <v>2667</v>
      </c>
      <c r="C996" s="3" t="s">
        <v>6777</v>
      </c>
      <c r="D996">
        <v>1500</v>
      </c>
      <c r="E996">
        <v>1660</v>
      </c>
      <c r="F996" t="s">
        <v>8219</v>
      </c>
      <c r="G996" t="s">
        <v>8224</v>
      </c>
      <c r="H996" t="s">
        <v>8246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8302</v>
      </c>
      <c r="O996" s="5">
        <f>E996/D996</f>
        <v>1.1066666666666667</v>
      </c>
      <c r="P996" s="6">
        <f>IFERROR(E996/L996,0)</f>
        <v>92.222222222222229</v>
      </c>
      <c r="Q996" t="str">
        <f>LEFT(N996, FIND("/",N996) -1)</f>
        <v>technology</v>
      </c>
      <c r="R996" t="str">
        <f>RIGHT(N996, LEN(N996) - FIND("/",N996))</f>
        <v>makerspaces</v>
      </c>
      <c r="S996" s="10">
        <f>(((J996/60)/60)/24)+DATE(1970,1,1)</f>
        <v>42380.926111111112</v>
      </c>
      <c r="T996" s="10">
        <f>(((I996/60)/60)/24)+DATE(1970,1,1)</f>
        <v>42410.926111111112</v>
      </c>
    </row>
    <row r="997" spans="1:20" ht="48" x14ac:dyDescent="0.2">
      <c r="A997">
        <v>1480</v>
      </c>
      <c r="B997" s="3" t="s">
        <v>1481</v>
      </c>
      <c r="C997" s="3" t="s">
        <v>5590</v>
      </c>
      <c r="D997">
        <v>50000</v>
      </c>
      <c r="E997">
        <v>58520.2</v>
      </c>
      <c r="F997" t="s">
        <v>8219</v>
      </c>
      <c r="G997" t="s">
        <v>8224</v>
      </c>
      <c r="H997" t="s">
        <v>8246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8288</v>
      </c>
      <c r="O997" s="5">
        <f>E997/D997</f>
        <v>1.170404</v>
      </c>
      <c r="P997" s="6">
        <f>IFERROR(E997/L997,0)</f>
        <v>92.157795275590544</v>
      </c>
      <c r="Q997" t="str">
        <f>LEFT(N997, FIND("/",N997) -1)</f>
        <v>publishing</v>
      </c>
      <c r="R997" t="str">
        <f>RIGHT(N997, LEN(N997) - FIND("/",N997))</f>
        <v>radio &amp; podcasts</v>
      </c>
      <c r="S997" s="10">
        <f>(((J997/60)/60)/24)+DATE(1970,1,1)</f>
        <v>41464.934016203704</v>
      </c>
      <c r="T997" s="10">
        <f>(((I997/60)/60)/24)+DATE(1970,1,1)</f>
        <v>41481.708333333336</v>
      </c>
    </row>
    <row r="998" spans="1:20" ht="48" x14ac:dyDescent="0.2">
      <c r="A998">
        <v>3073</v>
      </c>
      <c r="B998" s="3" t="s">
        <v>3073</v>
      </c>
      <c r="C998" s="3" t="s">
        <v>7183</v>
      </c>
      <c r="D998">
        <v>2800000</v>
      </c>
      <c r="E998">
        <v>645</v>
      </c>
      <c r="F998" t="s">
        <v>8221</v>
      </c>
      <c r="G998" t="s">
        <v>8224</v>
      </c>
      <c r="H998" t="s">
        <v>8246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8303</v>
      </c>
      <c r="O998" s="5">
        <f>E998/D998</f>
        <v>2.3035714285714285E-4</v>
      </c>
      <c r="P998" s="6">
        <f>IFERROR(E998/L998,0)</f>
        <v>92.142857142857139</v>
      </c>
      <c r="Q998" t="str">
        <f>LEFT(N998, FIND("/",N998) -1)</f>
        <v>theater</v>
      </c>
      <c r="R998" t="str">
        <f>RIGHT(N998, LEN(N998) - FIND("/",N998))</f>
        <v>spaces</v>
      </c>
      <c r="S998" s="10">
        <f>(((J998/60)/60)/24)+DATE(1970,1,1)</f>
        <v>42111.684027777781</v>
      </c>
      <c r="T998" s="10">
        <f>(((I998/60)/60)/24)+DATE(1970,1,1)</f>
        <v>42169.804861111115</v>
      </c>
    </row>
    <row r="999" spans="1:20" ht="48" x14ac:dyDescent="0.2">
      <c r="A999">
        <v>3039</v>
      </c>
      <c r="B999" s="3" t="s">
        <v>3039</v>
      </c>
      <c r="C999" s="3" t="s">
        <v>7149</v>
      </c>
      <c r="D999">
        <v>20000</v>
      </c>
      <c r="E999">
        <v>21742.78</v>
      </c>
      <c r="F999" t="s">
        <v>8219</v>
      </c>
      <c r="G999" t="s">
        <v>8224</v>
      </c>
      <c r="H999" t="s">
        <v>8246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8303</v>
      </c>
      <c r="O999" s="5">
        <f>E999/D999</f>
        <v>1.0871389999999999</v>
      </c>
      <c r="P999" s="6">
        <f>IFERROR(E999/L999,0)</f>
        <v>92.130423728813554</v>
      </c>
      <c r="Q999" t="str">
        <f>LEFT(N999, FIND("/",N999) -1)</f>
        <v>theater</v>
      </c>
      <c r="R999" t="str">
        <f>RIGHT(N999, LEN(N999) - FIND("/",N999))</f>
        <v>spaces</v>
      </c>
      <c r="S999" s="10">
        <f>(((J999/60)/60)/24)+DATE(1970,1,1)</f>
        <v>41610.794421296298</v>
      </c>
      <c r="T999" s="10">
        <f>(((I999/60)/60)/24)+DATE(1970,1,1)</f>
        <v>41637.332638888889</v>
      </c>
    </row>
    <row r="1000" spans="1:20" ht="48" x14ac:dyDescent="0.2">
      <c r="A1000">
        <v>1257</v>
      </c>
      <c r="B1000" s="3" t="s">
        <v>1258</v>
      </c>
      <c r="C1000" s="3" t="s">
        <v>5367</v>
      </c>
      <c r="D1000">
        <v>5500</v>
      </c>
      <c r="E1000">
        <v>16210</v>
      </c>
      <c r="F1000" t="s">
        <v>8219</v>
      </c>
      <c r="G1000" t="s">
        <v>8224</v>
      </c>
      <c r="H1000" t="s">
        <v>8246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8276</v>
      </c>
      <c r="O1000" s="5">
        <f>E1000/D1000</f>
        <v>2.9472727272727273</v>
      </c>
      <c r="P1000" s="6">
        <f>IFERROR(E1000/L1000,0)</f>
        <v>92.102272727272734</v>
      </c>
      <c r="Q1000" t="str">
        <f>LEFT(N1000, FIND("/",N1000) -1)</f>
        <v>music</v>
      </c>
      <c r="R1000" t="str">
        <f>RIGHT(N1000, LEN(N1000) - FIND("/",N1000))</f>
        <v>rock</v>
      </c>
      <c r="S1000" s="10">
        <f>(((J1000/60)/60)/24)+DATE(1970,1,1)</f>
        <v>40587.085532407407</v>
      </c>
      <c r="T1000" s="10">
        <f>(((I1000/60)/60)/24)+DATE(1970,1,1)</f>
        <v>40636.043865740743</v>
      </c>
    </row>
    <row r="1001" spans="1:20" ht="48" x14ac:dyDescent="0.2">
      <c r="A1001">
        <v>1297</v>
      </c>
      <c r="B1001" s="3" t="s">
        <v>1298</v>
      </c>
      <c r="C1001" s="3" t="s">
        <v>5407</v>
      </c>
      <c r="D1001">
        <v>20000</v>
      </c>
      <c r="E1001">
        <v>21905</v>
      </c>
      <c r="F1001" t="s">
        <v>8219</v>
      </c>
      <c r="G1001" t="s">
        <v>8224</v>
      </c>
      <c r="H1001" t="s">
        <v>8246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8271</v>
      </c>
      <c r="O1001" s="5">
        <f>E1001/D1001</f>
        <v>1.0952500000000001</v>
      </c>
      <c r="P1001" s="6">
        <f>IFERROR(E1001/L1001,0)</f>
        <v>92.037815126050418</v>
      </c>
      <c r="Q1001" t="str">
        <f>LEFT(N1001, FIND("/",N1001) -1)</f>
        <v>theater</v>
      </c>
      <c r="R1001" t="str">
        <f>RIGHT(N1001, LEN(N1001) - FIND("/",N1001))</f>
        <v>plays</v>
      </c>
      <c r="S1001" s="10">
        <f>(((J1001/60)/60)/24)+DATE(1970,1,1)</f>
        <v>42461.747199074074</v>
      </c>
      <c r="T1001" s="10">
        <f>(((I1001/60)/60)/24)+DATE(1970,1,1)</f>
        <v>42491.747199074074</v>
      </c>
    </row>
    <row r="1002" spans="1:20" ht="32" x14ac:dyDescent="0.2">
      <c r="A1002">
        <v>1216</v>
      </c>
      <c r="B1002" s="3" t="s">
        <v>1217</v>
      </c>
      <c r="C1002" s="3" t="s">
        <v>5326</v>
      </c>
      <c r="D1002">
        <v>14000</v>
      </c>
      <c r="E1002">
        <v>20398</v>
      </c>
      <c r="F1002" t="s">
        <v>8219</v>
      </c>
      <c r="G1002" t="s">
        <v>8224</v>
      </c>
      <c r="H1002" t="s">
        <v>8246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8285</v>
      </c>
      <c r="O1002" s="5">
        <f>E1002/D1002</f>
        <v>1.4570000000000001</v>
      </c>
      <c r="P1002" s="6">
        <f>IFERROR(E1002/L1002,0)</f>
        <v>91.882882882882882</v>
      </c>
      <c r="Q1002" t="str">
        <f>LEFT(N1002, FIND("/",N1002) -1)</f>
        <v>photography</v>
      </c>
      <c r="R1002" t="str">
        <f>RIGHT(N1002, LEN(N1002) - FIND("/",N1002))</f>
        <v>photobooks</v>
      </c>
      <c r="S1002" s="10">
        <f>(((J1002/60)/60)/24)+DATE(1970,1,1)</f>
        <v>42247.616400462968</v>
      </c>
      <c r="T1002" s="10">
        <f>(((I1002/60)/60)/24)+DATE(1970,1,1)</f>
        <v>42279.960416666669</v>
      </c>
    </row>
    <row r="1003" spans="1:20" ht="48" x14ac:dyDescent="0.2">
      <c r="A1003">
        <v>119</v>
      </c>
      <c r="B1003" s="3" t="s">
        <v>121</v>
      </c>
      <c r="C1003" s="3" t="s">
        <v>4230</v>
      </c>
      <c r="D1003">
        <v>3250</v>
      </c>
      <c r="E1003">
        <v>3398.1</v>
      </c>
      <c r="F1003" t="s">
        <v>8219</v>
      </c>
      <c r="G1003" t="s">
        <v>8224</v>
      </c>
      <c r="H1003" t="s">
        <v>8246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8266</v>
      </c>
      <c r="O1003" s="5">
        <f>E1003/D1003</f>
        <v>1.0455692307692308</v>
      </c>
      <c r="P1003" s="6">
        <f>IFERROR(E1003/L1003,0)</f>
        <v>91.840540540540545</v>
      </c>
      <c r="Q1003" t="str">
        <f>LEFT(N1003, FIND("/",N1003) -1)</f>
        <v>film &amp; video</v>
      </c>
      <c r="R1003" t="str">
        <f>RIGHT(N1003, LEN(N1003) - FIND("/",N1003))</f>
        <v>shorts</v>
      </c>
      <c r="S1003" s="10">
        <f>(((J1003/60)/60)/24)+DATE(1970,1,1)</f>
        <v>40739.069282407407</v>
      </c>
      <c r="T1003" s="10">
        <f>(((I1003/60)/60)/24)+DATE(1970,1,1)</f>
        <v>40768.958333333336</v>
      </c>
    </row>
    <row r="1004" spans="1:20" ht="48" x14ac:dyDescent="0.2">
      <c r="A1004">
        <v>3933</v>
      </c>
      <c r="B1004" s="3" t="s">
        <v>3930</v>
      </c>
      <c r="C1004" s="3" t="s">
        <v>8041</v>
      </c>
      <c r="D1004">
        <v>7000</v>
      </c>
      <c r="E1004">
        <v>1102</v>
      </c>
      <c r="F1004" t="s">
        <v>8221</v>
      </c>
      <c r="G1004" t="s">
        <v>8224</v>
      </c>
      <c r="H1004" t="s">
        <v>8246</v>
      </c>
      <c r="I1004">
        <v>1468716180</v>
      </c>
      <c r="J1004">
        <v>1466205262</v>
      </c>
      <c r="K1004" t="b">
        <v>0</v>
      </c>
      <c r="L1004">
        <v>12</v>
      </c>
      <c r="M1004" t="b">
        <v>0</v>
      </c>
      <c r="N1004" t="s">
        <v>8271</v>
      </c>
      <c r="O1004" s="5">
        <f>E1004/D1004</f>
        <v>0.15742857142857142</v>
      </c>
      <c r="P1004" s="6">
        <f>IFERROR(E1004/L1004,0)</f>
        <v>91.833333333333329</v>
      </c>
      <c r="Q1004" t="str">
        <f>LEFT(N1004, FIND("/",N1004) -1)</f>
        <v>theater</v>
      </c>
      <c r="R1004" t="str">
        <f>RIGHT(N1004, LEN(N1004) - FIND("/",N1004))</f>
        <v>plays</v>
      </c>
      <c r="S1004" s="10">
        <f>(((J1004/60)/60)/24)+DATE(1970,1,1)</f>
        <v>42538.968310185184</v>
      </c>
      <c r="T1004" s="10">
        <f>(((I1004/60)/60)/24)+DATE(1970,1,1)</f>
        <v>42568.029861111107</v>
      </c>
    </row>
    <row r="1005" spans="1:20" ht="48" x14ac:dyDescent="0.2">
      <c r="A1005">
        <v>2048</v>
      </c>
      <c r="B1005" s="3" t="s">
        <v>2049</v>
      </c>
      <c r="C1005" s="3" t="s">
        <v>6158</v>
      </c>
      <c r="D1005">
        <v>85000</v>
      </c>
      <c r="E1005">
        <v>126082.45</v>
      </c>
      <c r="F1005" t="s">
        <v>8219</v>
      </c>
      <c r="G1005" t="s">
        <v>8224</v>
      </c>
      <c r="H1005" t="s">
        <v>8246</v>
      </c>
      <c r="I1005">
        <v>1369323491</v>
      </c>
      <c r="J1005">
        <v>1366731491</v>
      </c>
      <c r="K1005" t="b">
        <v>0</v>
      </c>
      <c r="L1005">
        <v>1373</v>
      </c>
      <c r="M1005" t="b">
        <v>1</v>
      </c>
      <c r="N1005" t="s">
        <v>8295</v>
      </c>
      <c r="O1005" s="5">
        <f>E1005/D1005</f>
        <v>1.4833229411764706</v>
      </c>
      <c r="P1005" s="6">
        <f>IFERROR(E1005/L1005,0)</f>
        <v>91.82989803350327</v>
      </c>
      <c r="Q1005" t="str">
        <f>LEFT(N1005, FIND("/",N1005) -1)</f>
        <v>technology</v>
      </c>
      <c r="R1005" t="str">
        <f>RIGHT(N1005, LEN(N1005) - FIND("/",N1005))</f>
        <v>hardware</v>
      </c>
      <c r="S1005" s="10">
        <f>(((J1005/60)/60)/24)+DATE(1970,1,1)</f>
        <v>41387.651516203703</v>
      </c>
      <c r="T1005" s="10">
        <f>(((I1005/60)/60)/24)+DATE(1970,1,1)</f>
        <v>41417.651516203703</v>
      </c>
    </row>
    <row r="1006" spans="1:20" ht="48" x14ac:dyDescent="0.2">
      <c r="A1006">
        <v>210</v>
      </c>
      <c r="B1006" s="3" t="s">
        <v>212</v>
      </c>
      <c r="C1006" s="3" t="s">
        <v>4320</v>
      </c>
      <c r="D1006">
        <v>12000</v>
      </c>
      <c r="E1006">
        <v>3030</v>
      </c>
      <c r="F1006" t="s">
        <v>8221</v>
      </c>
      <c r="G1006" t="s">
        <v>8224</v>
      </c>
      <c r="H1006" t="s">
        <v>8246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8268</v>
      </c>
      <c r="O1006" s="5">
        <f>E1006/D1006</f>
        <v>0.2525</v>
      </c>
      <c r="P1006" s="6">
        <f>IFERROR(E1006/L1006,0)</f>
        <v>91.818181818181813</v>
      </c>
      <c r="Q1006" t="str">
        <f>LEFT(N1006, FIND("/",N1006) -1)</f>
        <v>film &amp; video</v>
      </c>
      <c r="R1006" t="str">
        <f>RIGHT(N1006, LEN(N1006) - FIND("/",N1006))</f>
        <v>drama</v>
      </c>
      <c r="S1006" s="10">
        <f>(((J1006/60)/60)/24)+DATE(1970,1,1)</f>
        <v>42249.064722222218</v>
      </c>
      <c r="T1006" s="10">
        <f>(((I1006/60)/60)/24)+DATE(1970,1,1)</f>
        <v>42278.208333333328</v>
      </c>
    </row>
    <row r="1007" spans="1:20" ht="64" x14ac:dyDescent="0.2">
      <c r="A1007">
        <v>2003</v>
      </c>
      <c r="B1007" s="3" t="s">
        <v>2004</v>
      </c>
      <c r="C1007" s="3" t="s">
        <v>6113</v>
      </c>
      <c r="D1007">
        <v>500</v>
      </c>
      <c r="E1007">
        <v>1560</v>
      </c>
      <c r="F1007" t="s">
        <v>8219</v>
      </c>
      <c r="G1007" t="s">
        <v>8224</v>
      </c>
      <c r="H1007" t="s">
        <v>8246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8295</v>
      </c>
      <c r="O1007" s="5">
        <f>E1007/D1007</f>
        <v>3.12</v>
      </c>
      <c r="P1007" s="6">
        <f>IFERROR(E1007/L1007,0)</f>
        <v>91.764705882352942</v>
      </c>
      <c r="Q1007" t="str">
        <f>LEFT(N1007, FIND("/",N1007) -1)</f>
        <v>technology</v>
      </c>
      <c r="R1007" t="str">
        <f>RIGHT(N1007, LEN(N1007) - FIND("/",N1007))</f>
        <v>hardware</v>
      </c>
      <c r="S1007" s="10">
        <f>(((J1007/60)/60)/24)+DATE(1970,1,1)</f>
        <v>40347.125601851854</v>
      </c>
      <c r="T1007" s="10">
        <f>(((I1007/60)/60)/24)+DATE(1970,1,1)</f>
        <v>40361.958333333336</v>
      </c>
    </row>
    <row r="1008" spans="1:20" ht="48" x14ac:dyDescent="0.2">
      <c r="A1008">
        <v>3346</v>
      </c>
      <c r="B1008" s="3" t="s">
        <v>3346</v>
      </c>
      <c r="C1008" s="3" t="s">
        <v>7456</v>
      </c>
      <c r="D1008">
        <v>1500</v>
      </c>
      <c r="E1008">
        <v>1650</v>
      </c>
      <c r="F1008" t="s">
        <v>8219</v>
      </c>
      <c r="G1008" t="s">
        <v>8224</v>
      </c>
      <c r="H1008" t="s">
        <v>8246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8271</v>
      </c>
      <c r="O1008" s="5">
        <f>E1008/D1008</f>
        <v>1.1000000000000001</v>
      </c>
      <c r="P1008" s="6">
        <f>IFERROR(E1008/L1008,0)</f>
        <v>91.666666666666671</v>
      </c>
      <c r="Q1008" t="str">
        <f>LEFT(N1008, FIND("/",N1008) -1)</f>
        <v>theater</v>
      </c>
      <c r="R1008" t="str">
        <f>RIGHT(N1008, LEN(N1008) - FIND("/",N1008))</f>
        <v>plays</v>
      </c>
      <c r="S1008" s="10">
        <f>(((J1008/60)/60)/24)+DATE(1970,1,1)</f>
        <v>42054.024421296301</v>
      </c>
      <c r="T1008" s="10">
        <f>(((I1008/60)/60)/24)+DATE(1970,1,1)</f>
        <v>42061.024421296301</v>
      </c>
    </row>
    <row r="1009" spans="1:20" ht="48" x14ac:dyDescent="0.2">
      <c r="A1009">
        <v>2166</v>
      </c>
      <c r="B1009" s="3" t="s">
        <v>2167</v>
      </c>
      <c r="C1009" s="3" t="s">
        <v>6276</v>
      </c>
      <c r="D1009">
        <v>2000</v>
      </c>
      <c r="E1009">
        <v>2932</v>
      </c>
      <c r="F1009" t="s">
        <v>8219</v>
      </c>
      <c r="G1009" t="s">
        <v>8224</v>
      </c>
      <c r="H1009" t="s">
        <v>8246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8276</v>
      </c>
      <c r="O1009" s="5">
        <f>E1009/D1009</f>
        <v>1.466</v>
      </c>
      <c r="P1009" s="6">
        <f>IFERROR(E1009/L1009,0)</f>
        <v>91.625</v>
      </c>
      <c r="Q1009" t="str">
        <f>LEFT(N1009, FIND("/",N1009) -1)</f>
        <v>music</v>
      </c>
      <c r="R1009" t="str">
        <f>RIGHT(N1009, LEN(N1009) - FIND("/",N1009))</f>
        <v>rock</v>
      </c>
      <c r="S1009" s="10">
        <f>(((J1009/60)/60)/24)+DATE(1970,1,1)</f>
        <v>41933.838171296295</v>
      </c>
      <c r="T1009" s="10">
        <f>(((I1009/60)/60)/24)+DATE(1970,1,1)</f>
        <v>41978.879837962959</v>
      </c>
    </row>
    <row r="1010" spans="1:20" ht="48" x14ac:dyDescent="0.2">
      <c r="A1010">
        <v>2119</v>
      </c>
      <c r="B1010" s="3" t="s">
        <v>2120</v>
      </c>
      <c r="C1010" s="3" t="s">
        <v>6229</v>
      </c>
      <c r="D1010">
        <v>2000</v>
      </c>
      <c r="E1010">
        <v>2015</v>
      </c>
      <c r="F1010" t="s">
        <v>8219</v>
      </c>
      <c r="G1010" t="s">
        <v>8224</v>
      </c>
      <c r="H1010" t="s">
        <v>8246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8279</v>
      </c>
      <c r="O1010" s="5">
        <f>E1010/D1010</f>
        <v>1.0075000000000001</v>
      </c>
      <c r="P1010" s="6">
        <f>IFERROR(E1010/L1010,0)</f>
        <v>91.590909090909093</v>
      </c>
      <c r="Q1010" t="str">
        <f>LEFT(N1010, FIND("/",N1010) -1)</f>
        <v>music</v>
      </c>
      <c r="R1010" t="str">
        <f>RIGHT(N1010, LEN(N1010) - FIND("/",N1010))</f>
        <v>indie rock</v>
      </c>
      <c r="S1010" s="10">
        <f>(((J1010/60)/60)/24)+DATE(1970,1,1)</f>
        <v>41107.130150462966</v>
      </c>
      <c r="T1010" s="10">
        <f>(((I1010/60)/60)/24)+DATE(1970,1,1)</f>
        <v>41137.130150462966</v>
      </c>
    </row>
    <row r="1011" spans="1:20" ht="48" x14ac:dyDescent="0.2">
      <c r="A1011">
        <v>414</v>
      </c>
      <c r="B1011" s="3" t="s">
        <v>415</v>
      </c>
      <c r="C1011" s="3" t="s">
        <v>4524</v>
      </c>
      <c r="D1011">
        <v>18500</v>
      </c>
      <c r="E1011">
        <v>19028</v>
      </c>
      <c r="F1011" t="s">
        <v>8219</v>
      </c>
      <c r="G1011" t="s">
        <v>8224</v>
      </c>
      <c r="H1011" t="s">
        <v>8246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8269</v>
      </c>
      <c r="O1011" s="5">
        <f>E1011/D1011</f>
        <v>1.0285405405405406</v>
      </c>
      <c r="P1011" s="6">
        <f>IFERROR(E1011/L1011,0)</f>
        <v>91.480769230769226</v>
      </c>
      <c r="Q1011" t="str">
        <f>LEFT(N1011, FIND("/",N1011) -1)</f>
        <v>film &amp; video</v>
      </c>
      <c r="R1011" t="str">
        <f>RIGHT(N1011, LEN(N1011) - FIND("/",N1011))</f>
        <v>documentary</v>
      </c>
      <c r="S1011" s="10">
        <f>(((J1011/60)/60)/24)+DATE(1970,1,1)</f>
        <v>41529.063252314816</v>
      </c>
      <c r="T1011" s="10">
        <f>(((I1011/60)/60)/24)+DATE(1970,1,1)</f>
        <v>41559.063252314816</v>
      </c>
    </row>
    <row r="1012" spans="1:20" ht="48" x14ac:dyDescent="0.2">
      <c r="A1012">
        <v>164</v>
      </c>
      <c r="B1012" s="3" t="s">
        <v>166</v>
      </c>
      <c r="C1012" s="3" t="s">
        <v>4274</v>
      </c>
      <c r="D1012">
        <v>120000</v>
      </c>
      <c r="E1012">
        <v>640</v>
      </c>
      <c r="F1012" t="s">
        <v>8221</v>
      </c>
      <c r="G1012" t="s">
        <v>8224</v>
      </c>
      <c r="H1012" t="s">
        <v>8246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8268</v>
      </c>
      <c r="O1012" s="5">
        <f>E1012/D1012</f>
        <v>5.3333333333333332E-3</v>
      </c>
      <c r="P1012" s="6">
        <f>IFERROR(E1012/L1012,0)</f>
        <v>91.428571428571431</v>
      </c>
      <c r="Q1012" t="str">
        <f>LEFT(N1012, FIND("/",N1012) -1)</f>
        <v>film &amp; video</v>
      </c>
      <c r="R1012" t="str">
        <f>RIGHT(N1012, LEN(N1012) - FIND("/",N1012))</f>
        <v>drama</v>
      </c>
      <c r="S1012" s="10">
        <f>(((J1012/60)/60)/24)+DATE(1970,1,1)</f>
        <v>41841.762743055559</v>
      </c>
      <c r="T1012" s="10">
        <f>(((I1012/60)/60)/24)+DATE(1970,1,1)</f>
        <v>41901.762743055559</v>
      </c>
    </row>
    <row r="1013" spans="1:20" ht="48" x14ac:dyDescent="0.2">
      <c r="A1013">
        <v>2645</v>
      </c>
      <c r="B1013" s="3" t="s">
        <v>2645</v>
      </c>
      <c r="C1013" s="3" t="s">
        <v>6755</v>
      </c>
      <c r="D1013">
        <v>20000</v>
      </c>
      <c r="E1013">
        <v>2100</v>
      </c>
      <c r="F1013" t="s">
        <v>8220</v>
      </c>
      <c r="G1013" t="s">
        <v>8226</v>
      </c>
      <c r="H1013" t="s">
        <v>8248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8301</v>
      </c>
      <c r="O1013" s="5">
        <f>E1013/D1013</f>
        <v>0.105</v>
      </c>
      <c r="P1013" s="6">
        <f>IFERROR(E1013/L1013,0)</f>
        <v>91.304347826086953</v>
      </c>
      <c r="Q1013" t="str">
        <f>LEFT(N1013, FIND("/",N1013) -1)</f>
        <v>technology</v>
      </c>
      <c r="R1013" t="str">
        <f>RIGHT(N1013, LEN(N1013) - FIND("/",N1013))</f>
        <v>space exploration</v>
      </c>
      <c r="S1013" s="10">
        <f>(((J1013/60)/60)/24)+DATE(1970,1,1)</f>
        <v>41921.842627314814</v>
      </c>
      <c r="T1013" s="10">
        <f>(((I1013/60)/60)/24)+DATE(1970,1,1)</f>
        <v>41951.884293981479</v>
      </c>
    </row>
    <row r="1014" spans="1:20" ht="48" x14ac:dyDescent="0.2">
      <c r="A1014">
        <v>3175</v>
      </c>
      <c r="B1014" s="3" t="s">
        <v>3175</v>
      </c>
      <c r="C1014" s="3" t="s">
        <v>7285</v>
      </c>
      <c r="D1014">
        <v>5000</v>
      </c>
      <c r="E1014">
        <v>5478</v>
      </c>
      <c r="F1014" t="s">
        <v>8219</v>
      </c>
      <c r="G1014" t="s">
        <v>8224</v>
      </c>
      <c r="H1014" t="s">
        <v>8246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8271</v>
      </c>
      <c r="O1014" s="5">
        <f>E1014/D1014</f>
        <v>1.0955999999999999</v>
      </c>
      <c r="P1014" s="6">
        <f>IFERROR(E1014/L1014,0)</f>
        <v>91.3</v>
      </c>
      <c r="Q1014" t="str">
        <f>LEFT(N1014, FIND("/",N1014) -1)</f>
        <v>theater</v>
      </c>
      <c r="R1014" t="str">
        <f>RIGHT(N1014, LEN(N1014) - FIND("/",N1014))</f>
        <v>plays</v>
      </c>
      <c r="S1014" s="10">
        <f>(((J1014/60)/60)/24)+DATE(1970,1,1)</f>
        <v>40531.886886574073</v>
      </c>
      <c r="T1014" s="10">
        <f>(((I1014/60)/60)/24)+DATE(1970,1,1)</f>
        <v>40591.886886574073</v>
      </c>
    </row>
    <row r="1015" spans="1:20" ht="48" x14ac:dyDescent="0.2">
      <c r="A1015">
        <v>4094</v>
      </c>
      <c r="B1015" s="3" t="s">
        <v>4090</v>
      </c>
      <c r="C1015" s="3" t="s">
        <v>8197</v>
      </c>
      <c r="D1015">
        <v>2000</v>
      </c>
      <c r="E1015">
        <v>730</v>
      </c>
      <c r="F1015" t="s">
        <v>8221</v>
      </c>
      <c r="G1015" t="s">
        <v>8224</v>
      </c>
      <c r="H1015" t="s">
        <v>8246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8271</v>
      </c>
      <c r="O1015" s="5">
        <f>E1015/D1015</f>
        <v>0.36499999999999999</v>
      </c>
      <c r="P1015" s="6">
        <f>IFERROR(E1015/L1015,0)</f>
        <v>91.25</v>
      </c>
      <c r="Q1015" t="str">
        <f>LEFT(N1015, FIND("/",N1015) -1)</f>
        <v>theater</v>
      </c>
      <c r="R1015" t="str">
        <f>RIGHT(N1015, LEN(N1015) - FIND("/",N1015))</f>
        <v>plays</v>
      </c>
      <c r="S1015" s="10">
        <f>(((J1015/60)/60)/24)+DATE(1970,1,1)</f>
        <v>41890.086805555555</v>
      </c>
      <c r="T1015" s="10">
        <f>(((I1015/60)/60)/24)+DATE(1970,1,1)</f>
        <v>41934.207638888889</v>
      </c>
    </row>
    <row r="1016" spans="1:20" ht="32" x14ac:dyDescent="0.2">
      <c r="A1016">
        <v>66</v>
      </c>
      <c r="B1016" s="3" t="s">
        <v>68</v>
      </c>
      <c r="C1016" s="3" t="s">
        <v>4177</v>
      </c>
      <c r="D1016">
        <v>2000</v>
      </c>
      <c r="E1016">
        <v>2372</v>
      </c>
      <c r="F1016" t="s">
        <v>8219</v>
      </c>
      <c r="G1016" t="s">
        <v>8224</v>
      </c>
      <c r="H1016" t="s">
        <v>8246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8266</v>
      </c>
      <c r="O1016" s="5">
        <f>E1016/D1016</f>
        <v>1.1859999999999999</v>
      </c>
      <c r="P1016" s="6">
        <f>IFERROR(E1016/L1016,0)</f>
        <v>91.230769230769226</v>
      </c>
      <c r="Q1016" t="str">
        <f>LEFT(N1016, FIND("/",N1016) -1)</f>
        <v>film &amp; video</v>
      </c>
      <c r="R1016" t="str">
        <f>RIGHT(N1016, LEN(N1016) - FIND("/",N1016))</f>
        <v>shorts</v>
      </c>
      <c r="S1016" s="10">
        <f>(((J1016/60)/60)/24)+DATE(1970,1,1)</f>
        <v>42539.849768518514</v>
      </c>
      <c r="T1016" s="10">
        <f>(((I1016/60)/60)/24)+DATE(1970,1,1)</f>
        <v>42569.849768518514</v>
      </c>
    </row>
    <row r="1017" spans="1:20" ht="32" x14ac:dyDescent="0.2">
      <c r="A1017">
        <v>1980</v>
      </c>
      <c r="B1017" s="3" t="s">
        <v>1981</v>
      </c>
      <c r="C1017" s="3" t="s">
        <v>6090</v>
      </c>
      <c r="D1017">
        <v>50000</v>
      </c>
      <c r="E1017">
        <v>177412.01</v>
      </c>
      <c r="F1017" t="s">
        <v>8219</v>
      </c>
      <c r="G1017" t="s">
        <v>8236</v>
      </c>
      <c r="H1017" t="s">
        <v>8249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8295</v>
      </c>
      <c r="O1017" s="5">
        <f>E1017/D1017</f>
        <v>3.5482402000000004</v>
      </c>
      <c r="P1017" s="6">
        <f>IFERROR(E1017/L1017,0)</f>
        <v>91.214401028277635</v>
      </c>
      <c r="Q1017" t="str">
        <f>LEFT(N1017, FIND("/",N1017) -1)</f>
        <v>technology</v>
      </c>
      <c r="R1017" t="str">
        <f>RIGHT(N1017, LEN(N1017) - FIND("/",N1017))</f>
        <v>hardware</v>
      </c>
      <c r="S1017" s="10">
        <f>(((J1017/60)/60)/24)+DATE(1970,1,1)</f>
        <v>42423.542384259257</v>
      </c>
      <c r="T1017" s="10">
        <f>(((I1017/60)/60)/24)+DATE(1970,1,1)</f>
        <v>42463.500717592593</v>
      </c>
    </row>
    <row r="1018" spans="1:20" ht="32" x14ac:dyDescent="0.2">
      <c r="A1018">
        <v>287</v>
      </c>
      <c r="B1018" s="3" t="s">
        <v>288</v>
      </c>
      <c r="C1018" s="3" t="s">
        <v>4397</v>
      </c>
      <c r="D1018">
        <v>15000</v>
      </c>
      <c r="E1018">
        <v>26445</v>
      </c>
      <c r="F1018" t="s">
        <v>8219</v>
      </c>
      <c r="G1018" t="s">
        <v>8224</v>
      </c>
      <c r="H1018" t="s">
        <v>8246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8269</v>
      </c>
      <c r="O1018" s="5">
        <f>E1018/D1018</f>
        <v>1.7629999999999999</v>
      </c>
      <c r="P1018" s="6">
        <f>IFERROR(E1018/L1018,0)</f>
        <v>91.189655172413794</v>
      </c>
      <c r="Q1018" t="str">
        <f>LEFT(N1018, FIND("/",N1018) -1)</f>
        <v>film &amp; video</v>
      </c>
      <c r="R1018" t="str">
        <f>RIGHT(N1018, LEN(N1018) - FIND("/",N1018))</f>
        <v>documentary</v>
      </c>
      <c r="S1018" s="10">
        <f>(((J1018/60)/60)/24)+DATE(1970,1,1)</f>
        <v>41184.277986111112</v>
      </c>
      <c r="T1018" s="10">
        <f>(((I1018/60)/60)/24)+DATE(1970,1,1)</f>
        <v>41215.166666666664</v>
      </c>
    </row>
    <row r="1019" spans="1:20" ht="48" x14ac:dyDescent="0.2">
      <c r="A1019">
        <v>2669</v>
      </c>
      <c r="B1019" s="3" t="s">
        <v>2669</v>
      </c>
      <c r="C1019" s="3" t="s">
        <v>6779</v>
      </c>
      <c r="D1019">
        <v>800</v>
      </c>
      <c r="E1019">
        <v>1001</v>
      </c>
      <c r="F1019" t="s">
        <v>8219</v>
      </c>
      <c r="G1019" t="s">
        <v>8224</v>
      </c>
      <c r="H1019" t="s">
        <v>8246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8302</v>
      </c>
      <c r="O1019" s="5">
        <f>E1019/D1019</f>
        <v>1.25125</v>
      </c>
      <c r="P1019" s="6">
        <f>IFERROR(E1019/L1019,0)</f>
        <v>91</v>
      </c>
      <c r="Q1019" t="str">
        <f>LEFT(N1019, FIND("/",N1019) -1)</f>
        <v>technology</v>
      </c>
      <c r="R1019" t="str">
        <f>RIGHT(N1019, LEN(N1019) - FIND("/",N1019))</f>
        <v>makerspaces</v>
      </c>
      <c r="S1019" s="10">
        <f>(((J1019/60)/60)/24)+DATE(1970,1,1)</f>
        <v>42319.035833333335</v>
      </c>
      <c r="T1019" s="10">
        <f>(((I1019/60)/60)/24)+DATE(1970,1,1)</f>
        <v>42379.035833333335</v>
      </c>
    </row>
    <row r="1020" spans="1:20" ht="48" x14ac:dyDescent="0.2">
      <c r="A1020">
        <v>1862</v>
      </c>
      <c r="B1020" s="3" t="s">
        <v>1863</v>
      </c>
      <c r="C1020" s="3" t="s">
        <v>5972</v>
      </c>
      <c r="D1020">
        <v>18000</v>
      </c>
      <c r="E1020">
        <v>1455</v>
      </c>
      <c r="F1020" t="s">
        <v>8221</v>
      </c>
      <c r="G1020" t="s">
        <v>8224</v>
      </c>
      <c r="H1020" t="s">
        <v>8246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8283</v>
      </c>
      <c r="O1020" s="5">
        <f>E1020/D1020</f>
        <v>8.0833333333333326E-2</v>
      </c>
      <c r="P1020" s="6">
        <f>IFERROR(E1020/L1020,0)</f>
        <v>90.9375</v>
      </c>
      <c r="Q1020" t="str">
        <f>LEFT(N1020, FIND("/",N1020) -1)</f>
        <v>games</v>
      </c>
      <c r="R1020" t="str">
        <f>RIGHT(N1020, LEN(N1020) - FIND("/",N1020))</f>
        <v>mobile games</v>
      </c>
      <c r="S1020" s="10">
        <f>(((J1020/60)/60)/24)+DATE(1970,1,1)</f>
        <v>42755.492754629624</v>
      </c>
      <c r="T1020" s="10">
        <f>(((I1020/60)/60)/24)+DATE(1970,1,1)</f>
        <v>42802.3125</v>
      </c>
    </row>
    <row r="1021" spans="1:20" ht="48" x14ac:dyDescent="0.2">
      <c r="A1021">
        <v>695</v>
      </c>
      <c r="B1021" s="3" t="s">
        <v>696</v>
      </c>
      <c r="C1021" s="3" t="s">
        <v>4805</v>
      </c>
      <c r="D1021">
        <v>60000</v>
      </c>
      <c r="E1021">
        <v>636</v>
      </c>
      <c r="F1021" t="s">
        <v>8221</v>
      </c>
      <c r="G1021" t="s">
        <v>8224</v>
      </c>
      <c r="H1021" t="s">
        <v>8246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8273</v>
      </c>
      <c r="O1021" s="5">
        <f>E1021/D1021</f>
        <v>1.06E-2</v>
      </c>
      <c r="P1021" s="6">
        <f>IFERROR(E1021/L1021,0)</f>
        <v>90.857142857142861</v>
      </c>
      <c r="Q1021" t="str">
        <f>LEFT(N1021, FIND("/",N1021) -1)</f>
        <v>technology</v>
      </c>
      <c r="R1021" t="str">
        <f>RIGHT(N1021, LEN(N1021) - FIND("/",N1021))</f>
        <v>wearables</v>
      </c>
      <c r="S1021" s="10">
        <f>(((J1021/60)/60)/24)+DATE(1970,1,1)</f>
        <v>41913.521064814813</v>
      </c>
      <c r="T1021" s="10">
        <f>(((I1021/60)/60)/24)+DATE(1970,1,1)</f>
        <v>41943.521064814813</v>
      </c>
    </row>
    <row r="1022" spans="1:20" ht="64" x14ac:dyDescent="0.2">
      <c r="A1022">
        <v>3776</v>
      </c>
      <c r="B1022" s="3" t="s">
        <v>3773</v>
      </c>
      <c r="C1022" s="3" t="s">
        <v>7886</v>
      </c>
      <c r="D1022">
        <v>8000</v>
      </c>
      <c r="E1022">
        <v>8537</v>
      </c>
      <c r="F1022" t="s">
        <v>8219</v>
      </c>
      <c r="G1022" t="s">
        <v>8224</v>
      </c>
      <c r="H1022" t="s">
        <v>8246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8305</v>
      </c>
      <c r="O1022" s="5">
        <f>E1022/D1022</f>
        <v>1.0671250000000001</v>
      </c>
      <c r="P1022" s="6">
        <f>IFERROR(E1022/L1022,0)</f>
        <v>90.819148936170208</v>
      </c>
      <c r="Q1022" t="str">
        <f>LEFT(N1022, FIND("/",N1022) -1)</f>
        <v>theater</v>
      </c>
      <c r="R1022" t="str">
        <f>RIGHT(N1022, LEN(N1022) - FIND("/",N1022))</f>
        <v>musical</v>
      </c>
      <c r="S1022" s="10">
        <f>(((J1022/60)/60)/24)+DATE(1970,1,1)</f>
        <v>41814.367800925924</v>
      </c>
      <c r="T1022" s="10">
        <f>(((I1022/60)/60)/24)+DATE(1970,1,1)</f>
        <v>41852.041666666664</v>
      </c>
    </row>
    <row r="1023" spans="1:20" ht="48" x14ac:dyDescent="0.2">
      <c r="A1023">
        <v>2803</v>
      </c>
      <c r="B1023" s="3" t="s">
        <v>2803</v>
      </c>
      <c r="C1023" s="3" t="s">
        <v>6913</v>
      </c>
      <c r="D1023">
        <v>10000</v>
      </c>
      <c r="E1023">
        <v>12795</v>
      </c>
      <c r="F1023" t="s">
        <v>8219</v>
      </c>
      <c r="G1023" t="s">
        <v>8224</v>
      </c>
      <c r="H1023" t="s">
        <v>8246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8271</v>
      </c>
      <c r="O1023" s="5">
        <f>E1023/D1023</f>
        <v>1.2795000000000001</v>
      </c>
      <c r="P1023" s="6">
        <f>IFERROR(E1023/L1023,0)</f>
        <v>90.744680851063833</v>
      </c>
      <c r="Q1023" t="str">
        <f>LEFT(N1023, FIND("/",N1023) -1)</f>
        <v>theater</v>
      </c>
      <c r="R1023" t="str">
        <f>RIGHT(N1023, LEN(N1023) - FIND("/",N1023))</f>
        <v>plays</v>
      </c>
      <c r="S1023" s="10">
        <f>(((J1023/60)/60)/24)+DATE(1970,1,1)</f>
        <v>42158.065694444449</v>
      </c>
      <c r="T1023" s="10">
        <f>(((I1023/60)/60)/24)+DATE(1970,1,1)</f>
        <v>42201</v>
      </c>
    </row>
    <row r="1024" spans="1:20" ht="48" x14ac:dyDescent="0.2">
      <c r="A1024">
        <v>3463</v>
      </c>
      <c r="B1024" s="3" t="s">
        <v>3462</v>
      </c>
      <c r="C1024" s="3" t="s">
        <v>7573</v>
      </c>
      <c r="D1024">
        <v>10000</v>
      </c>
      <c r="E1024">
        <v>10338</v>
      </c>
      <c r="F1024" t="s">
        <v>8219</v>
      </c>
      <c r="G1024" t="s">
        <v>8229</v>
      </c>
      <c r="H1024" t="s">
        <v>8251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8271</v>
      </c>
      <c r="O1024" s="5">
        <f>E1024/D1024</f>
        <v>1.0338000000000001</v>
      </c>
      <c r="P1024" s="6">
        <f>IFERROR(E1024/L1024,0)</f>
        <v>90.684210526315795</v>
      </c>
      <c r="Q1024" t="str">
        <f>LEFT(N1024, FIND("/",N1024) -1)</f>
        <v>theater</v>
      </c>
      <c r="R1024" t="str">
        <f>RIGHT(N1024, LEN(N1024) - FIND("/",N1024))</f>
        <v>plays</v>
      </c>
      <c r="S1024" s="10">
        <f>(((J1024/60)/60)/24)+DATE(1970,1,1)</f>
        <v>42612.918807870374</v>
      </c>
      <c r="T1024" s="10">
        <f>(((I1024/60)/60)/24)+DATE(1970,1,1)</f>
        <v>42654.165972222225</v>
      </c>
    </row>
    <row r="1025" spans="1:20" ht="48" x14ac:dyDescent="0.2">
      <c r="A1025">
        <v>2259</v>
      </c>
      <c r="B1025" s="3" t="s">
        <v>2260</v>
      </c>
      <c r="C1025" s="3" t="s">
        <v>6369</v>
      </c>
      <c r="D1025">
        <v>1000</v>
      </c>
      <c r="E1025">
        <v>18671</v>
      </c>
      <c r="F1025" t="s">
        <v>8219</v>
      </c>
      <c r="G1025" t="s">
        <v>8225</v>
      </c>
      <c r="H1025" t="s">
        <v>8247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8297</v>
      </c>
      <c r="O1025" s="5">
        <f>E1025/D1025</f>
        <v>18.670999999999999</v>
      </c>
      <c r="P1025" s="6">
        <f>IFERROR(E1025/L1025,0)</f>
        <v>90.635922330097088</v>
      </c>
      <c r="Q1025" t="str">
        <f>LEFT(N1025, FIND("/",N1025) -1)</f>
        <v>games</v>
      </c>
      <c r="R1025" t="str">
        <f>RIGHT(N1025, LEN(N1025) - FIND("/",N1025))</f>
        <v>tabletop games</v>
      </c>
      <c r="S1025" s="10">
        <f>(((J1025/60)/60)/24)+DATE(1970,1,1)</f>
        <v>42702.804814814815</v>
      </c>
      <c r="T1025" s="10">
        <f>(((I1025/60)/60)/24)+DATE(1970,1,1)</f>
        <v>42712.804814814815</v>
      </c>
    </row>
    <row r="1026" spans="1:20" ht="48" x14ac:dyDescent="0.2">
      <c r="A1026">
        <v>392</v>
      </c>
      <c r="B1026" s="3" t="s">
        <v>393</v>
      </c>
      <c r="C1026" s="3" t="s">
        <v>4502</v>
      </c>
      <c r="D1026">
        <v>18500</v>
      </c>
      <c r="E1026">
        <v>18667</v>
      </c>
      <c r="F1026" t="s">
        <v>8219</v>
      </c>
      <c r="G1026" t="s">
        <v>8224</v>
      </c>
      <c r="H1026" t="s">
        <v>8246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8269</v>
      </c>
      <c r="O1026" s="5">
        <f>E1026/D1026</f>
        <v>1.009027027027027</v>
      </c>
      <c r="P1026" s="6">
        <f>IFERROR(E1026/L1026,0)</f>
        <v>90.616504854368927</v>
      </c>
      <c r="Q1026" t="str">
        <f>LEFT(N1026, FIND("/",N1026) -1)</f>
        <v>film &amp; video</v>
      </c>
      <c r="R1026" t="str">
        <f>RIGHT(N1026, LEN(N1026) - FIND("/",N1026))</f>
        <v>documentary</v>
      </c>
      <c r="S1026" s="10">
        <f>(((J1026/60)/60)/24)+DATE(1970,1,1)</f>
        <v>40763.717256944445</v>
      </c>
      <c r="T1026" s="10">
        <f>(((I1026/60)/60)/24)+DATE(1970,1,1)</f>
        <v>40794.125</v>
      </c>
    </row>
    <row r="1027" spans="1:20" ht="48" x14ac:dyDescent="0.2">
      <c r="A1027">
        <v>1305</v>
      </c>
      <c r="B1027" s="3" t="s">
        <v>1306</v>
      </c>
      <c r="C1027" s="3" t="s">
        <v>5415</v>
      </c>
      <c r="D1027">
        <v>30000</v>
      </c>
      <c r="E1027">
        <v>7793</v>
      </c>
      <c r="F1027" t="s">
        <v>8220</v>
      </c>
      <c r="G1027" t="s">
        <v>8224</v>
      </c>
      <c r="H1027" t="s">
        <v>8246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8273</v>
      </c>
      <c r="O1027" s="5">
        <f>E1027/D1027</f>
        <v>0.25976666666666665</v>
      </c>
      <c r="P1027" s="6">
        <f>IFERROR(E1027/L1027,0)</f>
        <v>90.616279069767444</v>
      </c>
      <c r="Q1027" t="str">
        <f>LEFT(N1027, FIND("/",N1027) -1)</f>
        <v>technology</v>
      </c>
      <c r="R1027" t="str">
        <f>RIGHT(N1027, LEN(N1027) - FIND("/",N1027))</f>
        <v>wearables</v>
      </c>
      <c r="S1027" s="10">
        <f>(((J1027/60)/60)/24)+DATE(1970,1,1)</f>
        <v>42543.665601851855</v>
      </c>
      <c r="T1027" s="10">
        <f>(((I1027/60)/60)/24)+DATE(1970,1,1)</f>
        <v>42572.729166666672</v>
      </c>
    </row>
    <row r="1028" spans="1:20" ht="48" x14ac:dyDescent="0.2">
      <c r="A1028">
        <v>346</v>
      </c>
      <c r="B1028" s="3" t="s">
        <v>347</v>
      </c>
      <c r="C1028" s="3" t="s">
        <v>4456</v>
      </c>
      <c r="D1028">
        <v>10000</v>
      </c>
      <c r="E1028">
        <v>17028.88</v>
      </c>
      <c r="F1028" t="s">
        <v>8219</v>
      </c>
      <c r="G1028" t="s">
        <v>8224</v>
      </c>
      <c r="H1028" t="s">
        <v>8246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8269</v>
      </c>
      <c r="O1028" s="5">
        <f>E1028/D1028</f>
        <v>1.7028880000000002</v>
      </c>
      <c r="P1028" s="6">
        <f>IFERROR(E1028/L1028,0)</f>
        <v>90.579148936170213</v>
      </c>
      <c r="Q1028" t="str">
        <f>LEFT(N1028, FIND("/",N1028) -1)</f>
        <v>film &amp; video</v>
      </c>
      <c r="R1028" t="str">
        <f>RIGHT(N1028, LEN(N1028) - FIND("/",N1028))</f>
        <v>documentary</v>
      </c>
      <c r="S1028" s="10">
        <f>(((J1028/60)/60)/24)+DATE(1970,1,1)</f>
        <v>42261.500243055561</v>
      </c>
      <c r="T1028" s="10">
        <f>(((I1028/60)/60)/24)+DATE(1970,1,1)</f>
        <v>42291.500243055561</v>
      </c>
    </row>
    <row r="1029" spans="1:20" ht="48" x14ac:dyDescent="0.2">
      <c r="A1029">
        <v>2935</v>
      </c>
      <c r="B1029" s="3" t="s">
        <v>2935</v>
      </c>
      <c r="C1029" s="3" t="s">
        <v>7045</v>
      </c>
      <c r="D1029">
        <v>3500</v>
      </c>
      <c r="E1029">
        <v>3531</v>
      </c>
      <c r="F1029" t="s">
        <v>8219</v>
      </c>
      <c r="G1029" t="s">
        <v>8224</v>
      </c>
      <c r="H1029" t="s">
        <v>8246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8305</v>
      </c>
      <c r="O1029" s="5">
        <f>E1029/D1029</f>
        <v>1.0088571428571429</v>
      </c>
      <c r="P1029" s="6">
        <f>IFERROR(E1029/L1029,0)</f>
        <v>90.538461538461533</v>
      </c>
      <c r="Q1029" t="str">
        <f>LEFT(N1029, FIND("/",N1029) -1)</f>
        <v>theater</v>
      </c>
      <c r="R1029" t="str">
        <f>RIGHT(N1029, LEN(N1029) - FIND("/",N1029))</f>
        <v>musical</v>
      </c>
      <c r="S1029" s="10">
        <f>(((J1029/60)/60)/24)+DATE(1970,1,1)</f>
        <v>42553.583425925928</v>
      </c>
      <c r="T1029" s="10">
        <f>(((I1029/60)/60)/24)+DATE(1970,1,1)</f>
        <v>42611.708333333328</v>
      </c>
    </row>
    <row r="1030" spans="1:20" ht="48" x14ac:dyDescent="0.2">
      <c r="A1030">
        <v>2461</v>
      </c>
      <c r="B1030" s="3" t="s">
        <v>2462</v>
      </c>
      <c r="C1030" s="3" t="s">
        <v>6571</v>
      </c>
      <c r="D1030">
        <v>7500</v>
      </c>
      <c r="E1030">
        <v>7785</v>
      </c>
      <c r="F1030" t="s">
        <v>8219</v>
      </c>
      <c r="G1030" t="s">
        <v>8224</v>
      </c>
      <c r="H1030" t="s">
        <v>8246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8279</v>
      </c>
      <c r="O1030" s="5">
        <f>E1030/D1030</f>
        <v>1.038</v>
      </c>
      <c r="P1030" s="6">
        <f>IFERROR(E1030/L1030,0)</f>
        <v>90.523255813953483</v>
      </c>
      <c r="Q1030" t="str">
        <f>LEFT(N1030, FIND("/",N1030) -1)</f>
        <v>music</v>
      </c>
      <c r="R1030" t="str">
        <f>RIGHT(N1030, LEN(N1030) - FIND("/",N1030))</f>
        <v>indie rock</v>
      </c>
      <c r="S1030" s="10">
        <f>(((J1030/60)/60)/24)+DATE(1970,1,1)</f>
        <v>40784.012696759259</v>
      </c>
      <c r="T1030" s="10">
        <f>(((I1030/60)/60)/24)+DATE(1970,1,1)</f>
        <v>40817.125</v>
      </c>
    </row>
    <row r="1031" spans="1:20" ht="48" x14ac:dyDescent="0.2">
      <c r="A1031">
        <v>1477</v>
      </c>
      <c r="B1031" s="3" t="s">
        <v>1478</v>
      </c>
      <c r="C1031" s="3" t="s">
        <v>5587</v>
      </c>
      <c r="D1031">
        <v>30000</v>
      </c>
      <c r="E1031">
        <v>33393</v>
      </c>
      <c r="F1031" t="s">
        <v>8219</v>
      </c>
      <c r="G1031" t="s">
        <v>8224</v>
      </c>
      <c r="H1031" t="s">
        <v>8246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8288</v>
      </c>
      <c r="O1031" s="5">
        <f>E1031/D1031</f>
        <v>1.1131</v>
      </c>
      <c r="P1031" s="6">
        <f>IFERROR(E1031/L1031,0)</f>
        <v>90.495934959349597</v>
      </c>
      <c r="Q1031" t="str">
        <f>LEFT(N1031, FIND("/",N1031) -1)</f>
        <v>publishing</v>
      </c>
      <c r="R1031" t="str">
        <f>RIGHT(N1031, LEN(N1031) - FIND("/",N1031))</f>
        <v>radio &amp; podcasts</v>
      </c>
      <c r="S1031" s="10">
        <f>(((J1031/60)/60)/24)+DATE(1970,1,1)</f>
        <v>40840.615787037037</v>
      </c>
      <c r="T1031" s="10">
        <f>(((I1031/60)/60)/24)+DATE(1970,1,1)</f>
        <v>40900.125</v>
      </c>
    </row>
    <row r="1032" spans="1:20" ht="32" x14ac:dyDescent="0.2">
      <c r="A1032">
        <v>113</v>
      </c>
      <c r="B1032" s="3" t="s">
        <v>115</v>
      </c>
      <c r="C1032" s="3" t="s">
        <v>4224</v>
      </c>
      <c r="D1032">
        <v>5000</v>
      </c>
      <c r="E1032">
        <v>7050</v>
      </c>
      <c r="F1032" t="s">
        <v>8219</v>
      </c>
      <c r="G1032" t="s">
        <v>8224</v>
      </c>
      <c r="H1032" t="s">
        <v>8246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8266</v>
      </c>
      <c r="O1032" s="5">
        <f>E1032/D1032</f>
        <v>1.41</v>
      </c>
      <c r="P1032" s="6">
        <f>IFERROR(E1032/L1032,0)</f>
        <v>90.384615384615387</v>
      </c>
      <c r="Q1032" t="str">
        <f>LEFT(N1032, FIND("/",N1032) -1)</f>
        <v>film &amp; video</v>
      </c>
      <c r="R1032" t="str">
        <f>RIGHT(N1032, LEN(N1032) - FIND("/",N1032))</f>
        <v>shorts</v>
      </c>
      <c r="S1032" s="10">
        <f>(((J1032/60)/60)/24)+DATE(1970,1,1)</f>
        <v>40753.758425925924</v>
      </c>
      <c r="T1032" s="10">
        <f>(((I1032/60)/60)/24)+DATE(1970,1,1)</f>
        <v>40761.625</v>
      </c>
    </row>
    <row r="1033" spans="1:20" ht="48" x14ac:dyDescent="0.2">
      <c r="A1033">
        <v>2874</v>
      </c>
      <c r="B1033" s="3" t="s">
        <v>2874</v>
      </c>
      <c r="C1033" s="3" t="s">
        <v>6984</v>
      </c>
      <c r="D1033">
        <v>5000</v>
      </c>
      <c r="E1033">
        <v>271</v>
      </c>
      <c r="F1033" t="s">
        <v>8221</v>
      </c>
      <c r="G1033" t="s">
        <v>8224</v>
      </c>
      <c r="H1033" t="s">
        <v>8246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8271</v>
      </c>
      <c r="O1033" s="5">
        <f>E1033/D1033</f>
        <v>5.4199999999999998E-2</v>
      </c>
      <c r="P1033" s="6">
        <f>IFERROR(E1033/L1033,0)</f>
        <v>90.333333333333329</v>
      </c>
      <c r="Q1033" t="str">
        <f>LEFT(N1033, FIND("/",N1033) -1)</f>
        <v>theater</v>
      </c>
      <c r="R1033" t="str">
        <f>RIGHT(N1033, LEN(N1033) - FIND("/",N1033))</f>
        <v>plays</v>
      </c>
      <c r="S1033" s="10">
        <f>(((J1033/60)/60)/24)+DATE(1970,1,1)</f>
        <v>42722.84474537037</v>
      </c>
      <c r="T1033" s="10">
        <f>(((I1033/60)/60)/24)+DATE(1970,1,1)</f>
        <v>42752.84474537037</v>
      </c>
    </row>
    <row r="1034" spans="1:20" ht="48" x14ac:dyDescent="0.2">
      <c r="A1034">
        <v>2171</v>
      </c>
      <c r="B1034" s="3" t="s">
        <v>2172</v>
      </c>
      <c r="C1034" s="3" t="s">
        <v>6281</v>
      </c>
      <c r="D1034">
        <v>4000</v>
      </c>
      <c r="E1034">
        <v>4243</v>
      </c>
      <c r="F1034" t="s">
        <v>8219</v>
      </c>
      <c r="G1034" t="s">
        <v>8224</v>
      </c>
      <c r="H1034" t="s">
        <v>8246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8276</v>
      </c>
      <c r="O1034" s="5">
        <f>E1034/D1034</f>
        <v>1.0607500000000001</v>
      </c>
      <c r="P1034" s="6">
        <f>IFERROR(E1034/L1034,0)</f>
        <v>90.276595744680847</v>
      </c>
      <c r="Q1034" t="str">
        <f>LEFT(N1034, FIND("/",N1034) -1)</f>
        <v>music</v>
      </c>
      <c r="R1034" t="str">
        <f>RIGHT(N1034, LEN(N1034) - FIND("/",N1034))</f>
        <v>rock</v>
      </c>
      <c r="S1034" s="10">
        <f>(((J1034/60)/60)/24)+DATE(1970,1,1)</f>
        <v>42141.95711805555</v>
      </c>
      <c r="T1034" s="10">
        <f>(((I1034/60)/60)/24)+DATE(1970,1,1)</f>
        <v>42177.208333333328</v>
      </c>
    </row>
    <row r="1035" spans="1:20" ht="48" x14ac:dyDescent="0.2">
      <c r="A1035">
        <v>2997</v>
      </c>
      <c r="B1035" s="3" t="s">
        <v>2997</v>
      </c>
      <c r="C1035" s="3" t="s">
        <v>7107</v>
      </c>
      <c r="D1035">
        <v>10000</v>
      </c>
      <c r="E1035">
        <v>10373</v>
      </c>
      <c r="F1035" t="s">
        <v>8219</v>
      </c>
      <c r="G1035" t="s">
        <v>8224</v>
      </c>
      <c r="H1035" t="s">
        <v>8246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8303</v>
      </c>
      <c r="O1035" s="5">
        <f>E1035/D1035</f>
        <v>1.0373000000000001</v>
      </c>
      <c r="P1035" s="6">
        <f>IFERROR(E1035/L1035,0)</f>
        <v>90.2</v>
      </c>
      <c r="Q1035" t="str">
        <f>LEFT(N1035, FIND("/",N1035) -1)</f>
        <v>theater</v>
      </c>
      <c r="R1035" t="str">
        <f>RIGHT(N1035, LEN(N1035) - FIND("/",N1035))</f>
        <v>spaces</v>
      </c>
      <c r="S1035" s="10">
        <f>(((J1035/60)/60)/24)+DATE(1970,1,1)</f>
        <v>42775.733715277776</v>
      </c>
      <c r="T1035" s="10">
        <f>(((I1035/60)/60)/24)+DATE(1970,1,1)</f>
        <v>42793.207638888889</v>
      </c>
    </row>
    <row r="1036" spans="1:20" ht="48" x14ac:dyDescent="0.2">
      <c r="A1036">
        <v>2044</v>
      </c>
      <c r="B1036" s="3" t="s">
        <v>2045</v>
      </c>
      <c r="C1036" s="3" t="s">
        <v>6154</v>
      </c>
      <c r="D1036">
        <v>15000</v>
      </c>
      <c r="E1036">
        <v>16232</v>
      </c>
      <c r="F1036" t="s">
        <v>8219</v>
      </c>
      <c r="G1036" t="s">
        <v>8224</v>
      </c>
      <c r="H1036" t="s">
        <v>8246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8295</v>
      </c>
      <c r="O1036" s="5">
        <f>E1036/D1036</f>
        <v>1.0821333333333334</v>
      </c>
      <c r="P1036" s="6">
        <f>IFERROR(E1036/L1036,0)</f>
        <v>90.177777777777777</v>
      </c>
      <c r="Q1036" t="str">
        <f>LEFT(N1036, FIND("/",N1036) -1)</f>
        <v>technology</v>
      </c>
      <c r="R1036" t="str">
        <f>RIGHT(N1036, LEN(N1036) - FIND("/",N1036))</f>
        <v>hardware</v>
      </c>
      <c r="S1036" s="10">
        <f>(((J1036/60)/60)/24)+DATE(1970,1,1)</f>
        <v>42138.684189814812</v>
      </c>
      <c r="T1036" s="10">
        <f>(((I1036/60)/60)/24)+DATE(1970,1,1)</f>
        <v>42168.684189814812</v>
      </c>
    </row>
    <row r="1037" spans="1:20" ht="48" x14ac:dyDescent="0.2">
      <c r="A1037">
        <v>2311</v>
      </c>
      <c r="B1037" s="3" t="s">
        <v>2312</v>
      </c>
      <c r="C1037" s="3" t="s">
        <v>6421</v>
      </c>
      <c r="D1037">
        <v>9000</v>
      </c>
      <c r="E1037">
        <v>9370</v>
      </c>
      <c r="F1037" t="s">
        <v>8219</v>
      </c>
      <c r="G1037" t="s">
        <v>8224</v>
      </c>
      <c r="H1037" t="s">
        <v>8246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8279</v>
      </c>
      <c r="O1037" s="5">
        <f>E1037/D1037</f>
        <v>1.0411111111111111</v>
      </c>
      <c r="P1037" s="6">
        <f>IFERROR(E1037/L1037,0)</f>
        <v>90.09615384615384</v>
      </c>
      <c r="Q1037" t="str">
        <f>LEFT(N1037, FIND("/",N1037) -1)</f>
        <v>music</v>
      </c>
      <c r="R1037" t="str">
        <f>RIGHT(N1037, LEN(N1037) - FIND("/",N1037))</f>
        <v>indie rock</v>
      </c>
      <c r="S1037" s="10">
        <f>(((J1037/60)/60)/24)+DATE(1970,1,1)</f>
        <v>41736.004502314812</v>
      </c>
      <c r="T1037" s="10">
        <f>(((I1037/60)/60)/24)+DATE(1970,1,1)</f>
        <v>41766.004502314812</v>
      </c>
    </row>
    <row r="1038" spans="1:20" ht="48" x14ac:dyDescent="0.2">
      <c r="A1038">
        <v>627</v>
      </c>
      <c r="B1038" s="3" t="s">
        <v>628</v>
      </c>
      <c r="C1038" s="3" t="s">
        <v>4737</v>
      </c>
      <c r="D1038">
        <v>450000</v>
      </c>
      <c r="E1038">
        <v>90</v>
      </c>
      <c r="F1038" t="s">
        <v>8220</v>
      </c>
      <c r="G1038" t="s">
        <v>8235</v>
      </c>
      <c r="H1038" t="s">
        <v>8255</v>
      </c>
      <c r="I1038">
        <v>1457996400</v>
      </c>
      <c r="J1038">
        <v>1452842511</v>
      </c>
      <c r="K1038" t="b">
        <v>0</v>
      </c>
      <c r="L1038">
        <v>1</v>
      </c>
      <c r="M1038" t="b">
        <v>0</v>
      </c>
      <c r="N1038" t="s">
        <v>8272</v>
      </c>
      <c r="O1038" s="5">
        <f>E1038/D1038</f>
        <v>2.0000000000000001E-4</v>
      </c>
      <c r="P1038" s="6">
        <f>IFERROR(E1038/L1038,0)</f>
        <v>90</v>
      </c>
      <c r="Q1038" t="str">
        <f>LEFT(N1038, FIND("/",N1038) -1)</f>
        <v>technology</v>
      </c>
      <c r="R1038" t="str">
        <f>RIGHT(N1038, LEN(N1038) - FIND("/",N1038))</f>
        <v>web</v>
      </c>
      <c r="S1038" s="10">
        <f>(((J1038/60)/60)/24)+DATE(1970,1,1)</f>
        <v>42384.306840277779</v>
      </c>
      <c r="T1038" s="10">
        <f>(((I1038/60)/60)/24)+DATE(1970,1,1)</f>
        <v>42443.958333333328</v>
      </c>
    </row>
    <row r="1039" spans="1:20" ht="48" x14ac:dyDescent="0.2">
      <c r="A1039">
        <v>2449</v>
      </c>
      <c r="B1039" s="3" t="s">
        <v>2450</v>
      </c>
      <c r="C1039" s="3" t="s">
        <v>6559</v>
      </c>
      <c r="D1039">
        <v>10000</v>
      </c>
      <c r="E1039">
        <v>10800</v>
      </c>
      <c r="F1039" t="s">
        <v>8219</v>
      </c>
      <c r="G1039" t="s">
        <v>8224</v>
      </c>
      <c r="H1039" t="s">
        <v>8246</v>
      </c>
      <c r="I1039">
        <v>1417321515</v>
      </c>
      <c r="J1039">
        <v>1414725915</v>
      </c>
      <c r="K1039" t="b">
        <v>0</v>
      </c>
      <c r="L1039">
        <v>120</v>
      </c>
      <c r="M1039" t="b">
        <v>1</v>
      </c>
      <c r="N1039" t="s">
        <v>8298</v>
      </c>
      <c r="O1039" s="5">
        <f>E1039/D1039</f>
        <v>1.08</v>
      </c>
      <c r="P1039" s="6">
        <f>IFERROR(E1039/L1039,0)</f>
        <v>90</v>
      </c>
      <c r="Q1039" t="str">
        <f>LEFT(N1039, FIND("/",N1039) -1)</f>
        <v>food</v>
      </c>
      <c r="R1039" t="str">
        <f>RIGHT(N1039, LEN(N1039) - FIND("/",N1039))</f>
        <v>small batch</v>
      </c>
      <c r="S1039" s="10">
        <f>(((J1039/60)/60)/24)+DATE(1970,1,1)</f>
        <v>41943.142534722225</v>
      </c>
      <c r="T1039" s="10">
        <f>(((I1039/60)/60)/24)+DATE(1970,1,1)</f>
        <v>41973.184201388889</v>
      </c>
    </row>
    <row r="1040" spans="1:20" ht="48" x14ac:dyDescent="0.2">
      <c r="A1040">
        <v>309</v>
      </c>
      <c r="B1040" s="3" t="s">
        <v>310</v>
      </c>
      <c r="C1040" s="3" t="s">
        <v>4419</v>
      </c>
      <c r="D1040">
        <v>18000</v>
      </c>
      <c r="E1040">
        <v>21410</v>
      </c>
      <c r="F1040" t="s">
        <v>8219</v>
      </c>
      <c r="G1040" t="s">
        <v>8224</v>
      </c>
      <c r="H1040" t="s">
        <v>8246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8269</v>
      </c>
      <c r="O1040" s="5">
        <f>E1040/D1040</f>
        <v>1.1894444444444445</v>
      </c>
      <c r="P1040" s="6">
        <f>IFERROR(E1040/L1040,0)</f>
        <v>89.957983193277315</v>
      </c>
      <c r="Q1040" t="str">
        <f>LEFT(N1040, FIND("/",N1040) -1)</f>
        <v>film &amp; video</v>
      </c>
      <c r="R1040" t="str">
        <f>RIGHT(N1040, LEN(N1040) - FIND("/",N1040))</f>
        <v>documentary</v>
      </c>
      <c r="S1040" s="10">
        <f>(((J1040/60)/60)/24)+DATE(1970,1,1)</f>
        <v>41134.751550925925</v>
      </c>
      <c r="T1040" s="10">
        <f>(((I1040/60)/60)/24)+DATE(1970,1,1)</f>
        <v>41155.751550925925</v>
      </c>
    </row>
    <row r="1041" spans="1:20" ht="48" x14ac:dyDescent="0.2">
      <c r="A1041">
        <v>1743</v>
      </c>
      <c r="B1041" s="3" t="s">
        <v>1744</v>
      </c>
      <c r="C1041" s="3" t="s">
        <v>5853</v>
      </c>
      <c r="D1041">
        <v>6000</v>
      </c>
      <c r="E1041">
        <v>6025</v>
      </c>
      <c r="F1041" t="s">
        <v>8219</v>
      </c>
      <c r="G1041" t="s">
        <v>8224</v>
      </c>
      <c r="H1041" t="s">
        <v>8246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8285</v>
      </c>
      <c r="O1041" s="5">
        <f>E1041/D1041</f>
        <v>1.0041666666666667</v>
      </c>
      <c r="P1041" s="6">
        <f>IFERROR(E1041/L1041,0)</f>
        <v>89.925373134328353</v>
      </c>
      <c r="Q1041" t="str">
        <f>LEFT(N1041, FIND("/",N1041) -1)</f>
        <v>photography</v>
      </c>
      <c r="R1041" t="str">
        <f>RIGHT(N1041, LEN(N1041) - FIND("/",N1041))</f>
        <v>photobooks</v>
      </c>
      <c r="S1041" s="10">
        <f>(((J1041/60)/60)/24)+DATE(1970,1,1)</f>
        <v>42586.925636574073</v>
      </c>
      <c r="T1041" s="10">
        <f>(((I1041/60)/60)/24)+DATE(1970,1,1)</f>
        <v>42609.165972222225</v>
      </c>
    </row>
    <row r="1042" spans="1:20" ht="48" x14ac:dyDescent="0.2">
      <c r="A1042">
        <v>2108</v>
      </c>
      <c r="B1042" s="3" t="s">
        <v>2109</v>
      </c>
      <c r="C1042" s="3" t="s">
        <v>6218</v>
      </c>
      <c r="D1042">
        <v>16000</v>
      </c>
      <c r="E1042">
        <v>17170</v>
      </c>
      <c r="F1042" t="s">
        <v>8219</v>
      </c>
      <c r="G1042" t="s">
        <v>8224</v>
      </c>
      <c r="H1042" t="s">
        <v>8246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8279</v>
      </c>
      <c r="O1042" s="5">
        <f>E1042/D1042</f>
        <v>1.0731250000000001</v>
      </c>
      <c r="P1042" s="6">
        <f>IFERROR(E1042/L1042,0)</f>
        <v>89.895287958115176</v>
      </c>
      <c r="Q1042" t="str">
        <f>LEFT(N1042, FIND("/",N1042) -1)</f>
        <v>music</v>
      </c>
      <c r="R1042" t="str">
        <f>RIGHT(N1042, LEN(N1042) - FIND("/",N1042))</f>
        <v>indie rock</v>
      </c>
      <c r="S1042" s="10">
        <f>(((J1042/60)/60)/24)+DATE(1970,1,1)</f>
        <v>41135.175694444442</v>
      </c>
      <c r="T1042" s="10">
        <f>(((I1042/60)/60)/24)+DATE(1970,1,1)</f>
        <v>41162.163194444445</v>
      </c>
    </row>
    <row r="1043" spans="1:20" ht="48" x14ac:dyDescent="0.2">
      <c r="A1043">
        <v>373</v>
      </c>
      <c r="B1043" s="3" t="s">
        <v>374</v>
      </c>
      <c r="C1043" s="3" t="s">
        <v>4483</v>
      </c>
      <c r="D1043">
        <v>7500</v>
      </c>
      <c r="E1043">
        <v>8000</v>
      </c>
      <c r="F1043" t="s">
        <v>8219</v>
      </c>
      <c r="G1043" t="s">
        <v>8224</v>
      </c>
      <c r="H1043" t="s">
        <v>8246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8269</v>
      </c>
      <c r="O1043" s="5">
        <f>E1043/D1043</f>
        <v>1.0666666666666667</v>
      </c>
      <c r="P1043" s="6">
        <f>IFERROR(E1043/L1043,0)</f>
        <v>89.887640449438209</v>
      </c>
      <c r="Q1043" t="str">
        <f>LEFT(N1043, FIND("/",N1043) -1)</f>
        <v>film &amp; video</v>
      </c>
      <c r="R1043" t="str">
        <f>RIGHT(N1043, LEN(N1043) - FIND("/",N1043))</f>
        <v>documentary</v>
      </c>
      <c r="S1043" s="10">
        <f>(((J1043/60)/60)/24)+DATE(1970,1,1)</f>
        <v>41078.91201388889</v>
      </c>
      <c r="T1043" s="10">
        <f>(((I1043/60)/60)/24)+DATE(1970,1,1)</f>
        <v>41108.91201388889</v>
      </c>
    </row>
    <row r="1044" spans="1:20" ht="32" x14ac:dyDescent="0.2">
      <c r="A1044">
        <v>3439</v>
      </c>
      <c r="B1044" s="3" t="s">
        <v>3438</v>
      </c>
      <c r="C1044" s="3" t="s">
        <v>7549</v>
      </c>
      <c r="D1044">
        <v>1200</v>
      </c>
      <c r="E1044">
        <v>1616.14</v>
      </c>
      <c r="F1044" t="s">
        <v>8219</v>
      </c>
      <c r="G1044" t="s">
        <v>8224</v>
      </c>
      <c r="H1044" t="s">
        <v>8246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8271</v>
      </c>
      <c r="O1044" s="5">
        <f>E1044/D1044</f>
        <v>1.3467833333333334</v>
      </c>
      <c r="P1044" s="6">
        <f>IFERROR(E1044/L1044,0)</f>
        <v>89.785555555555561</v>
      </c>
      <c r="Q1044" t="str">
        <f>LEFT(N1044, FIND("/",N1044) -1)</f>
        <v>theater</v>
      </c>
      <c r="R1044" t="str">
        <f>RIGHT(N1044, LEN(N1044) - FIND("/",N1044))</f>
        <v>plays</v>
      </c>
      <c r="S1044" s="10">
        <f>(((J1044/60)/60)/24)+DATE(1970,1,1)</f>
        <v>42374.911226851851</v>
      </c>
      <c r="T1044" s="10">
        <f>(((I1044/60)/60)/24)+DATE(1970,1,1)</f>
        <v>42388.207638888889</v>
      </c>
    </row>
    <row r="1045" spans="1:20" ht="48" x14ac:dyDescent="0.2">
      <c r="A1045">
        <v>1745</v>
      </c>
      <c r="B1045" s="3" t="s">
        <v>1746</v>
      </c>
      <c r="C1045" s="3" t="s">
        <v>5855</v>
      </c>
      <c r="D1045">
        <v>7000</v>
      </c>
      <c r="E1045">
        <v>7981</v>
      </c>
      <c r="F1045" t="s">
        <v>8219</v>
      </c>
      <c r="G1045" t="s">
        <v>8224</v>
      </c>
      <c r="H1045" t="s">
        <v>8246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8285</v>
      </c>
      <c r="O1045" s="5">
        <f>E1045/D1045</f>
        <v>1.1401428571428571</v>
      </c>
      <c r="P1045" s="6">
        <f>IFERROR(E1045/L1045,0)</f>
        <v>89.674157303370791</v>
      </c>
      <c r="Q1045" t="str">
        <f>LEFT(N1045, FIND("/",N1045) -1)</f>
        <v>photography</v>
      </c>
      <c r="R1045" t="str">
        <f>RIGHT(N1045, LEN(N1045) - FIND("/",N1045))</f>
        <v>photobooks</v>
      </c>
      <c r="S1045" s="10">
        <f>(((J1045/60)/60)/24)+DATE(1970,1,1)</f>
        <v>42690.259699074071</v>
      </c>
      <c r="T1045" s="10">
        <f>(((I1045/60)/60)/24)+DATE(1970,1,1)</f>
        <v>42726.083333333328</v>
      </c>
    </row>
    <row r="1046" spans="1:20" ht="48" x14ac:dyDescent="0.2">
      <c r="A1046">
        <v>2792</v>
      </c>
      <c r="B1046" s="3" t="s">
        <v>2792</v>
      </c>
      <c r="C1046" s="3" t="s">
        <v>6902</v>
      </c>
      <c r="D1046">
        <v>2000</v>
      </c>
      <c r="E1046">
        <v>2152</v>
      </c>
      <c r="F1046" t="s">
        <v>8219</v>
      </c>
      <c r="G1046" t="s">
        <v>8224</v>
      </c>
      <c r="H1046" t="s">
        <v>8246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8271</v>
      </c>
      <c r="O1046" s="5">
        <f>E1046/D1046</f>
        <v>1.0760000000000001</v>
      </c>
      <c r="P1046" s="6">
        <f>IFERROR(E1046/L1046,0)</f>
        <v>89.666666666666671</v>
      </c>
      <c r="Q1046" t="str">
        <f>LEFT(N1046, FIND("/",N1046) -1)</f>
        <v>theater</v>
      </c>
      <c r="R1046" t="str">
        <f>RIGHT(N1046, LEN(N1046) - FIND("/",N1046))</f>
        <v>plays</v>
      </c>
      <c r="S1046" s="10">
        <f>(((J1046/60)/60)/24)+DATE(1970,1,1)</f>
        <v>42183.231006944443</v>
      </c>
      <c r="T1046" s="10">
        <f>(((I1046/60)/60)/24)+DATE(1970,1,1)</f>
        <v>42228.231006944443</v>
      </c>
    </row>
    <row r="1047" spans="1:20" ht="32" x14ac:dyDescent="0.2">
      <c r="A1047">
        <v>1339</v>
      </c>
      <c r="B1047" s="3" t="s">
        <v>1340</v>
      </c>
      <c r="C1047" s="3" t="s">
        <v>5449</v>
      </c>
      <c r="D1047">
        <v>50000</v>
      </c>
      <c r="E1047">
        <v>3317</v>
      </c>
      <c r="F1047" t="s">
        <v>8220</v>
      </c>
      <c r="G1047" t="s">
        <v>8224</v>
      </c>
      <c r="H1047" t="s">
        <v>8246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8273</v>
      </c>
      <c r="O1047" s="5">
        <f>E1047/D1047</f>
        <v>6.6339999999999996E-2</v>
      </c>
      <c r="P1047" s="6">
        <f>IFERROR(E1047/L1047,0)</f>
        <v>89.648648648648646</v>
      </c>
      <c r="Q1047" t="str">
        <f>LEFT(N1047, FIND("/",N1047) -1)</f>
        <v>technology</v>
      </c>
      <c r="R1047" t="str">
        <f>RIGHT(N1047, LEN(N1047) - FIND("/",N1047))</f>
        <v>wearables</v>
      </c>
      <c r="S1047" s="10">
        <f>(((J1047/60)/60)/24)+DATE(1970,1,1)</f>
        <v>41936.647164351853</v>
      </c>
      <c r="T1047" s="10">
        <f>(((I1047/60)/60)/24)+DATE(1970,1,1)</f>
        <v>41981.688831018517</v>
      </c>
    </row>
    <row r="1048" spans="1:20" ht="48" x14ac:dyDescent="0.2">
      <c r="A1048">
        <v>993</v>
      </c>
      <c r="B1048" s="3" t="s">
        <v>994</v>
      </c>
      <c r="C1048" s="3" t="s">
        <v>5103</v>
      </c>
      <c r="D1048">
        <v>70000</v>
      </c>
      <c r="E1048">
        <v>17561</v>
      </c>
      <c r="F1048" t="s">
        <v>8221</v>
      </c>
      <c r="G1048" t="s">
        <v>8224</v>
      </c>
      <c r="H1048" t="s">
        <v>8246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8273</v>
      </c>
      <c r="O1048" s="5">
        <f>E1048/D1048</f>
        <v>0.25087142857142858</v>
      </c>
      <c r="P1048" s="6">
        <f>IFERROR(E1048/L1048,0)</f>
        <v>89.59693877551021</v>
      </c>
      <c r="Q1048" t="str">
        <f>LEFT(N1048, FIND("/",N1048) -1)</f>
        <v>technology</v>
      </c>
      <c r="R1048" t="str">
        <f>RIGHT(N1048, LEN(N1048) - FIND("/",N1048))</f>
        <v>wearables</v>
      </c>
      <c r="S1048" s="10">
        <f>(((J1048/60)/60)/24)+DATE(1970,1,1)</f>
        <v>42652.964907407411</v>
      </c>
      <c r="T1048" s="10">
        <f>(((I1048/60)/60)/24)+DATE(1970,1,1)</f>
        <v>42686.208333333328</v>
      </c>
    </row>
    <row r="1049" spans="1:20" ht="48" x14ac:dyDescent="0.2">
      <c r="A1049">
        <v>3304</v>
      </c>
      <c r="B1049" s="3" t="s">
        <v>3304</v>
      </c>
      <c r="C1049" s="3" t="s">
        <v>7414</v>
      </c>
      <c r="D1049">
        <v>15000</v>
      </c>
      <c r="E1049">
        <v>15677.5</v>
      </c>
      <c r="F1049" t="s">
        <v>8219</v>
      </c>
      <c r="G1049" t="s">
        <v>8224</v>
      </c>
      <c r="H1049" t="s">
        <v>8246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8271</v>
      </c>
      <c r="O1049" s="5">
        <f>E1049/D1049</f>
        <v>1.0451666666666666</v>
      </c>
      <c r="P1049" s="6">
        <f>IFERROR(E1049/L1049,0)</f>
        <v>89.585714285714289</v>
      </c>
      <c r="Q1049" t="str">
        <f>LEFT(N1049, FIND("/",N1049) -1)</f>
        <v>theater</v>
      </c>
      <c r="R1049" t="str">
        <f>RIGHT(N1049, LEN(N1049) - FIND("/",N1049))</f>
        <v>plays</v>
      </c>
      <c r="S1049" s="10">
        <f>(((J1049/60)/60)/24)+DATE(1970,1,1)</f>
        <v>42696.624444444446</v>
      </c>
      <c r="T1049" s="10">
        <f>(((I1049/60)/60)/24)+DATE(1970,1,1)</f>
        <v>42726.624444444446</v>
      </c>
    </row>
    <row r="1050" spans="1:20" ht="48" x14ac:dyDescent="0.2">
      <c r="A1050">
        <v>817</v>
      </c>
      <c r="B1050" s="3" t="s">
        <v>818</v>
      </c>
      <c r="C1050" s="3" t="s">
        <v>4927</v>
      </c>
      <c r="D1050">
        <v>1500</v>
      </c>
      <c r="E1050">
        <v>2056.66</v>
      </c>
      <c r="F1050" t="s">
        <v>8219</v>
      </c>
      <c r="G1050" t="s">
        <v>8224</v>
      </c>
      <c r="H1050" t="s">
        <v>8246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8276</v>
      </c>
      <c r="O1050" s="5">
        <f>E1050/D1050</f>
        <v>1.3711066666666665</v>
      </c>
      <c r="P1050" s="6">
        <f>IFERROR(E1050/L1050,0)</f>
        <v>89.419999999999987</v>
      </c>
      <c r="Q1050" t="str">
        <f>LEFT(N1050, FIND("/",N1050) -1)</f>
        <v>music</v>
      </c>
      <c r="R1050" t="str">
        <f>RIGHT(N1050, LEN(N1050) - FIND("/",N1050))</f>
        <v>rock</v>
      </c>
      <c r="S1050" s="10">
        <f>(((J1050/60)/60)/24)+DATE(1970,1,1)</f>
        <v>40925.599664351852</v>
      </c>
      <c r="T1050" s="10">
        <f>(((I1050/60)/60)/24)+DATE(1970,1,1)</f>
        <v>40979.207638888889</v>
      </c>
    </row>
    <row r="1051" spans="1:20" ht="32" x14ac:dyDescent="0.2">
      <c r="A1051">
        <v>3854</v>
      </c>
      <c r="B1051" s="3" t="s">
        <v>3851</v>
      </c>
      <c r="C1051" s="3" t="s">
        <v>7963</v>
      </c>
      <c r="D1051">
        <v>11000</v>
      </c>
      <c r="E1051">
        <v>1788</v>
      </c>
      <c r="F1051" t="s">
        <v>8221</v>
      </c>
      <c r="G1051" t="s">
        <v>8224</v>
      </c>
      <c r="H1051" t="s">
        <v>8246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8271</v>
      </c>
      <c r="O1051" s="5">
        <f>E1051/D1051</f>
        <v>0.16254545454545455</v>
      </c>
      <c r="P1051" s="6">
        <f>IFERROR(E1051/L1051,0)</f>
        <v>89.4</v>
      </c>
      <c r="Q1051" t="str">
        <f>LEFT(N1051, FIND("/",N1051) -1)</f>
        <v>theater</v>
      </c>
      <c r="R1051" t="str">
        <f>RIGHT(N1051, LEN(N1051) - FIND("/",N1051))</f>
        <v>plays</v>
      </c>
      <c r="S1051" s="10">
        <f>(((J1051/60)/60)/24)+DATE(1970,1,1)</f>
        <v>42103.884930555556</v>
      </c>
      <c r="T1051" s="10">
        <f>(((I1051/60)/60)/24)+DATE(1970,1,1)</f>
        <v>42133.884930555556</v>
      </c>
    </row>
    <row r="1052" spans="1:20" ht="48" x14ac:dyDescent="0.2">
      <c r="A1052">
        <v>254</v>
      </c>
      <c r="B1052" s="3" t="s">
        <v>255</v>
      </c>
      <c r="C1052" s="3" t="s">
        <v>4364</v>
      </c>
      <c r="D1052">
        <v>24000</v>
      </c>
      <c r="E1052">
        <v>28067.34</v>
      </c>
      <c r="F1052" t="s">
        <v>8219</v>
      </c>
      <c r="G1052" t="s">
        <v>8224</v>
      </c>
      <c r="H1052" t="s">
        <v>8246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8269</v>
      </c>
      <c r="O1052" s="5">
        <f>E1052/D1052</f>
        <v>1.1694724999999999</v>
      </c>
      <c r="P1052" s="6">
        <f>IFERROR(E1052/L1052,0)</f>
        <v>89.38643312101911</v>
      </c>
      <c r="Q1052" t="str">
        <f>LEFT(N1052, FIND("/",N1052) -1)</f>
        <v>film &amp; video</v>
      </c>
      <c r="R1052" t="str">
        <f>RIGHT(N1052, LEN(N1052) - FIND("/",N1052))</f>
        <v>documentary</v>
      </c>
      <c r="S1052" s="10">
        <f>(((J1052/60)/60)/24)+DATE(1970,1,1)</f>
        <v>42263.952662037031</v>
      </c>
      <c r="T1052" s="10">
        <f>(((I1052/60)/60)/24)+DATE(1970,1,1)</f>
        <v>42294.083333333328</v>
      </c>
    </row>
    <row r="1053" spans="1:20" ht="64" x14ac:dyDescent="0.2">
      <c r="A1053">
        <v>3034</v>
      </c>
      <c r="B1053" s="3" t="s">
        <v>3034</v>
      </c>
      <c r="C1053" s="3" t="s">
        <v>7144</v>
      </c>
      <c r="D1053">
        <v>100000</v>
      </c>
      <c r="E1053">
        <v>112536</v>
      </c>
      <c r="F1053" t="s">
        <v>8219</v>
      </c>
      <c r="G1053" t="s">
        <v>8224</v>
      </c>
      <c r="H1053" t="s">
        <v>8246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8303</v>
      </c>
      <c r="O1053" s="5">
        <f>E1053/D1053</f>
        <v>1.1253599999999999</v>
      </c>
      <c r="P1053" s="6">
        <f>IFERROR(E1053/L1053,0)</f>
        <v>89.314285714285717</v>
      </c>
      <c r="Q1053" t="str">
        <f>LEFT(N1053, FIND("/",N1053) -1)</f>
        <v>theater</v>
      </c>
      <c r="R1053" t="str">
        <f>RIGHT(N1053, LEN(N1053) - FIND("/",N1053))</f>
        <v>spaces</v>
      </c>
      <c r="S1053" s="10">
        <f>(((J1053/60)/60)/24)+DATE(1970,1,1)</f>
        <v>42644.535358796296</v>
      </c>
      <c r="T1053" s="10">
        <f>(((I1053/60)/60)/24)+DATE(1970,1,1)</f>
        <v>42675.165972222225</v>
      </c>
    </row>
    <row r="1054" spans="1:20" ht="48" x14ac:dyDescent="0.2">
      <c r="A1054">
        <v>2085</v>
      </c>
      <c r="B1054" s="3" t="s">
        <v>2086</v>
      </c>
      <c r="C1054" s="3" t="s">
        <v>6195</v>
      </c>
      <c r="D1054">
        <v>6000</v>
      </c>
      <c r="E1054">
        <v>7412</v>
      </c>
      <c r="F1054" t="s">
        <v>8219</v>
      </c>
      <c r="G1054" t="s">
        <v>8224</v>
      </c>
      <c r="H1054" t="s">
        <v>8246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8279</v>
      </c>
      <c r="O1054" s="5">
        <f>E1054/D1054</f>
        <v>1.2353333333333334</v>
      </c>
      <c r="P1054" s="6">
        <f>IFERROR(E1054/L1054,0)</f>
        <v>89.301204819277103</v>
      </c>
      <c r="Q1054" t="str">
        <f>LEFT(N1054, FIND("/",N1054) -1)</f>
        <v>music</v>
      </c>
      <c r="R1054" t="str">
        <f>RIGHT(N1054, LEN(N1054) - FIND("/",N1054))</f>
        <v>indie rock</v>
      </c>
      <c r="S1054" s="10">
        <f>(((J1054/60)/60)/24)+DATE(1970,1,1)</f>
        <v>41075.835497685184</v>
      </c>
      <c r="T1054" s="10">
        <f>(((I1054/60)/60)/24)+DATE(1970,1,1)</f>
        <v>41105.835497685184</v>
      </c>
    </row>
    <row r="1055" spans="1:20" ht="48" x14ac:dyDescent="0.2">
      <c r="A1055">
        <v>1674</v>
      </c>
      <c r="B1055" s="3" t="s">
        <v>1675</v>
      </c>
      <c r="C1055" s="3" t="s">
        <v>5784</v>
      </c>
      <c r="D1055">
        <v>5000</v>
      </c>
      <c r="E1055">
        <v>10085</v>
      </c>
      <c r="F1055" t="s">
        <v>8219</v>
      </c>
      <c r="G1055" t="s">
        <v>8224</v>
      </c>
      <c r="H1055" t="s">
        <v>8246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8292</v>
      </c>
      <c r="O1055" s="5">
        <f>E1055/D1055</f>
        <v>2.0169999999999999</v>
      </c>
      <c r="P1055" s="6">
        <f>IFERROR(E1055/L1055,0)</f>
        <v>89.247787610619469</v>
      </c>
      <c r="Q1055" t="str">
        <f>LEFT(N1055, FIND("/",N1055) -1)</f>
        <v>music</v>
      </c>
      <c r="R1055" t="str">
        <f>RIGHT(N1055, LEN(N1055) - FIND("/",N1055))</f>
        <v>pop</v>
      </c>
      <c r="S1055" s="10">
        <f>(((J1055/60)/60)/24)+DATE(1970,1,1)</f>
        <v>42569.605393518519</v>
      </c>
      <c r="T1055" s="10">
        <f>(((I1055/60)/60)/24)+DATE(1970,1,1)</f>
        <v>42600.290972222225</v>
      </c>
    </row>
    <row r="1056" spans="1:20" ht="48" x14ac:dyDescent="0.2">
      <c r="A1056">
        <v>1191</v>
      </c>
      <c r="B1056" s="3" t="s">
        <v>1192</v>
      </c>
      <c r="C1056" s="3" t="s">
        <v>5301</v>
      </c>
      <c r="D1056">
        <v>2700</v>
      </c>
      <c r="E1056">
        <v>2945</v>
      </c>
      <c r="F1056" t="s">
        <v>8219</v>
      </c>
      <c r="G1056" t="s">
        <v>8224</v>
      </c>
      <c r="H1056" t="s">
        <v>8246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8285</v>
      </c>
      <c r="O1056" s="5">
        <f>E1056/D1056</f>
        <v>1.0907407407407408</v>
      </c>
      <c r="P1056" s="6">
        <f>IFERROR(E1056/L1056,0)</f>
        <v>89.242424242424249</v>
      </c>
      <c r="Q1056" t="str">
        <f>LEFT(N1056, FIND("/",N1056) -1)</f>
        <v>photography</v>
      </c>
      <c r="R1056" t="str">
        <f>RIGHT(N1056, LEN(N1056) - FIND("/",N1056))</f>
        <v>photobooks</v>
      </c>
      <c r="S1056" s="10">
        <f>(((J1056/60)/60)/24)+DATE(1970,1,1)</f>
        <v>42419.603703703702</v>
      </c>
      <c r="T1056" s="10">
        <f>(((I1056/60)/60)/24)+DATE(1970,1,1)</f>
        <v>42449.562037037031</v>
      </c>
    </row>
    <row r="1057" spans="1:20" ht="48" x14ac:dyDescent="0.2">
      <c r="A1057">
        <v>2696</v>
      </c>
      <c r="B1057" s="3" t="s">
        <v>2696</v>
      </c>
      <c r="C1057" s="3" t="s">
        <v>6806</v>
      </c>
      <c r="D1057">
        <v>60000</v>
      </c>
      <c r="E1057">
        <v>3390</v>
      </c>
      <c r="F1057" t="s">
        <v>8221</v>
      </c>
      <c r="G1057" t="s">
        <v>8224</v>
      </c>
      <c r="H1057" t="s">
        <v>8246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8284</v>
      </c>
      <c r="O1057" s="5">
        <f>E1057/D1057</f>
        <v>5.6500000000000002E-2</v>
      </c>
      <c r="P1057" s="6">
        <f>IFERROR(E1057/L1057,0)</f>
        <v>89.21052631578948</v>
      </c>
      <c r="Q1057" t="str">
        <f>LEFT(N1057, FIND("/",N1057) -1)</f>
        <v>food</v>
      </c>
      <c r="R1057" t="str">
        <f>RIGHT(N1057, LEN(N1057) - FIND("/",N1057))</f>
        <v>food trucks</v>
      </c>
      <c r="S1057" s="10">
        <f>(((J1057/60)/60)/24)+DATE(1970,1,1)</f>
        <v>41964.844444444447</v>
      </c>
      <c r="T1057" s="10">
        <f>(((I1057/60)/60)/24)+DATE(1970,1,1)</f>
        <v>41998.844444444447</v>
      </c>
    </row>
    <row r="1058" spans="1:20" ht="48" x14ac:dyDescent="0.2">
      <c r="A1058">
        <v>954</v>
      </c>
      <c r="B1058" s="3" t="s">
        <v>955</v>
      </c>
      <c r="C1058" s="3" t="s">
        <v>5064</v>
      </c>
      <c r="D1058">
        <v>15000</v>
      </c>
      <c r="E1058">
        <v>6511</v>
      </c>
      <c r="F1058" t="s">
        <v>8221</v>
      </c>
      <c r="G1058" t="s">
        <v>8224</v>
      </c>
      <c r="H1058" t="s">
        <v>8246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8273</v>
      </c>
      <c r="O1058" s="5">
        <f>E1058/D1058</f>
        <v>0.43406666666666666</v>
      </c>
      <c r="P1058" s="6">
        <f>IFERROR(E1058/L1058,0)</f>
        <v>89.191780821917803</v>
      </c>
      <c r="Q1058" t="str">
        <f>LEFT(N1058, FIND("/",N1058) -1)</f>
        <v>technology</v>
      </c>
      <c r="R1058" t="str">
        <f>RIGHT(N1058, LEN(N1058) - FIND("/",N1058))</f>
        <v>wearables</v>
      </c>
      <c r="S1058" s="10">
        <f>(((J1058/60)/60)/24)+DATE(1970,1,1)</f>
        <v>42194.833784722221</v>
      </c>
      <c r="T1058" s="10">
        <f>(((I1058/60)/60)/24)+DATE(1970,1,1)</f>
        <v>42236.833784722221</v>
      </c>
    </row>
    <row r="1059" spans="1:20" ht="48" x14ac:dyDescent="0.2">
      <c r="A1059">
        <v>2633</v>
      </c>
      <c r="B1059" s="3" t="s">
        <v>2633</v>
      </c>
      <c r="C1059" s="3" t="s">
        <v>6743</v>
      </c>
      <c r="D1059">
        <v>5000</v>
      </c>
      <c r="E1059">
        <v>17731</v>
      </c>
      <c r="F1059" t="s">
        <v>8219</v>
      </c>
      <c r="G1059" t="s">
        <v>8224</v>
      </c>
      <c r="H1059" t="s">
        <v>8246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8301</v>
      </c>
      <c r="O1059" s="5">
        <f>E1059/D1059</f>
        <v>3.5461999999999998</v>
      </c>
      <c r="P1059" s="6">
        <f>IFERROR(E1059/L1059,0)</f>
        <v>89.100502512562812</v>
      </c>
      <c r="Q1059" t="str">
        <f>LEFT(N1059, FIND("/",N1059) -1)</f>
        <v>technology</v>
      </c>
      <c r="R1059" t="str">
        <f>RIGHT(N1059, LEN(N1059) - FIND("/",N1059))</f>
        <v>space exploration</v>
      </c>
      <c r="S1059" s="10">
        <f>(((J1059/60)/60)/24)+DATE(1970,1,1)</f>
        <v>41667.823287037041</v>
      </c>
      <c r="T1059" s="10">
        <f>(((I1059/60)/60)/24)+DATE(1970,1,1)</f>
        <v>41697.958333333336</v>
      </c>
    </row>
    <row r="1060" spans="1:20" ht="48" x14ac:dyDescent="0.2">
      <c r="A1060">
        <v>1415</v>
      </c>
      <c r="B1060" s="3" t="s">
        <v>1416</v>
      </c>
      <c r="C1060" s="3" t="s">
        <v>5525</v>
      </c>
      <c r="D1060">
        <v>4400</v>
      </c>
      <c r="E1060">
        <v>800</v>
      </c>
      <c r="F1060" t="s">
        <v>8221</v>
      </c>
      <c r="G1060" t="s">
        <v>8224</v>
      </c>
      <c r="H1060" t="s">
        <v>8246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8287</v>
      </c>
      <c r="O1060" s="5">
        <f>E1060/D1060</f>
        <v>0.18181818181818182</v>
      </c>
      <c r="P1060" s="6">
        <f>IFERROR(E1060/L1060,0)</f>
        <v>88.888888888888886</v>
      </c>
      <c r="Q1060" t="str">
        <f>LEFT(N1060, FIND("/",N1060) -1)</f>
        <v>publishing</v>
      </c>
      <c r="R1060" t="str">
        <f>RIGHT(N1060, LEN(N1060) - FIND("/",N1060))</f>
        <v>translations</v>
      </c>
      <c r="S1060" s="10">
        <f>(((J1060/60)/60)/24)+DATE(1970,1,1)</f>
        <v>42192.675821759258</v>
      </c>
      <c r="T1060" s="10">
        <f>(((I1060/60)/60)/24)+DATE(1970,1,1)</f>
        <v>42232.675821759258</v>
      </c>
    </row>
    <row r="1061" spans="1:20" ht="32" x14ac:dyDescent="0.2">
      <c r="A1061">
        <v>3006</v>
      </c>
      <c r="B1061" s="3" t="s">
        <v>3006</v>
      </c>
      <c r="C1061" s="3" t="s">
        <v>7116</v>
      </c>
      <c r="D1061">
        <v>8000</v>
      </c>
      <c r="E1061">
        <v>8620</v>
      </c>
      <c r="F1061" t="s">
        <v>8219</v>
      </c>
      <c r="G1061" t="s">
        <v>8229</v>
      </c>
      <c r="H1061" t="s">
        <v>8251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8303</v>
      </c>
      <c r="O1061" s="5">
        <f>E1061/D1061</f>
        <v>1.0774999999999999</v>
      </c>
      <c r="P1061" s="6">
        <f>IFERROR(E1061/L1061,0)</f>
        <v>88.865979381443296</v>
      </c>
      <c r="Q1061" t="str">
        <f>LEFT(N1061, FIND("/",N1061) -1)</f>
        <v>theater</v>
      </c>
      <c r="R1061" t="str">
        <f>RIGHT(N1061, LEN(N1061) - FIND("/",N1061))</f>
        <v>spaces</v>
      </c>
      <c r="S1061" s="10">
        <f>(((J1061/60)/60)/24)+DATE(1970,1,1)</f>
        <v>41957.756840277783</v>
      </c>
      <c r="T1061" s="10">
        <f>(((I1061/60)/60)/24)+DATE(1970,1,1)</f>
        <v>41987.756840277783</v>
      </c>
    </row>
    <row r="1062" spans="1:20" ht="48" x14ac:dyDescent="0.2">
      <c r="A1062">
        <v>388</v>
      </c>
      <c r="B1062" s="3" t="s">
        <v>389</v>
      </c>
      <c r="C1062" s="3" t="s">
        <v>4498</v>
      </c>
      <c r="D1062">
        <v>5000</v>
      </c>
      <c r="E1062">
        <v>6308</v>
      </c>
      <c r="F1062" t="s">
        <v>8219</v>
      </c>
      <c r="G1062" t="s">
        <v>8224</v>
      </c>
      <c r="H1062" t="s">
        <v>8246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8269</v>
      </c>
      <c r="O1062" s="5">
        <f>E1062/D1062</f>
        <v>1.2616000000000001</v>
      </c>
      <c r="P1062" s="6">
        <f>IFERROR(E1062/L1062,0)</f>
        <v>88.845070422535215</v>
      </c>
      <c r="Q1062" t="str">
        <f>LEFT(N1062, FIND("/",N1062) -1)</f>
        <v>film &amp; video</v>
      </c>
      <c r="R1062" t="str">
        <f>RIGHT(N1062, LEN(N1062) - FIND("/",N1062))</f>
        <v>documentary</v>
      </c>
      <c r="S1062" s="10">
        <f>(((J1062/60)/60)/24)+DATE(1970,1,1)</f>
        <v>42549.076157407413</v>
      </c>
      <c r="T1062" s="10">
        <f>(((I1062/60)/60)/24)+DATE(1970,1,1)</f>
        <v>42579.076157407413</v>
      </c>
    </row>
    <row r="1063" spans="1:20" ht="48" x14ac:dyDescent="0.2">
      <c r="A1063">
        <v>479</v>
      </c>
      <c r="B1063" s="3" t="s">
        <v>480</v>
      </c>
      <c r="C1063" s="3" t="s">
        <v>4589</v>
      </c>
      <c r="D1063">
        <v>15000</v>
      </c>
      <c r="E1063">
        <v>4884</v>
      </c>
      <c r="F1063" t="s">
        <v>8221</v>
      </c>
      <c r="G1063" t="s">
        <v>8224</v>
      </c>
      <c r="H1063" t="s">
        <v>8246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8270</v>
      </c>
      <c r="O1063" s="5">
        <f>E1063/D1063</f>
        <v>0.3256</v>
      </c>
      <c r="P1063" s="6">
        <f>IFERROR(E1063/L1063,0)</f>
        <v>88.8</v>
      </c>
      <c r="Q1063" t="str">
        <f>LEFT(N1063, FIND("/",N1063) -1)</f>
        <v>film &amp; video</v>
      </c>
      <c r="R1063" t="str">
        <f>RIGHT(N1063, LEN(N1063) - FIND("/",N1063))</f>
        <v>animation</v>
      </c>
      <c r="S1063" s="10">
        <f>(((J1063/60)/60)/24)+DATE(1970,1,1)</f>
        <v>41904.407812500001</v>
      </c>
      <c r="T1063" s="10">
        <f>(((I1063/60)/60)/24)+DATE(1970,1,1)</f>
        <v>41964.449479166666</v>
      </c>
    </row>
    <row r="1064" spans="1:20" ht="48" x14ac:dyDescent="0.2">
      <c r="A1064">
        <v>2966</v>
      </c>
      <c r="B1064" s="3" t="s">
        <v>2966</v>
      </c>
      <c r="C1064" s="3" t="s">
        <v>7076</v>
      </c>
      <c r="D1064">
        <v>10000</v>
      </c>
      <c r="E1064">
        <v>11363</v>
      </c>
      <c r="F1064" t="s">
        <v>8219</v>
      </c>
      <c r="G1064" t="s">
        <v>8224</v>
      </c>
      <c r="H1064" t="s">
        <v>8246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8271</v>
      </c>
      <c r="O1064" s="5">
        <f>E1064/D1064</f>
        <v>1.1363000000000001</v>
      </c>
      <c r="P1064" s="6">
        <f>IFERROR(E1064/L1064,0)</f>
        <v>88.7734375</v>
      </c>
      <c r="Q1064" t="str">
        <f>LEFT(N1064, FIND("/",N1064) -1)</f>
        <v>theater</v>
      </c>
      <c r="R1064" t="str">
        <f>RIGHT(N1064, LEN(N1064) - FIND("/",N1064))</f>
        <v>plays</v>
      </c>
      <c r="S1064" s="10">
        <f>(((J1064/60)/60)/24)+DATE(1970,1,1)</f>
        <v>42233.738564814819</v>
      </c>
      <c r="T1064" s="10">
        <f>(((I1064/60)/60)/24)+DATE(1970,1,1)</f>
        <v>42263.738564814819</v>
      </c>
    </row>
    <row r="1065" spans="1:20" ht="48" x14ac:dyDescent="0.2">
      <c r="A1065">
        <v>2176</v>
      </c>
      <c r="B1065" s="3" t="s">
        <v>2177</v>
      </c>
      <c r="C1065" s="3" t="s">
        <v>6286</v>
      </c>
      <c r="D1065">
        <v>5000</v>
      </c>
      <c r="E1065">
        <v>6301</v>
      </c>
      <c r="F1065" t="s">
        <v>8219</v>
      </c>
      <c r="G1065" t="s">
        <v>8224</v>
      </c>
      <c r="H1065" t="s">
        <v>8246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8276</v>
      </c>
      <c r="O1065" s="5">
        <f>E1065/D1065</f>
        <v>1.2602</v>
      </c>
      <c r="P1065" s="6">
        <f>IFERROR(E1065/L1065,0)</f>
        <v>88.74647887323944</v>
      </c>
      <c r="Q1065" t="str">
        <f>LEFT(N1065, FIND("/",N1065) -1)</f>
        <v>music</v>
      </c>
      <c r="R1065" t="str">
        <f>RIGHT(N1065, LEN(N1065) - FIND("/",N1065))</f>
        <v>rock</v>
      </c>
      <c r="S1065" s="10">
        <f>(((J1065/60)/60)/24)+DATE(1970,1,1)</f>
        <v>42096.633206018523</v>
      </c>
      <c r="T1065" s="10">
        <f>(((I1065/60)/60)/24)+DATE(1970,1,1)</f>
        <v>42126.633206018523</v>
      </c>
    </row>
    <row r="1066" spans="1:20" ht="48" x14ac:dyDescent="0.2">
      <c r="A1066">
        <v>3472</v>
      </c>
      <c r="B1066" s="3" t="s">
        <v>3471</v>
      </c>
      <c r="C1066" s="3" t="s">
        <v>7582</v>
      </c>
      <c r="D1066">
        <v>2000</v>
      </c>
      <c r="E1066">
        <v>2041</v>
      </c>
      <c r="F1066" t="s">
        <v>8219</v>
      </c>
      <c r="G1066" t="s">
        <v>8224</v>
      </c>
      <c r="H1066" t="s">
        <v>8246</v>
      </c>
      <c r="I1066">
        <v>1415253540</v>
      </c>
      <c r="J1066">
        <v>1413432331</v>
      </c>
      <c r="K1066" t="b">
        <v>0</v>
      </c>
      <c r="L1066">
        <v>23</v>
      </c>
      <c r="M1066" t="b">
        <v>1</v>
      </c>
      <c r="N1066" t="s">
        <v>8271</v>
      </c>
      <c r="O1066" s="5">
        <f>E1066/D1066</f>
        <v>1.0205</v>
      </c>
      <c r="P1066" s="6">
        <f>IFERROR(E1066/L1066,0)</f>
        <v>88.739130434782609</v>
      </c>
      <c r="Q1066" t="str">
        <f>LEFT(N1066, FIND("/",N1066) -1)</f>
        <v>theater</v>
      </c>
      <c r="R1066" t="str">
        <f>RIGHT(N1066, LEN(N1066) - FIND("/",N1066))</f>
        <v>plays</v>
      </c>
      <c r="S1066" s="10">
        <f>(((J1066/60)/60)/24)+DATE(1970,1,1)</f>
        <v>41928.170497685183</v>
      </c>
      <c r="T1066" s="10">
        <f>(((I1066/60)/60)/24)+DATE(1970,1,1)</f>
        <v>41949.249305555553</v>
      </c>
    </row>
    <row r="1067" spans="1:20" ht="48" x14ac:dyDescent="0.2">
      <c r="A1067">
        <v>3240</v>
      </c>
      <c r="B1067" s="3" t="s">
        <v>3240</v>
      </c>
      <c r="C1067" s="3" t="s">
        <v>7350</v>
      </c>
      <c r="D1067">
        <v>3000</v>
      </c>
      <c r="E1067">
        <v>3017</v>
      </c>
      <c r="F1067" t="s">
        <v>8219</v>
      </c>
      <c r="G1067" t="s">
        <v>8225</v>
      </c>
      <c r="H1067" t="s">
        <v>8247</v>
      </c>
      <c r="I1067">
        <v>1487286000</v>
      </c>
      <c r="J1067">
        <v>1484843948</v>
      </c>
      <c r="K1067" t="b">
        <v>0</v>
      </c>
      <c r="L1067">
        <v>34</v>
      </c>
      <c r="M1067" t="b">
        <v>1</v>
      </c>
      <c r="N1067" t="s">
        <v>8271</v>
      </c>
      <c r="O1067" s="5">
        <f>E1067/D1067</f>
        <v>1.0056666666666667</v>
      </c>
      <c r="P1067" s="6">
        <f>IFERROR(E1067/L1067,0)</f>
        <v>88.735294117647058</v>
      </c>
      <c r="Q1067" t="str">
        <f>LEFT(N1067, FIND("/",N1067) -1)</f>
        <v>theater</v>
      </c>
      <c r="R1067" t="str">
        <f>RIGHT(N1067, LEN(N1067) - FIND("/",N1067))</f>
        <v>plays</v>
      </c>
      <c r="S1067" s="10">
        <f>(((J1067/60)/60)/24)+DATE(1970,1,1)</f>
        <v>42754.693842592591</v>
      </c>
      <c r="T1067" s="10">
        <f>(((I1067/60)/60)/24)+DATE(1970,1,1)</f>
        <v>42782.958333333328</v>
      </c>
    </row>
    <row r="1068" spans="1:20" ht="48" x14ac:dyDescent="0.2">
      <c r="A1068">
        <v>731</v>
      </c>
      <c r="B1068" s="3" t="s">
        <v>732</v>
      </c>
      <c r="C1068" s="3" t="s">
        <v>4841</v>
      </c>
      <c r="D1068">
        <v>5000</v>
      </c>
      <c r="E1068">
        <v>6300</v>
      </c>
      <c r="F1068" t="s">
        <v>8219</v>
      </c>
      <c r="G1068" t="s">
        <v>8224</v>
      </c>
      <c r="H1068" t="s">
        <v>8246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8274</v>
      </c>
      <c r="O1068" s="5">
        <f>E1068/D1068</f>
        <v>1.26</v>
      </c>
      <c r="P1068" s="6">
        <f>IFERROR(E1068/L1068,0)</f>
        <v>88.732394366197184</v>
      </c>
      <c r="Q1068" t="str">
        <f>LEFT(N1068, FIND("/",N1068) -1)</f>
        <v>publishing</v>
      </c>
      <c r="R1068" t="str">
        <f>RIGHT(N1068, LEN(N1068) - FIND("/",N1068))</f>
        <v>nonfiction</v>
      </c>
      <c r="S1068" s="10">
        <f>(((J1068/60)/60)/24)+DATE(1970,1,1)</f>
        <v>40879.795682870368</v>
      </c>
      <c r="T1068" s="10">
        <f>(((I1068/60)/60)/24)+DATE(1970,1,1)</f>
        <v>40930.25</v>
      </c>
    </row>
    <row r="1069" spans="1:20" ht="48" x14ac:dyDescent="0.2">
      <c r="A1069">
        <v>1018</v>
      </c>
      <c r="B1069" s="3" t="s">
        <v>1019</v>
      </c>
      <c r="C1069" s="3" t="s">
        <v>5128</v>
      </c>
      <c r="D1069">
        <v>20000</v>
      </c>
      <c r="E1069">
        <v>621</v>
      </c>
      <c r="F1069" t="s">
        <v>8220</v>
      </c>
      <c r="G1069" t="s">
        <v>8224</v>
      </c>
      <c r="H1069" t="s">
        <v>8246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8273</v>
      </c>
      <c r="O1069" s="5">
        <f>E1069/D1069</f>
        <v>3.1050000000000001E-2</v>
      </c>
      <c r="P1069" s="6">
        <f>IFERROR(E1069/L1069,0)</f>
        <v>88.714285714285708</v>
      </c>
      <c r="Q1069" t="str">
        <f>LEFT(N1069, FIND("/",N1069) -1)</f>
        <v>technology</v>
      </c>
      <c r="R1069" t="str">
        <f>RIGHT(N1069, LEN(N1069) - FIND("/",N1069))</f>
        <v>wearables</v>
      </c>
      <c r="S1069" s="10">
        <f>(((J1069/60)/60)/24)+DATE(1970,1,1)</f>
        <v>42535.492280092592</v>
      </c>
      <c r="T1069" s="10">
        <f>(((I1069/60)/60)/24)+DATE(1970,1,1)</f>
        <v>42565.492280092592</v>
      </c>
    </row>
    <row r="1070" spans="1:20" ht="48" x14ac:dyDescent="0.2">
      <c r="A1070">
        <v>1983</v>
      </c>
      <c r="B1070" s="3" t="s">
        <v>1984</v>
      </c>
      <c r="C1070" s="3" t="s">
        <v>6093</v>
      </c>
      <c r="D1070">
        <v>33000</v>
      </c>
      <c r="E1070">
        <v>1419</v>
      </c>
      <c r="F1070" t="s">
        <v>8221</v>
      </c>
      <c r="G1070" t="s">
        <v>8224</v>
      </c>
      <c r="H1070" t="s">
        <v>8246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8296</v>
      </c>
      <c r="O1070" s="5">
        <f>E1070/D1070</f>
        <v>4.2999999999999997E-2</v>
      </c>
      <c r="P1070" s="6">
        <f>IFERROR(E1070/L1070,0)</f>
        <v>88.6875</v>
      </c>
      <c r="Q1070" t="str">
        <f>LEFT(N1070, FIND("/",N1070) -1)</f>
        <v>photography</v>
      </c>
      <c r="R1070" t="str">
        <f>RIGHT(N1070, LEN(N1070) - FIND("/",N1070))</f>
        <v>people</v>
      </c>
      <c r="S1070" s="10">
        <f>(((J1070/60)/60)/24)+DATE(1970,1,1)</f>
        <v>42593.011782407411</v>
      </c>
      <c r="T1070" s="10">
        <f>(((I1070/60)/60)/24)+DATE(1970,1,1)</f>
        <v>42615.291666666672</v>
      </c>
    </row>
    <row r="1071" spans="1:20" ht="48" x14ac:dyDescent="0.2">
      <c r="A1071">
        <v>3877</v>
      </c>
      <c r="B1071" s="3" t="s">
        <v>3874</v>
      </c>
      <c r="C1071" s="3" t="s">
        <v>7986</v>
      </c>
      <c r="D1071">
        <v>25000</v>
      </c>
      <c r="E1071">
        <v>1241</v>
      </c>
      <c r="F1071" t="s">
        <v>8220</v>
      </c>
      <c r="G1071" t="s">
        <v>8224</v>
      </c>
      <c r="H1071" t="s">
        <v>8246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8305</v>
      </c>
      <c r="O1071" s="5">
        <f>E1071/D1071</f>
        <v>4.9639999999999997E-2</v>
      </c>
      <c r="P1071" s="6">
        <f>IFERROR(E1071/L1071,0)</f>
        <v>88.642857142857139</v>
      </c>
      <c r="Q1071" t="str">
        <f>LEFT(N1071, FIND("/",N1071) -1)</f>
        <v>theater</v>
      </c>
      <c r="R1071" t="str">
        <f>RIGHT(N1071, LEN(N1071) - FIND("/",N1071))</f>
        <v>musical</v>
      </c>
      <c r="S1071" s="10">
        <f>(((J1071/60)/60)/24)+DATE(1970,1,1)</f>
        <v>42682.67768518519</v>
      </c>
      <c r="T1071" s="10">
        <f>(((I1071/60)/60)/24)+DATE(1970,1,1)</f>
        <v>42712.67768518519</v>
      </c>
    </row>
    <row r="1072" spans="1:20" ht="48" x14ac:dyDescent="0.2">
      <c r="A1072">
        <v>2014</v>
      </c>
      <c r="B1072" s="3" t="s">
        <v>2015</v>
      </c>
      <c r="C1072" s="3" t="s">
        <v>6124</v>
      </c>
      <c r="D1072">
        <v>30000</v>
      </c>
      <c r="E1072">
        <v>2344134.67</v>
      </c>
      <c r="F1072" t="s">
        <v>8219</v>
      </c>
      <c r="G1072" t="s">
        <v>8224</v>
      </c>
      <c r="H1072" t="s">
        <v>8246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8295</v>
      </c>
      <c r="O1072" s="5">
        <f>E1072/D1072</f>
        <v>78.137822333333332</v>
      </c>
      <c r="P1072" s="6">
        <f>IFERROR(E1072/L1072,0)</f>
        <v>88.601680840609291</v>
      </c>
      <c r="Q1072" t="str">
        <f>LEFT(N1072, FIND("/",N1072) -1)</f>
        <v>technology</v>
      </c>
      <c r="R1072" t="str">
        <f>RIGHT(N1072, LEN(N1072) - FIND("/",N1072))</f>
        <v>hardware</v>
      </c>
      <c r="S1072" s="10">
        <f>(((J1072/60)/60)/24)+DATE(1970,1,1)</f>
        <v>41324.214571759258</v>
      </c>
      <c r="T1072" s="10">
        <f>(((I1072/60)/60)/24)+DATE(1970,1,1)</f>
        <v>41358.172905092593</v>
      </c>
    </row>
    <row r="1073" spans="1:20" ht="32" x14ac:dyDescent="0.2">
      <c r="A1073">
        <v>3035</v>
      </c>
      <c r="B1073" s="3" t="s">
        <v>3035</v>
      </c>
      <c r="C1073" s="3" t="s">
        <v>7145</v>
      </c>
      <c r="D1073">
        <v>25000</v>
      </c>
      <c r="E1073">
        <v>27196.71</v>
      </c>
      <c r="F1073" t="s">
        <v>8219</v>
      </c>
      <c r="G1073" t="s">
        <v>8224</v>
      </c>
      <c r="H1073" t="s">
        <v>8246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8303</v>
      </c>
      <c r="O1073" s="5">
        <f>E1073/D1073</f>
        <v>1.0878684000000001</v>
      </c>
      <c r="P1073" s="6">
        <f>IFERROR(E1073/L1073,0)</f>
        <v>88.588631921824103</v>
      </c>
      <c r="Q1073" t="str">
        <f>LEFT(N1073, FIND("/",N1073) -1)</f>
        <v>theater</v>
      </c>
      <c r="R1073" t="str">
        <f>RIGHT(N1073, LEN(N1073) - FIND("/",N1073))</f>
        <v>spaces</v>
      </c>
      <c r="S1073" s="10">
        <f>(((J1073/60)/60)/24)+DATE(1970,1,1)</f>
        <v>41368.560289351852</v>
      </c>
      <c r="T1073" s="10">
        <f>(((I1073/60)/60)/24)+DATE(1970,1,1)</f>
        <v>41398.560289351852</v>
      </c>
    </row>
    <row r="1074" spans="1:20" ht="48" x14ac:dyDescent="0.2">
      <c r="A1074">
        <v>114</v>
      </c>
      <c r="B1074" s="3" t="s">
        <v>116</v>
      </c>
      <c r="C1074" s="3" t="s">
        <v>4225</v>
      </c>
      <c r="D1074">
        <v>3000</v>
      </c>
      <c r="E1074">
        <v>3100</v>
      </c>
      <c r="F1074" t="s">
        <v>8219</v>
      </c>
      <c r="G1074" t="s">
        <v>8224</v>
      </c>
      <c r="H1074" t="s">
        <v>8246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8266</v>
      </c>
      <c r="O1074" s="5">
        <f>E1074/D1074</f>
        <v>1.0333333333333334</v>
      </c>
      <c r="P1074" s="6">
        <f>IFERROR(E1074/L1074,0)</f>
        <v>88.571428571428569</v>
      </c>
      <c r="Q1074" t="str">
        <f>LEFT(N1074, FIND("/",N1074) -1)</f>
        <v>film &amp; video</v>
      </c>
      <c r="R1074" t="str">
        <f>RIGHT(N1074, LEN(N1074) - FIND("/",N1074))</f>
        <v>shorts</v>
      </c>
      <c r="S1074" s="10">
        <f>(((J1074/60)/60)/24)+DATE(1970,1,1)</f>
        <v>40861.27416666667</v>
      </c>
      <c r="T1074" s="10">
        <f>(((I1074/60)/60)/24)+DATE(1970,1,1)</f>
        <v>40921.27416666667</v>
      </c>
    </row>
    <row r="1075" spans="1:20" ht="32" x14ac:dyDescent="0.2">
      <c r="A1075">
        <v>1650</v>
      </c>
      <c r="B1075" s="3" t="s">
        <v>1651</v>
      </c>
      <c r="C1075" s="3" t="s">
        <v>5760</v>
      </c>
      <c r="D1075">
        <v>2000</v>
      </c>
      <c r="E1075">
        <v>2831</v>
      </c>
      <c r="F1075" t="s">
        <v>8219</v>
      </c>
      <c r="G1075" t="s">
        <v>8224</v>
      </c>
      <c r="H1075" t="s">
        <v>8246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8292</v>
      </c>
      <c r="O1075" s="5">
        <f>E1075/D1075</f>
        <v>1.4155</v>
      </c>
      <c r="P1075" s="6">
        <f>IFERROR(E1075/L1075,0)</f>
        <v>88.46875</v>
      </c>
      <c r="Q1075" t="str">
        <f>LEFT(N1075, FIND("/",N1075) -1)</f>
        <v>music</v>
      </c>
      <c r="R1075" t="str">
        <f>RIGHT(N1075, LEN(N1075) - FIND("/",N1075))</f>
        <v>pop</v>
      </c>
      <c r="S1075" s="10">
        <f>(((J1075/60)/60)/24)+DATE(1970,1,1)</f>
        <v>41526.435613425929</v>
      </c>
      <c r="T1075" s="10">
        <f>(((I1075/60)/60)/24)+DATE(1970,1,1)</f>
        <v>41556.435613425929</v>
      </c>
    </row>
    <row r="1076" spans="1:20" ht="48" x14ac:dyDescent="0.2">
      <c r="A1076">
        <v>3091</v>
      </c>
      <c r="B1076" s="3" t="s">
        <v>3091</v>
      </c>
      <c r="C1076" s="3" t="s">
        <v>7201</v>
      </c>
      <c r="D1076">
        <v>5000</v>
      </c>
      <c r="E1076">
        <v>796</v>
      </c>
      <c r="F1076" t="s">
        <v>8221</v>
      </c>
      <c r="G1076" t="s">
        <v>8224</v>
      </c>
      <c r="H1076" t="s">
        <v>8246</v>
      </c>
      <c r="I1076">
        <v>1471214743</v>
      </c>
      <c r="J1076">
        <v>1468622743</v>
      </c>
      <c r="K1076" t="b">
        <v>0</v>
      </c>
      <c r="L1076">
        <v>9</v>
      </c>
      <c r="M1076" t="b">
        <v>0</v>
      </c>
      <c r="N1076" t="s">
        <v>8303</v>
      </c>
      <c r="O1076" s="5">
        <f>E1076/D1076</f>
        <v>0.15920000000000001</v>
      </c>
      <c r="P1076" s="6">
        <f>IFERROR(E1076/L1076,0)</f>
        <v>88.444444444444443</v>
      </c>
      <c r="Q1076" t="str">
        <f>LEFT(N1076, FIND("/",N1076) -1)</f>
        <v>theater</v>
      </c>
      <c r="R1076" t="str">
        <f>RIGHT(N1076, LEN(N1076) - FIND("/",N1076))</f>
        <v>spaces</v>
      </c>
      <c r="S1076" s="10">
        <f>(((J1076/60)/60)/24)+DATE(1970,1,1)</f>
        <v>42566.948414351849</v>
      </c>
      <c r="T1076" s="10">
        <f>(((I1076/60)/60)/24)+DATE(1970,1,1)</f>
        <v>42596.948414351849</v>
      </c>
    </row>
    <row r="1077" spans="1:20" ht="48" x14ac:dyDescent="0.2">
      <c r="A1077">
        <v>2544</v>
      </c>
      <c r="B1077" s="3" t="s">
        <v>2544</v>
      </c>
      <c r="C1077" s="3" t="s">
        <v>6654</v>
      </c>
      <c r="D1077">
        <v>5000</v>
      </c>
      <c r="E1077">
        <v>5041</v>
      </c>
      <c r="F1077" t="s">
        <v>8219</v>
      </c>
      <c r="G1077" t="s">
        <v>8224</v>
      </c>
      <c r="H1077" t="s">
        <v>8246</v>
      </c>
      <c r="I1077">
        <v>1341750569</v>
      </c>
      <c r="J1077">
        <v>1339158569</v>
      </c>
      <c r="K1077" t="b">
        <v>0</v>
      </c>
      <c r="L1077">
        <v>57</v>
      </c>
      <c r="M1077" t="b">
        <v>1</v>
      </c>
      <c r="N1077" t="s">
        <v>8300</v>
      </c>
      <c r="O1077" s="5">
        <f>E1077/D1077</f>
        <v>1.0082</v>
      </c>
      <c r="P1077" s="6">
        <f>IFERROR(E1077/L1077,0)</f>
        <v>88.438596491228068</v>
      </c>
      <c r="Q1077" t="str">
        <f>LEFT(N1077, FIND("/",N1077) -1)</f>
        <v>music</v>
      </c>
      <c r="R1077" t="str">
        <f>RIGHT(N1077, LEN(N1077) - FIND("/",N1077))</f>
        <v>classical music</v>
      </c>
      <c r="S1077" s="10">
        <f>(((J1077/60)/60)/24)+DATE(1970,1,1)</f>
        <v>41068.520474537036</v>
      </c>
      <c r="T1077" s="10">
        <f>(((I1077/60)/60)/24)+DATE(1970,1,1)</f>
        <v>41098.520474537036</v>
      </c>
    </row>
    <row r="1078" spans="1:20" ht="48" x14ac:dyDescent="0.2">
      <c r="A1078">
        <v>2931</v>
      </c>
      <c r="B1078" s="3" t="s">
        <v>2931</v>
      </c>
      <c r="C1078" s="3" t="s">
        <v>7041</v>
      </c>
      <c r="D1078">
        <v>750</v>
      </c>
      <c r="E1078">
        <v>795</v>
      </c>
      <c r="F1078" t="s">
        <v>8219</v>
      </c>
      <c r="G1078" t="s">
        <v>8229</v>
      </c>
      <c r="H1078" t="s">
        <v>8251</v>
      </c>
      <c r="I1078">
        <v>1410761280</v>
      </c>
      <c r="J1078">
        <v>1408604363</v>
      </c>
      <c r="K1078" t="b">
        <v>0</v>
      </c>
      <c r="L1078">
        <v>9</v>
      </c>
      <c r="M1078" t="b">
        <v>1</v>
      </c>
      <c r="N1078" t="s">
        <v>8305</v>
      </c>
      <c r="O1078" s="5">
        <f>E1078/D1078</f>
        <v>1.06</v>
      </c>
      <c r="P1078" s="6">
        <f>IFERROR(E1078/L1078,0)</f>
        <v>88.333333333333329</v>
      </c>
      <c r="Q1078" t="str">
        <f>LEFT(N1078, FIND("/",N1078) -1)</f>
        <v>theater</v>
      </c>
      <c r="R1078" t="str">
        <f>RIGHT(N1078, LEN(N1078) - FIND("/",N1078))</f>
        <v>musical</v>
      </c>
      <c r="S1078" s="10">
        <f>(((J1078/60)/60)/24)+DATE(1970,1,1)</f>
        <v>41872.291238425925</v>
      </c>
      <c r="T1078" s="10">
        <f>(((I1078/60)/60)/24)+DATE(1970,1,1)</f>
        <v>41897.255555555559</v>
      </c>
    </row>
    <row r="1079" spans="1:20" ht="48" x14ac:dyDescent="0.2">
      <c r="A1079">
        <v>4056</v>
      </c>
      <c r="B1079" s="3" t="s">
        <v>4052</v>
      </c>
      <c r="C1079" s="3" t="s">
        <v>8160</v>
      </c>
      <c r="D1079">
        <v>1500</v>
      </c>
      <c r="E1079">
        <v>795</v>
      </c>
      <c r="F1079" t="s">
        <v>8221</v>
      </c>
      <c r="G1079" t="s">
        <v>8224</v>
      </c>
      <c r="H1079" t="s">
        <v>8246</v>
      </c>
      <c r="I1079">
        <v>1467575940</v>
      </c>
      <c r="J1079">
        <v>1465856639</v>
      </c>
      <c r="K1079" t="b">
        <v>0</v>
      </c>
      <c r="L1079">
        <v>9</v>
      </c>
      <c r="M1079" t="b">
        <v>0</v>
      </c>
      <c r="N1079" t="s">
        <v>8271</v>
      </c>
      <c r="O1079" s="5">
        <f>E1079/D1079</f>
        <v>0.53</v>
      </c>
      <c r="P1079" s="6">
        <f>IFERROR(E1079/L1079,0)</f>
        <v>88.333333333333329</v>
      </c>
      <c r="Q1079" t="str">
        <f>LEFT(N1079, FIND("/",N1079) -1)</f>
        <v>theater</v>
      </c>
      <c r="R1079" t="str">
        <f>RIGHT(N1079, LEN(N1079) - FIND("/",N1079))</f>
        <v>plays</v>
      </c>
      <c r="S1079" s="10">
        <f>(((J1079/60)/60)/24)+DATE(1970,1,1)</f>
        <v>42534.933321759265</v>
      </c>
      <c r="T1079" s="10">
        <f>(((I1079/60)/60)/24)+DATE(1970,1,1)</f>
        <v>42554.832638888889</v>
      </c>
    </row>
    <row r="1080" spans="1:20" ht="48" x14ac:dyDescent="0.2">
      <c r="A1080">
        <v>793</v>
      </c>
      <c r="B1080" s="3" t="s">
        <v>794</v>
      </c>
      <c r="C1080" s="3" t="s">
        <v>4903</v>
      </c>
      <c r="D1080">
        <v>2750</v>
      </c>
      <c r="E1080">
        <v>2826.43</v>
      </c>
      <c r="F1080" t="s">
        <v>8219</v>
      </c>
      <c r="G1080" t="s">
        <v>8224</v>
      </c>
      <c r="H1080" t="s">
        <v>8246</v>
      </c>
      <c r="I1080">
        <v>1372827540</v>
      </c>
      <c r="J1080">
        <v>1371491244</v>
      </c>
      <c r="K1080" t="b">
        <v>0</v>
      </c>
      <c r="L1080">
        <v>32</v>
      </c>
      <c r="M1080" t="b">
        <v>1</v>
      </c>
      <c r="N1080" t="s">
        <v>8276</v>
      </c>
      <c r="O1080" s="5">
        <f>E1080/D1080</f>
        <v>1.0277927272727272</v>
      </c>
      <c r="P1080" s="6">
        <f>IFERROR(E1080/L1080,0)</f>
        <v>88.325937499999995</v>
      </c>
      <c r="Q1080" t="str">
        <f>LEFT(N1080, FIND("/",N1080) -1)</f>
        <v>music</v>
      </c>
      <c r="R1080" t="str">
        <f>RIGHT(N1080, LEN(N1080) - FIND("/",N1080))</f>
        <v>rock</v>
      </c>
      <c r="S1080" s="10">
        <f>(((J1080/60)/60)/24)+DATE(1970,1,1)</f>
        <v>41442.741249999999</v>
      </c>
      <c r="T1080" s="10">
        <f>(((I1080/60)/60)/24)+DATE(1970,1,1)</f>
        <v>41458.207638888889</v>
      </c>
    </row>
    <row r="1081" spans="1:20" ht="48" x14ac:dyDescent="0.2">
      <c r="A1081">
        <v>1774</v>
      </c>
      <c r="B1081" s="3" t="s">
        <v>1775</v>
      </c>
      <c r="C1081" s="3" t="s">
        <v>5884</v>
      </c>
      <c r="D1081">
        <v>2500</v>
      </c>
      <c r="E1081">
        <v>1148</v>
      </c>
      <c r="F1081" t="s">
        <v>8221</v>
      </c>
      <c r="G1081" t="s">
        <v>8224</v>
      </c>
      <c r="H1081" t="s">
        <v>8246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8285</v>
      </c>
      <c r="O1081" s="5">
        <f>E1081/D1081</f>
        <v>0.4592</v>
      </c>
      <c r="P1081" s="6">
        <f>IFERROR(E1081/L1081,0)</f>
        <v>88.307692307692307</v>
      </c>
      <c r="Q1081" t="str">
        <f>LEFT(N1081, FIND("/",N1081) -1)</f>
        <v>photography</v>
      </c>
      <c r="R1081" t="str">
        <f>RIGHT(N1081, LEN(N1081) - FIND("/",N1081))</f>
        <v>photobooks</v>
      </c>
      <c r="S1081" s="10">
        <f>(((J1081/60)/60)/24)+DATE(1970,1,1)</f>
        <v>41930.218657407408</v>
      </c>
      <c r="T1081" s="10">
        <f>(((I1081/60)/60)/24)+DATE(1970,1,1)</f>
        <v>41972.624305555553</v>
      </c>
    </row>
    <row r="1082" spans="1:20" ht="32" x14ac:dyDescent="0.2">
      <c r="A1082">
        <v>1533</v>
      </c>
      <c r="B1082" s="3" t="s">
        <v>1534</v>
      </c>
      <c r="C1082" s="3" t="s">
        <v>5643</v>
      </c>
      <c r="D1082">
        <v>45000</v>
      </c>
      <c r="E1082">
        <v>65313</v>
      </c>
      <c r="F1082" t="s">
        <v>8219</v>
      </c>
      <c r="G1082" t="s">
        <v>8224</v>
      </c>
      <c r="H1082" t="s">
        <v>8246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8285</v>
      </c>
      <c r="O1082" s="5">
        <f>E1082/D1082</f>
        <v>1.4514</v>
      </c>
      <c r="P1082" s="6">
        <f>IFERROR(E1082/L1082,0)</f>
        <v>88.26081081081081</v>
      </c>
      <c r="Q1082" t="str">
        <f>LEFT(N1082, FIND("/",N1082) -1)</f>
        <v>photography</v>
      </c>
      <c r="R1082" t="str">
        <f>RIGHT(N1082, LEN(N1082) - FIND("/",N1082))</f>
        <v>photobooks</v>
      </c>
      <c r="S1082" s="10">
        <f>(((J1082/60)/60)/24)+DATE(1970,1,1)</f>
        <v>42443.00204861111</v>
      </c>
      <c r="T1082" s="10">
        <f>(((I1082/60)/60)/24)+DATE(1970,1,1)</f>
        <v>42492.165972222225</v>
      </c>
    </row>
    <row r="1083" spans="1:20" ht="48" x14ac:dyDescent="0.2">
      <c r="A1083">
        <v>3671</v>
      </c>
      <c r="B1083" s="3" t="s">
        <v>3668</v>
      </c>
      <c r="C1083" s="3" t="s">
        <v>7781</v>
      </c>
      <c r="D1083">
        <v>3500</v>
      </c>
      <c r="E1083">
        <v>3530</v>
      </c>
      <c r="F1083" t="s">
        <v>8219</v>
      </c>
      <c r="G1083" t="s">
        <v>8224</v>
      </c>
      <c r="H1083" t="s">
        <v>8246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8271</v>
      </c>
      <c r="O1083" s="5">
        <f>E1083/D1083</f>
        <v>1.0085714285714287</v>
      </c>
      <c r="P1083" s="6">
        <f>IFERROR(E1083/L1083,0)</f>
        <v>88.25</v>
      </c>
      <c r="Q1083" t="str">
        <f>LEFT(N1083, FIND("/",N1083) -1)</f>
        <v>theater</v>
      </c>
      <c r="R1083" t="str">
        <f>RIGHT(N1083, LEN(N1083) - FIND("/",N1083))</f>
        <v>plays</v>
      </c>
      <c r="S1083" s="10">
        <f>(((J1083/60)/60)/24)+DATE(1970,1,1)</f>
        <v>41820.62809027778</v>
      </c>
      <c r="T1083" s="10">
        <f>(((I1083/60)/60)/24)+DATE(1970,1,1)</f>
        <v>41841.165972222225</v>
      </c>
    </row>
    <row r="1084" spans="1:20" ht="48" x14ac:dyDescent="0.2">
      <c r="A1084">
        <v>2042</v>
      </c>
      <c r="B1084" s="3" t="s">
        <v>2043</v>
      </c>
      <c r="C1084" s="3" t="s">
        <v>6152</v>
      </c>
      <c r="D1084">
        <v>10000</v>
      </c>
      <c r="E1084">
        <v>12353</v>
      </c>
      <c r="F1084" t="s">
        <v>8219</v>
      </c>
      <c r="G1084" t="s">
        <v>8224</v>
      </c>
      <c r="H1084" t="s">
        <v>8246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8295</v>
      </c>
      <c r="O1084" s="5">
        <f>E1084/D1084</f>
        <v>1.2353000000000001</v>
      </c>
      <c r="P1084" s="6">
        <f>IFERROR(E1084/L1084,0)</f>
        <v>88.23571428571428</v>
      </c>
      <c r="Q1084" t="str">
        <f>LEFT(N1084, FIND("/",N1084) -1)</f>
        <v>technology</v>
      </c>
      <c r="R1084" t="str">
        <f>RIGHT(N1084, LEN(N1084) - FIND("/",N1084))</f>
        <v>hardware</v>
      </c>
      <c r="S1084" s="10">
        <f>(((J1084/60)/60)/24)+DATE(1970,1,1)</f>
        <v>42331.708032407405</v>
      </c>
      <c r="T1084" s="10">
        <f>(((I1084/60)/60)/24)+DATE(1970,1,1)</f>
        <v>42391.708032407405</v>
      </c>
    </row>
    <row r="1085" spans="1:20" ht="32" x14ac:dyDescent="0.2">
      <c r="A1085">
        <v>3623</v>
      </c>
      <c r="B1085" s="3" t="s">
        <v>3621</v>
      </c>
      <c r="C1085" s="3" t="s">
        <v>7733</v>
      </c>
      <c r="D1085">
        <v>2500</v>
      </c>
      <c r="E1085">
        <v>3000</v>
      </c>
      <c r="F1085" t="s">
        <v>8219</v>
      </c>
      <c r="G1085" t="s">
        <v>8224</v>
      </c>
      <c r="H1085" t="s">
        <v>8246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8271</v>
      </c>
      <c r="O1085" s="5">
        <f>E1085/D1085</f>
        <v>1.2</v>
      </c>
      <c r="P1085" s="6">
        <f>IFERROR(E1085/L1085,0)</f>
        <v>88.235294117647058</v>
      </c>
      <c r="Q1085" t="str">
        <f>LEFT(N1085, FIND("/",N1085) -1)</f>
        <v>theater</v>
      </c>
      <c r="R1085" t="str">
        <f>RIGHT(N1085, LEN(N1085) - FIND("/",N1085))</f>
        <v>plays</v>
      </c>
      <c r="S1085" s="10">
        <f>(((J1085/60)/60)/24)+DATE(1970,1,1)</f>
        <v>41828.736921296295</v>
      </c>
      <c r="T1085" s="10">
        <f>(((I1085/60)/60)/24)+DATE(1970,1,1)</f>
        <v>41846.291666666664</v>
      </c>
    </row>
    <row r="1086" spans="1:20" ht="48" x14ac:dyDescent="0.2">
      <c r="A1086">
        <v>1396</v>
      </c>
      <c r="B1086" s="3" t="s">
        <v>1397</v>
      </c>
      <c r="C1086" s="3" t="s">
        <v>5506</v>
      </c>
      <c r="D1086">
        <v>6000</v>
      </c>
      <c r="E1086">
        <v>6438</v>
      </c>
      <c r="F1086" t="s">
        <v>8219</v>
      </c>
      <c r="G1086" t="s">
        <v>8224</v>
      </c>
      <c r="H1086" t="s">
        <v>8246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8276</v>
      </c>
      <c r="O1086" s="5">
        <f>E1086/D1086</f>
        <v>1.073</v>
      </c>
      <c r="P1086" s="6">
        <f>IFERROR(E1086/L1086,0)</f>
        <v>88.191780821917803</v>
      </c>
      <c r="Q1086" t="str">
        <f>LEFT(N1086, FIND("/",N1086) -1)</f>
        <v>music</v>
      </c>
      <c r="R1086" t="str">
        <f>RIGHT(N1086, LEN(N1086) - FIND("/",N1086))</f>
        <v>rock</v>
      </c>
      <c r="S1086" s="10">
        <f>(((J1086/60)/60)/24)+DATE(1970,1,1)</f>
        <v>42018.99863425926</v>
      </c>
      <c r="T1086" s="10">
        <f>(((I1086/60)/60)/24)+DATE(1970,1,1)</f>
        <v>42048.99863425926</v>
      </c>
    </row>
    <row r="1087" spans="1:20" ht="48" x14ac:dyDescent="0.2">
      <c r="A1087">
        <v>2091</v>
      </c>
      <c r="B1087" s="3" t="s">
        <v>2092</v>
      </c>
      <c r="C1087" s="3" t="s">
        <v>6201</v>
      </c>
      <c r="D1087">
        <v>18000</v>
      </c>
      <c r="E1087">
        <v>21684.2</v>
      </c>
      <c r="F1087" t="s">
        <v>8219</v>
      </c>
      <c r="G1087" t="s">
        <v>8224</v>
      </c>
      <c r="H1087" t="s">
        <v>8246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8279</v>
      </c>
      <c r="O1087" s="5">
        <f>E1087/D1087</f>
        <v>1.2046777777777777</v>
      </c>
      <c r="P1087" s="6">
        <f>IFERROR(E1087/L1087,0)</f>
        <v>88.147154471544724</v>
      </c>
      <c r="Q1087" t="str">
        <f>LEFT(N1087, FIND("/",N1087) -1)</f>
        <v>music</v>
      </c>
      <c r="R1087" t="str">
        <f>RIGHT(N1087, LEN(N1087) - FIND("/",N1087))</f>
        <v>indie rock</v>
      </c>
      <c r="S1087" s="10">
        <f>(((J1087/60)/60)/24)+DATE(1970,1,1)</f>
        <v>40555.322662037033</v>
      </c>
      <c r="T1087" s="10">
        <f>(((I1087/60)/60)/24)+DATE(1970,1,1)</f>
        <v>40603.833333333336</v>
      </c>
    </row>
    <row r="1088" spans="1:20" ht="48" x14ac:dyDescent="0.2">
      <c r="A1088">
        <v>1854</v>
      </c>
      <c r="B1088" s="3" t="s">
        <v>1855</v>
      </c>
      <c r="C1088" s="3" t="s">
        <v>5964</v>
      </c>
      <c r="D1088">
        <v>15000</v>
      </c>
      <c r="E1088">
        <v>15318.55</v>
      </c>
      <c r="F1088" t="s">
        <v>8219</v>
      </c>
      <c r="G1088" t="s">
        <v>8224</v>
      </c>
      <c r="H1088" t="s">
        <v>8246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8276</v>
      </c>
      <c r="O1088" s="5">
        <f>E1088/D1088</f>
        <v>1.0212366666666666</v>
      </c>
      <c r="P1088" s="6">
        <f>IFERROR(E1088/L1088,0)</f>
        <v>88.037643678160919</v>
      </c>
      <c r="Q1088" t="str">
        <f>LEFT(N1088, FIND("/",N1088) -1)</f>
        <v>music</v>
      </c>
      <c r="R1088" t="str">
        <f>RIGHT(N1088, LEN(N1088) - FIND("/",N1088))</f>
        <v>rock</v>
      </c>
      <c r="S1088" s="10">
        <f>(((J1088/60)/60)/24)+DATE(1970,1,1)</f>
        <v>41388.021261574075</v>
      </c>
      <c r="T1088" s="10">
        <f>(((I1088/60)/60)/24)+DATE(1970,1,1)</f>
        <v>41418.021261574075</v>
      </c>
    </row>
    <row r="1089" spans="1:20" ht="48" x14ac:dyDescent="0.2">
      <c r="A1089">
        <v>3570</v>
      </c>
      <c r="B1089" s="3" t="s">
        <v>3569</v>
      </c>
      <c r="C1089" s="3" t="s">
        <v>7680</v>
      </c>
      <c r="D1089">
        <v>2000</v>
      </c>
      <c r="E1089">
        <v>2287</v>
      </c>
      <c r="F1089" t="s">
        <v>8219</v>
      </c>
      <c r="G1089" t="s">
        <v>8224</v>
      </c>
      <c r="H1089" t="s">
        <v>8246</v>
      </c>
      <c r="I1089">
        <v>1420009200</v>
      </c>
      <c r="J1089">
        <v>1417593483</v>
      </c>
      <c r="K1089" t="b">
        <v>0</v>
      </c>
      <c r="L1089">
        <v>26</v>
      </c>
      <c r="M1089" t="b">
        <v>1</v>
      </c>
      <c r="N1089" t="s">
        <v>8271</v>
      </c>
      <c r="O1089" s="5">
        <f>E1089/D1089</f>
        <v>1.1435</v>
      </c>
      <c r="P1089" s="6">
        <f>IFERROR(E1089/L1089,0)</f>
        <v>87.961538461538467</v>
      </c>
      <c r="Q1089" t="str">
        <f>LEFT(N1089, FIND("/",N1089) -1)</f>
        <v>theater</v>
      </c>
      <c r="R1089" t="str">
        <f>RIGHT(N1089, LEN(N1089) - FIND("/",N1089))</f>
        <v>plays</v>
      </c>
      <c r="S1089" s="10">
        <f>(((J1089/60)/60)/24)+DATE(1970,1,1)</f>
        <v>41976.331979166673</v>
      </c>
      <c r="T1089" s="10">
        <f>(((I1089/60)/60)/24)+DATE(1970,1,1)</f>
        <v>42004.291666666672</v>
      </c>
    </row>
    <row r="1090" spans="1:20" ht="64" x14ac:dyDescent="0.2">
      <c r="A1090">
        <v>1891</v>
      </c>
      <c r="B1090" s="3" t="s">
        <v>1892</v>
      </c>
      <c r="C1090" s="3" t="s">
        <v>6001</v>
      </c>
      <c r="D1090">
        <v>10000</v>
      </c>
      <c r="E1090">
        <v>10555</v>
      </c>
      <c r="F1090" t="s">
        <v>8219</v>
      </c>
      <c r="G1090" t="s">
        <v>8224</v>
      </c>
      <c r="H1090" t="s">
        <v>8246</v>
      </c>
      <c r="I1090">
        <v>1279778400</v>
      </c>
      <c r="J1090">
        <v>1275851354</v>
      </c>
      <c r="K1090" t="b">
        <v>0</v>
      </c>
      <c r="L1090">
        <v>120</v>
      </c>
      <c r="M1090" t="b">
        <v>1</v>
      </c>
      <c r="N1090" t="s">
        <v>8279</v>
      </c>
      <c r="O1090" s="5">
        <f>E1090/D1090</f>
        <v>1.0555000000000001</v>
      </c>
      <c r="P1090" s="6">
        <f>IFERROR(E1090/L1090,0)</f>
        <v>87.958333333333329</v>
      </c>
      <c r="Q1090" t="str">
        <f>LEFT(N1090, FIND("/",N1090) -1)</f>
        <v>music</v>
      </c>
      <c r="R1090" t="str">
        <f>RIGHT(N1090, LEN(N1090) - FIND("/",N1090))</f>
        <v>indie rock</v>
      </c>
      <c r="S1090" s="10">
        <f>(((J1090/60)/60)/24)+DATE(1970,1,1)</f>
        <v>40335.798078703701</v>
      </c>
      <c r="T1090" s="10">
        <f>(((I1090/60)/60)/24)+DATE(1970,1,1)</f>
        <v>40381.25</v>
      </c>
    </row>
    <row r="1091" spans="1:20" ht="48" x14ac:dyDescent="0.2">
      <c r="A1091">
        <v>1606</v>
      </c>
      <c r="B1091" s="3" t="s">
        <v>1607</v>
      </c>
      <c r="C1091" s="3" t="s">
        <v>5716</v>
      </c>
      <c r="D1091">
        <v>8000</v>
      </c>
      <c r="E1091">
        <v>8080.33</v>
      </c>
      <c r="F1091" t="s">
        <v>8219</v>
      </c>
      <c r="G1091" t="s">
        <v>8224</v>
      </c>
      <c r="H1091" t="s">
        <v>8246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8276</v>
      </c>
      <c r="O1091" s="5">
        <f>E1091/D1091</f>
        <v>1.01004125</v>
      </c>
      <c r="P1091" s="6">
        <f>IFERROR(E1091/L1091,0)</f>
        <v>87.829673913043479</v>
      </c>
      <c r="Q1091" t="str">
        <f>LEFT(N1091, FIND("/",N1091) -1)</f>
        <v>music</v>
      </c>
      <c r="R1091" t="str">
        <f>RIGHT(N1091, LEN(N1091) - FIND("/",N1091))</f>
        <v>rock</v>
      </c>
      <c r="S1091" s="10">
        <f>(((J1091/60)/60)/24)+DATE(1970,1,1)</f>
        <v>40536.111550925925</v>
      </c>
      <c r="T1091" s="10">
        <f>(((I1091/60)/60)/24)+DATE(1970,1,1)</f>
        <v>40626.069884259261</v>
      </c>
    </row>
    <row r="1092" spans="1:20" ht="48" x14ac:dyDescent="0.2">
      <c r="A1092">
        <v>3015</v>
      </c>
      <c r="B1092" s="3" t="s">
        <v>3015</v>
      </c>
      <c r="C1092" s="3" t="s">
        <v>7125</v>
      </c>
      <c r="D1092">
        <v>3400</v>
      </c>
      <c r="E1092">
        <v>3508</v>
      </c>
      <c r="F1092" t="s">
        <v>8219</v>
      </c>
      <c r="G1092" t="s">
        <v>8224</v>
      </c>
      <c r="H1092" t="s">
        <v>8246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8303</v>
      </c>
      <c r="O1092" s="5">
        <f>E1092/D1092</f>
        <v>1.0317647058823529</v>
      </c>
      <c r="P1092" s="6">
        <f>IFERROR(E1092/L1092,0)</f>
        <v>87.7</v>
      </c>
      <c r="Q1092" t="str">
        <f>LEFT(N1092, FIND("/",N1092) -1)</f>
        <v>theater</v>
      </c>
      <c r="R1092" t="str">
        <f>RIGHT(N1092, LEN(N1092) - FIND("/",N1092))</f>
        <v>spaces</v>
      </c>
      <c r="S1092" s="10">
        <f>(((J1092/60)/60)/24)+DATE(1970,1,1)</f>
        <v>41785.72729166667</v>
      </c>
      <c r="T1092" s="10">
        <f>(((I1092/60)/60)/24)+DATE(1970,1,1)</f>
        <v>41801.166666666664</v>
      </c>
    </row>
    <row r="1093" spans="1:20" ht="48" x14ac:dyDescent="0.2">
      <c r="A1093">
        <v>279</v>
      </c>
      <c r="B1093" s="3" t="s">
        <v>280</v>
      </c>
      <c r="C1093" s="3" t="s">
        <v>4389</v>
      </c>
      <c r="D1093">
        <v>17000</v>
      </c>
      <c r="E1093">
        <v>26744.11</v>
      </c>
      <c r="F1093" t="s">
        <v>8219</v>
      </c>
      <c r="G1093" t="s">
        <v>8224</v>
      </c>
      <c r="H1093" t="s">
        <v>8246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8269</v>
      </c>
      <c r="O1093" s="5">
        <f>E1093/D1093</f>
        <v>1.5731829411764706</v>
      </c>
      <c r="P1093" s="6">
        <f>IFERROR(E1093/L1093,0)</f>
        <v>87.685606557377056</v>
      </c>
      <c r="Q1093" t="str">
        <f>LEFT(N1093, FIND("/",N1093) -1)</f>
        <v>film &amp; video</v>
      </c>
      <c r="R1093" t="str">
        <f>RIGHT(N1093, LEN(N1093) - FIND("/",N1093))</f>
        <v>documentary</v>
      </c>
      <c r="S1093" s="10">
        <f>(((J1093/60)/60)/24)+DATE(1970,1,1)</f>
        <v>42759.244166666671</v>
      </c>
      <c r="T1093" s="10">
        <f>(((I1093/60)/60)/24)+DATE(1970,1,1)</f>
        <v>42793.084027777775</v>
      </c>
    </row>
    <row r="1094" spans="1:20" ht="48" x14ac:dyDescent="0.2">
      <c r="A1094">
        <v>3068</v>
      </c>
      <c r="B1094" s="3" t="s">
        <v>3068</v>
      </c>
      <c r="C1094" s="3" t="s">
        <v>7178</v>
      </c>
      <c r="D1094">
        <v>250000</v>
      </c>
      <c r="E1094">
        <v>175</v>
      </c>
      <c r="F1094" t="s">
        <v>8221</v>
      </c>
      <c r="G1094" t="s">
        <v>8224</v>
      </c>
      <c r="H1094" t="s">
        <v>8246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8303</v>
      </c>
      <c r="O1094" s="5">
        <f>E1094/D1094</f>
        <v>6.9999999999999999E-4</v>
      </c>
      <c r="P1094" s="6">
        <f>IFERROR(E1094/L1094,0)</f>
        <v>87.5</v>
      </c>
      <c r="Q1094" t="str">
        <f>LEFT(N1094, FIND("/",N1094) -1)</f>
        <v>theater</v>
      </c>
      <c r="R1094" t="str">
        <f>RIGHT(N1094, LEN(N1094) - FIND("/",N1094))</f>
        <v>spaces</v>
      </c>
      <c r="S1094" s="10">
        <f>(((J1094/60)/60)/24)+DATE(1970,1,1)</f>
        <v>42263.691574074073</v>
      </c>
      <c r="T1094" s="10">
        <f>(((I1094/60)/60)/24)+DATE(1970,1,1)</f>
        <v>42293.691574074073</v>
      </c>
    </row>
    <row r="1095" spans="1:20" ht="48" x14ac:dyDescent="0.2">
      <c r="A1095">
        <v>1942</v>
      </c>
      <c r="B1095" s="3" t="s">
        <v>1943</v>
      </c>
      <c r="C1095" s="3" t="s">
        <v>6052</v>
      </c>
      <c r="D1095">
        <v>6000</v>
      </c>
      <c r="E1095">
        <v>8306.42</v>
      </c>
      <c r="F1095" t="s">
        <v>8219</v>
      </c>
      <c r="G1095" t="s">
        <v>8224</v>
      </c>
      <c r="H1095" t="s">
        <v>8246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8295</v>
      </c>
      <c r="O1095" s="5">
        <f>E1095/D1095</f>
        <v>1.3844033333333334</v>
      </c>
      <c r="P1095" s="6">
        <f>IFERROR(E1095/L1095,0)</f>
        <v>87.436000000000007</v>
      </c>
      <c r="Q1095" t="str">
        <f>LEFT(N1095, FIND("/",N1095) -1)</f>
        <v>technology</v>
      </c>
      <c r="R1095" t="str">
        <f>RIGHT(N1095, LEN(N1095) - FIND("/",N1095))</f>
        <v>hardware</v>
      </c>
      <c r="S1095" s="10">
        <f>(((J1095/60)/60)/24)+DATE(1970,1,1)</f>
        <v>40638.828009259261</v>
      </c>
      <c r="T1095" s="10">
        <f>(((I1095/60)/60)/24)+DATE(1970,1,1)</f>
        <v>40728.828009259261</v>
      </c>
    </row>
    <row r="1096" spans="1:20" ht="48" x14ac:dyDescent="0.2">
      <c r="A1096">
        <v>2797</v>
      </c>
      <c r="B1096" s="3" t="s">
        <v>2797</v>
      </c>
      <c r="C1096" s="3" t="s">
        <v>6907</v>
      </c>
      <c r="D1096">
        <v>8000</v>
      </c>
      <c r="E1096">
        <v>8211.61</v>
      </c>
      <c r="F1096" t="s">
        <v>8219</v>
      </c>
      <c r="G1096" t="s">
        <v>8225</v>
      </c>
      <c r="H1096" t="s">
        <v>8247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8271</v>
      </c>
      <c r="O1096" s="5">
        <f>E1096/D1096</f>
        <v>1.02645125</v>
      </c>
      <c r="P1096" s="6">
        <f>IFERROR(E1096/L1096,0)</f>
        <v>87.357553191489373</v>
      </c>
      <c r="Q1096" t="str">
        <f>LEFT(N1096, FIND("/",N1096) -1)</f>
        <v>theater</v>
      </c>
      <c r="R1096" t="str">
        <f>RIGHT(N1096, LEN(N1096) - FIND("/",N1096))</f>
        <v>plays</v>
      </c>
      <c r="S1096" s="10">
        <f>(((J1096/60)/60)/24)+DATE(1970,1,1)</f>
        <v>41798.94027777778</v>
      </c>
      <c r="T1096" s="10">
        <f>(((I1096/60)/60)/24)+DATE(1970,1,1)</f>
        <v>41828.94027777778</v>
      </c>
    </row>
    <row r="1097" spans="1:20" ht="32" x14ac:dyDescent="0.2">
      <c r="A1097">
        <v>200</v>
      </c>
      <c r="B1097" s="3" t="s">
        <v>202</v>
      </c>
      <c r="C1097" s="3" t="s">
        <v>4310</v>
      </c>
      <c r="D1097">
        <v>6000</v>
      </c>
      <c r="E1097">
        <v>1571.55</v>
      </c>
      <c r="F1097" t="s">
        <v>8221</v>
      </c>
      <c r="G1097" t="s">
        <v>8224</v>
      </c>
      <c r="H1097" t="s">
        <v>8246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8268</v>
      </c>
      <c r="O1097" s="5">
        <f>E1097/D1097</f>
        <v>0.26192500000000002</v>
      </c>
      <c r="P1097" s="6">
        <f>IFERROR(E1097/L1097,0)</f>
        <v>87.308333333333337</v>
      </c>
      <c r="Q1097" t="str">
        <f>LEFT(N1097, FIND("/",N1097) -1)</f>
        <v>film &amp; video</v>
      </c>
      <c r="R1097" t="str">
        <f>RIGHT(N1097, LEN(N1097) - FIND("/",N1097))</f>
        <v>drama</v>
      </c>
      <c r="S1097" s="10">
        <f>(((J1097/60)/60)/24)+DATE(1970,1,1)</f>
        <v>41867.083368055559</v>
      </c>
      <c r="T1097" s="10">
        <f>(((I1097/60)/60)/24)+DATE(1970,1,1)</f>
        <v>41897.083368055559</v>
      </c>
    </row>
    <row r="1098" spans="1:20" ht="48" x14ac:dyDescent="0.2">
      <c r="A1098">
        <v>481</v>
      </c>
      <c r="B1098" s="3" t="s">
        <v>482</v>
      </c>
      <c r="C1098" s="3" t="s">
        <v>4591</v>
      </c>
      <c r="D1098">
        <v>30000</v>
      </c>
      <c r="E1098">
        <v>1830</v>
      </c>
      <c r="F1098" t="s">
        <v>8221</v>
      </c>
      <c r="G1098" t="s">
        <v>8224</v>
      </c>
      <c r="H1098" t="s">
        <v>8246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8270</v>
      </c>
      <c r="O1098" s="5">
        <f>E1098/D1098</f>
        <v>6.0999999999999999E-2</v>
      </c>
      <c r="P1098" s="6">
        <f>IFERROR(E1098/L1098,0)</f>
        <v>87.142857142857139</v>
      </c>
      <c r="Q1098" t="str">
        <f>LEFT(N1098, FIND("/",N1098) -1)</f>
        <v>film &amp; video</v>
      </c>
      <c r="R1098" t="str">
        <f>RIGHT(N1098, LEN(N1098) - FIND("/",N1098))</f>
        <v>animation</v>
      </c>
      <c r="S1098" s="10">
        <f>(((J1098/60)/60)/24)+DATE(1970,1,1)</f>
        <v>41162.672326388885</v>
      </c>
      <c r="T1098" s="10">
        <f>(((I1098/60)/60)/24)+DATE(1970,1,1)</f>
        <v>41192.672326388885</v>
      </c>
    </row>
    <row r="1099" spans="1:20" ht="48" x14ac:dyDescent="0.2">
      <c r="A1099">
        <v>2162</v>
      </c>
      <c r="B1099" s="3" t="s">
        <v>2163</v>
      </c>
      <c r="C1099" s="3" t="s">
        <v>6272</v>
      </c>
      <c r="D1099">
        <v>4500</v>
      </c>
      <c r="E1099">
        <v>5052</v>
      </c>
      <c r="F1099" t="s">
        <v>8219</v>
      </c>
      <c r="G1099" t="s">
        <v>8224</v>
      </c>
      <c r="H1099" t="s">
        <v>8246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8276</v>
      </c>
      <c r="O1099" s="5">
        <f>E1099/D1099</f>
        <v>1.1226666666666667</v>
      </c>
      <c r="P1099" s="6">
        <f>IFERROR(E1099/L1099,0)</f>
        <v>87.103448275862064</v>
      </c>
      <c r="Q1099" t="str">
        <f>LEFT(N1099, FIND("/",N1099) -1)</f>
        <v>music</v>
      </c>
      <c r="R1099" t="str">
        <f>RIGHT(N1099, LEN(N1099) - FIND("/",N1099))</f>
        <v>rock</v>
      </c>
      <c r="S1099" s="10">
        <f>(((J1099/60)/60)/24)+DATE(1970,1,1)</f>
        <v>41813.766099537039</v>
      </c>
      <c r="T1099" s="10">
        <f>(((I1099/60)/60)/24)+DATE(1970,1,1)</f>
        <v>41844.766099537039</v>
      </c>
    </row>
    <row r="1100" spans="1:20" ht="48" x14ac:dyDescent="0.2">
      <c r="A1100">
        <v>621</v>
      </c>
      <c r="B1100" s="3" t="s">
        <v>622</v>
      </c>
      <c r="C1100" s="3" t="s">
        <v>4731</v>
      </c>
      <c r="D1100">
        <v>25000</v>
      </c>
      <c r="E1100">
        <v>261</v>
      </c>
      <c r="F1100" t="s">
        <v>8220</v>
      </c>
      <c r="G1100" t="s">
        <v>8224</v>
      </c>
      <c r="H1100" t="s">
        <v>8246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8272</v>
      </c>
      <c r="O1100" s="5">
        <f>E1100/D1100</f>
        <v>1.044E-2</v>
      </c>
      <c r="P1100" s="6">
        <f>IFERROR(E1100/L1100,0)</f>
        <v>87</v>
      </c>
      <c r="Q1100" t="str">
        <f>LEFT(N1100, FIND("/",N1100) -1)</f>
        <v>technology</v>
      </c>
      <c r="R1100" t="str">
        <f>RIGHT(N1100, LEN(N1100) - FIND("/",N1100))</f>
        <v>web</v>
      </c>
      <c r="S1100" s="10">
        <f>(((J1100/60)/60)/24)+DATE(1970,1,1)</f>
        <v>42528.987696759257</v>
      </c>
      <c r="T1100" s="10">
        <f>(((I1100/60)/60)/24)+DATE(1970,1,1)</f>
        <v>42558.987696759257</v>
      </c>
    </row>
    <row r="1101" spans="1:20" ht="48" x14ac:dyDescent="0.2">
      <c r="A1101">
        <v>1619</v>
      </c>
      <c r="B1101" s="3" t="s">
        <v>1620</v>
      </c>
      <c r="C1101" s="3" t="s">
        <v>5729</v>
      </c>
      <c r="D1101">
        <v>1500</v>
      </c>
      <c r="E1101">
        <v>2000</v>
      </c>
      <c r="F1101" t="s">
        <v>8219</v>
      </c>
      <c r="G1101" t="s">
        <v>8224</v>
      </c>
      <c r="H1101" t="s">
        <v>8246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8276</v>
      </c>
      <c r="O1101" s="5">
        <f>E1101/D1101</f>
        <v>1.3333333333333333</v>
      </c>
      <c r="P1101" s="6">
        <f>IFERROR(E1101/L1101,0)</f>
        <v>86.956521739130437</v>
      </c>
      <c r="Q1101" t="str">
        <f>LEFT(N1101, FIND("/",N1101) -1)</f>
        <v>music</v>
      </c>
      <c r="R1101" t="str">
        <f>RIGHT(N1101, LEN(N1101) - FIND("/",N1101))</f>
        <v>rock</v>
      </c>
      <c r="S1101" s="10">
        <f>(((J1101/60)/60)/24)+DATE(1970,1,1)</f>
        <v>41876.18618055556</v>
      </c>
      <c r="T1101" s="10">
        <f>(((I1101/60)/60)/24)+DATE(1970,1,1)</f>
        <v>41897.18618055556</v>
      </c>
    </row>
    <row r="1102" spans="1:20" ht="48" x14ac:dyDescent="0.2">
      <c r="A1102">
        <v>529</v>
      </c>
      <c r="B1102" s="3" t="s">
        <v>530</v>
      </c>
      <c r="C1102" s="3" t="s">
        <v>4639</v>
      </c>
      <c r="D1102">
        <v>1200</v>
      </c>
      <c r="E1102">
        <v>1565</v>
      </c>
      <c r="F1102" t="s">
        <v>8219</v>
      </c>
      <c r="G1102" t="s">
        <v>8229</v>
      </c>
      <c r="H1102" t="s">
        <v>8251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8271</v>
      </c>
      <c r="O1102" s="5">
        <f>E1102/D1102</f>
        <v>1.3041666666666667</v>
      </c>
      <c r="P1102" s="6">
        <f>IFERROR(E1102/L1102,0)</f>
        <v>86.944444444444443</v>
      </c>
      <c r="Q1102" t="str">
        <f>LEFT(N1102, FIND("/",N1102) -1)</f>
        <v>theater</v>
      </c>
      <c r="R1102" t="str">
        <f>RIGHT(N1102, LEN(N1102) - FIND("/",N1102))</f>
        <v>plays</v>
      </c>
      <c r="S1102" s="10">
        <f>(((J1102/60)/60)/24)+DATE(1970,1,1)</f>
        <v>42725.031180555554</v>
      </c>
      <c r="T1102" s="10">
        <f>(((I1102/60)/60)/24)+DATE(1970,1,1)</f>
        <v>42746.208333333328</v>
      </c>
    </row>
    <row r="1103" spans="1:20" ht="48" x14ac:dyDescent="0.2">
      <c r="A1103">
        <v>367</v>
      </c>
      <c r="B1103" s="3" t="s">
        <v>368</v>
      </c>
      <c r="C1103" s="3" t="s">
        <v>4477</v>
      </c>
      <c r="D1103">
        <v>10000</v>
      </c>
      <c r="E1103">
        <v>10335.01</v>
      </c>
      <c r="F1103" t="s">
        <v>8219</v>
      </c>
      <c r="G1103" t="s">
        <v>8224</v>
      </c>
      <c r="H1103" t="s">
        <v>8246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8269</v>
      </c>
      <c r="O1103" s="5">
        <f>E1103/D1103</f>
        <v>1.033501</v>
      </c>
      <c r="P1103" s="6">
        <f>IFERROR(E1103/L1103,0)</f>
        <v>86.84882352941176</v>
      </c>
      <c r="Q1103" t="str">
        <f>LEFT(N1103, FIND("/",N1103) -1)</f>
        <v>film &amp; video</v>
      </c>
      <c r="R1103" t="str">
        <f>RIGHT(N1103, LEN(N1103) - FIND("/",N1103))</f>
        <v>documentary</v>
      </c>
      <c r="S1103" s="10">
        <f>(((J1103/60)/60)/24)+DATE(1970,1,1)</f>
        <v>41355.577291666668</v>
      </c>
      <c r="T1103" s="10">
        <f>(((I1103/60)/60)/24)+DATE(1970,1,1)</f>
        <v>41395.207638888889</v>
      </c>
    </row>
    <row r="1104" spans="1:20" ht="48" x14ac:dyDescent="0.2">
      <c r="A1104">
        <v>64</v>
      </c>
      <c r="B1104" s="3" t="s">
        <v>66</v>
      </c>
      <c r="C1104" s="3" t="s">
        <v>4175</v>
      </c>
      <c r="D1104">
        <v>1200</v>
      </c>
      <c r="E1104">
        <v>2080</v>
      </c>
      <c r="F1104" t="s">
        <v>8219</v>
      </c>
      <c r="G1104" t="s">
        <v>8224</v>
      </c>
      <c r="H1104" t="s">
        <v>8246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8266</v>
      </c>
      <c r="O1104" s="5">
        <f>E1104/D1104</f>
        <v>1.7333333333333334</v>
      </c>
      <c r="P1104" s="6">
        <f>IFERROR(E1104/L1104,0)</f>
        <v>86.666666666666671</v>
      </c>
      <c r="Q1104" t="str">
        <f>LEFT(N1104, FIND("/",N1104) -1)</f>
        <v>film &amp; video</v>
      </c>
      <c r="R1104" t="str">
        <f>RIGHT(N1104, LEN(N1104) - FIND("/",N1104))</f>
        <v>shorts</v>
      </c>
      <c r="S1104" s="10">
        <f>(((J1104/60)/60)/24)+DATE(1970,1,1)</f>
        <v>41433.01829861111</v>
      </c>
      <c r="T1104" s="10">
        <f>(((I1104/60)/60)/24)+DATE(1970,1,1)</f>
        <v>41463.01829861111</v>
      </c>
    </row>
    <row r="1105" spans="1:20" ht="32" x14ac:dyDescent="0.2">
      <c r="A1105">
        <v>811</v>
      </c>
      <c r="B1105" s="3" t="s">
        <v>812</v>
      </c>
      <c r="C1105" s="3" t="s">
        <v>4921</v>
      </c>
      <c r="D1105">
        <v>1000</v>
      </c>
      <c r="E1105">
        <v>1040</v>
      </c>
      <c r="F1105" t="s">
        <v>8219</v>
      </c>
      <c r="G1105" t="s">
        <v>8224</v>
      </c>
      <c r="H1105" t="s">
        <v>8246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8276</v>
      </c>
      <c r="O1105" s="5">
        <f>E1105/D1105</f>
        <v>1.04</v>
      </c>
      <c r="P1105" s="6">
        <f>IFERROR(E1105/L1105,0)</f>
        <v>86.666666666666671</v>
      </c>
      <c r="Q1105" t="str">
        <f>LEFT(N1105, FIND("/",N1105) -1)</f>
        <v>music</v>
      </c>
      <c r="R1105" t="str">
        <f>RIGHT(N1105, LEN(N1105) - FIND("/",N1105))</f>
        <v>rock</v>
      </c>
      <c r="S1105" s="10">
        <f>(((J1105/60)/60)/24)+DATE(1970,1,1)</f>
        <v>41443.643541666665</v>
      </c>
      <c r="T1105" s="10">
        <f>(((I1105/60)/60)/24)+DATE(1970,1,1)</f>
        <v>41465.702777777777</v>
      </c>
    </row>
    <row r="1106" spans="1:20" ht="64" x14ac:dyDescent="0.2">
      <c r="A1106">
        <v>4052</v>
      </c>
      <c r="B1106" s="3" t="s">
        <v>4048</v>
      </c>
      <c r="C1106" s="3" t="s">
        <v>8156</v>
      </c>
      <c r="D1106">
        <v>3000</v>
      </c>
      <c r="E1106">
        <v>1126</v>
      </c>
      <c r="F1106" t="s">
        <v>8221</v>
      </c>
      <c r="G1106" t="s">
        <v>8224</v>
      </c>
      <c r="H1106" t="s">
        <v>8246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8271</v>
      </c>
      <c r="O1106" s="5">
        <f>E1106/D1106</f>
        <v>0.37533333333333335</v>
      </c>
      <c r="P1106" s="6">
        <f>IFERROR(E1106/L1106,0)</f>
        <v>86.615384615384613</v>
      </c>
      <c r="Q1106" t="str">
        <f>LEFT(N1106, FIND("/",N1106) -1)</f>
        <v>theater</v>
      </c>
      <c r="R1106" t="str">
        <f>RIGHT(N1106, LEN(N1106) - FIND("/",N1106))</f>
        <v>plays</v>
      </c>
      <c r="S1106" s="10">
        <f>(((J1106/60)/60)/24)+DATE(1970,1,1)</f>
        <v>41865.878657407404</v>
      </c>
      <c r="T1106" s="10">
        <f>(((I1106/60)/60)/24)+DATE(1970,1,1)</f>
        <v>41925.878657407404</v>
      </c>
    </row>
    <row r="1107" spans="1:20" ht="48" x14ac:dyDescent="0.2">
      <c r="A1107">
        <v>348</v>
      </c>
      <c r="B1107" s="3" t="s">
        <v>349</v>
      </c>
      <c r="C1107" s="3" t="s">
        <v>4458</v>
      </c>
      <c r="D1107">
        <v>10000</v>
      </c>
      <c r="E1107">
        <v>10300</v>
      </c>
      <c r="F1107" t="s">
        <v>8219</v>
      </c>
      <c r="G1107" t="s">
        <v>8224</v>
      </c>
      <c r="H1107" t="s">
        <v>8246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8269</v>
      </c>
      <c r="O1107" s="5">
        <f>E1107/D1107</f>
        <v>1.03</v>
      </c>
      <c r="P1107" s="6">
        <f>IFERROR(E1107/L1107,0)</f>
        <v>86.554621848739501</v>
      </c>
      <c r="Q1107" t="str">
        <f>LEFT(N1107, FIND("/",N1107) -1)</f>
        <v>film &amp; video</v>
      </c>
      <c r="R1107" t="str">
        <f>RIGHT(N1107, LEN(N1107) - FIND("/",N1107))</f>
        <v>documentary</v>
      </c>
      <c r="S1107" s="10">
        <f>(((J1107/60)/60)/24)+DATE(1970,1,1)</f>
        <v>42207.58699074074</v>
      </c>
      <c r="T1107" s="10">
        <f>(((I1107/60)/60)/24)+DATE(1970,1,1)</f>
        <v>42237.58699074074</v>
      </c>
    </row>
    <row r="1108" spans="1:20" ht="32" x14ac:dyDescent="0.2">
      <c r="A1108">
        <v>2982</v>
      </c>
      <c r="B1108" s="3" t="s">
        <v>2982</v>
      </c>
      <c r="C1108" s="3" t="s">
        <v>7092</v>
      </c>
      <c r="D1108">
        <v>5000</v>
      </c>
      <c r="E1108">
        <v>5103</v>
      </c>
      <c r="F1108" t="s">
        <v>8219</v>
      </c>
      <c r="G1108" t="s">
        <v>8225</v>
      </c>
      <c r="H1108" t="s">
        <v>8247</v>
      </c>
      <c r="I1108">
        <v>1455208143</v>
      </c>
      <c r="J1108">
        <v>1452616143</v>
      </c>
      <c r="K1108" t="b">
        <v>1</v>
      </c>
      <c r="L1108">
        <v>59</v>
      </c>
      <c r="M1108" t="b">
        <v>1</v>
      </c>
      <c r="N1108" t="s">
        <v>8303</v>
      </c>
      <c r="O1108" s="5">
        <f>E1108/D1108</f>
        <v>1.0206</v>
      </c>
      <c r="P1108" s="6">
        <f>IFERROR(E1108/L1108,0)</f>
        <v>86.491525423728817</v>
      </c>
      <c r="Q1108" t="str">
        <f>LEFT(N1108, FIND("/",N1108) -1)</f>
        <v>theater</v>
      </c>
      <c r="R1108" t="str">
        <f>RIGHT(N1108, LEN(N1108) - FIND("/",N1108))</f>
        <v>spaces</v>
      </c>
      <c r="S1108" s="10">
        <f>(((J1108/60)/60)/24)+DATE(1970,1,1)</f>
        <v>42381.686840277776</v>
      </c>
      <c r="T1108" s="10">
        <f>(((I1108/60)/60)/24)+DATE(1970,1,1)</f>
        <v>42411.686840277776</v>
      </c>
    </row>
    <row r="1109" spans="1:20" ht="48" x14ac:dyDescent="0.2">
      <c r="A1109">
        <v>1632</v>
      </c>
      <c r="B1109" s="3" t="s">
        <v>1633</v>
      </c>
      <c r="C1109" s="3" t="s">
        <v>5742</v>
      </c>
      <c r="D1109">
        <v>4000</v>
      </c>
      <c r="E1109">
        <v>4065</v>
      </c>
      <c r="F1109" t="s">
        <v>8219</v>
      </c>
      <c r="G1109" t="s">
        <v>8224</v>
      </c>
      <c r="H1109" t="s">
        <v>8246</v>
      </c>
      <c r="I1109">
        <v>1316851854</v>
      </c>
      <c r="J1109">
        <v>1311667854</v>
      </c>
      <c r="K1109" t="b">
        <v>0</v>
      </c>
      <c r="L1109">
        <v>47</v>
      </c>
      <c r="M1109" t="b">
        <v>1</v>
      </c>
      <c r="N1109" t="s">
        <v>8276</v>
      </c>
      <c r="O1109" s="5">
        <f>E1109/D1109</f>
        <v>1.0162500000000001</v>
      </c>
      <c r="P1109" s="6">
        <f>IFERROR(E1109/L1109,0)</f>
        <v>86.489361702127653</v>
      </c>
      <c r="Q1109" t="str">
        <f>LEFT(N1109, FIND("/",N1109) -1)</f>
        <v>music</v>
      </c>
      <c r="R1109" t="str">
        <f>RIGHT(N1109, LEN(N1109) - FIND("/",N1109))</f>
        <v>rock</v>
      </c>
      <c r="S1109" s="10">
        <f>(((J1109/60)/60)/24)+DATE(1970,1,1)</f>
        <v>40750.340902777774</v>
      </c>
      <c r="T1109" s="10">
        <f>(((I1109/60)/60)/24)+DATE(1970,1,1)</f>
        <v>40810.340902777774</v>
      </c>
    </row>
    <row r="1110" spans="1:20" ht="32" x14ac:dyDescent="0.2">
      <c r="A1110">
        <v>1684</v>
      </c>
      <c r="B1110" s="3" t="s">
        <v>1685</v>
      </c>
      <c r="C1110" s="3" t="s">
        <v>5794</v>
      </c>
      <c r="D1110">
        <v>8000</v>
      </c>
      <c r="E1110">
        <v>8730</v>
      </c>
      <c r="F1110" t="s">
        <v>8222</v>
      </c>
      <c r="G1110" t="s">
        <v>8224</v>
      </c>
      <c r="H1110" t="s">
        <v>8246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8293</v>
      </c>
      <c r="O1110" s="5">
        <f>E1110/D1110</f>
        <v>1.0912500000000001</v>
      </c>
      <c r="P1110" s="6">
        <f>IFERROR(E1110/L1110,0)</f>
        <v>86.43564356435644</v>
      </c>
      <c r="Q1110" t="str">
        <f>LEFT(N1110, FIND("/",N1110) -1)</f>
        <v>music</v>
      </c>
      <c r="R1110" t="str">
        <f>RIGHT(N1110, LEN(N1110) - FIND("/",N1110))</f>
        <v>faith</v>
      </c>
      <c r="S1110" s="10">
        <f>(((J1110/60)/60)/24)+DATE(1970,1,1)</f>
        <v>42783.815289351856</v>
      </c>
      <c r="T1110" s="10">
        <f>(((I1110/60)/60)/24)+DATE(1970,1,1)</f>
        <v>42811.773622685185</v>
      </c>
    </row>
    <row r="1111" spans="1:20" ht="32" x14ac:dyDescent="0.2">
      <c r="A1111">
        <v>3720</v>
      </c>
      <c r="B1111" s="3" t="s">
        <v>3717</v>
      </c>
      <c r="C1111" s="3" t="s">
        <v>7830</v>
      </c>
      <c r="D1111">
        <v>3300</v>
      </c>
      <c r="E1111">
        <v>3449</v>
      </c>
      <c r="F1111" t="s">
        <v>8219</v>
      </c>
      <c r="G1111" t="s">
        <v>8224</v>
      </c>
      <c r="H1111" t="s">
        <v>8246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8271</v>
      </c>
      <c r="O1111" s="5">
        <f>E1111/D1111</f>
        <v>1.0451515151515152</v>
      </c>
      <c r="P1111" s="6">
        <f>IFERROR(E1111/L1111,0)</f>
        <v>86.224999999999994</v>
      </c>
      <c r="Q1111" t="str">
        <f>LEFT(N1111, FIND("/",N1111) -1)</f>
        <v>theater</v>
      </c>
      <c r="R1111" t="str">
        <f>RIGHT(N1111, LEN(N1111) - FIND("/",N1111))</f>
        <v>plays</v>
      </c>
      <c r="S1111" s="10">
        <f>(((J1111/60)/60)/24)+DATE(1970,1,1)</f>
        <v>42165.993125000001</v>
      </c>
      <c r="T1111" s="10">
        <f>(((I1111/60)/60)/24)+DATE(1970,1,1)</f>
        <v>42187.993125000001</v>
      </c>
    </row>
    <row r="1112" spans="1:20" ht="48" x14ac:dyDescent="0.2">
      <c r="A1112">
        <v>2064</v>
      </c>
      <c r="B1112" s="3" t="s">
        <v>2065</v>
      </c>
      <c r="C1112" s="3" t="s">
        <v>6174</v>
      </c>
      <c r="D1112">
        <v>261962</v>
      </c>
      <c r="E1112">
        <v>500784.27</v>
      </c>
      <c r="F1112" t="s">
        <v>8219</v>
      </c>
      <c r="G1112" t="s">
        <v>8224</v>
      </c>
      <c r="H1112" t="s">
        <v>8246</v>
      </c>
      <c r="I1112">
        <v>1370001600</v>
      </c>
      <c r="J1112">
        <v>1366879523</v>
      </c>
      <c r="K1112" t="b">
        <v>0</v>
      </c>
      <c r="L1112">
        <v>5812</v>
      </c>
      <c r="M1112" t="b">
        <v>1</v>
      </c>
      <c r="N1112" t="s">
        <v>8295</v>
      </c>
      <c r="O1112" s="5">
        <f>E1112/D1112</f>
        <v>1.9116676082790633</v>
      </c>
      <c r="P1112" s="6">
        <f>IFERROR(E1112/L1112,0)</f>
        <v>86.163845492085343</v>
      </c>
      <c r="Q1112" t="str">
        <f>LEFT(N1112, FIND("/",N1112) -1)</f>
        <v>technology</v>
      </c>
      <c r="R1112" t="str">
        <f>RIGHT(N1112, LEN(N1112) - FIND("/",N1112))</f>
        <v>hardware</v>
      </c>
      <c r="S1112" s="10">
        <f>(((J1112/60)/60)/24)+DATE(1970,1,1)</f>
        <v>41389.364849537036</v>
      </c>
      <c r="T1112" s="10">
        <f>(((I1112/60)/60)/24)+DATE(1970,1,1)</f>
        <v>41425.5</v>
      </c>
    </row>
    <row r="1113" spans="1:20" ht="48" x14ac:dyDescent="0.2">
      <c r="A1113">
        <v>406</v>
      </c>
      <c r="B1113" s="3" t="s">
        <v>407</v>
      </c>
      <c r="C1113" s="3" t="s">
        <v>4516</v>
      </c>
      <c r="D1113">
        <v>2800</v>
      </c>
      <c r="E1113">
        <v>3015.73</v>
      </c>
      <c r="F1113" t="s">
        <v>8219</v>
      </c>
      <c r="G1113" t="s">
        <v>8224</v>
      </c>
      <c r="H1113" t="s">
        <v>8246</v>
      </c>
      <c r="I1113">
        <v>1304920740</v>
      </c>
      <c r="J1113">
        <v>1301975637</v>
      </c>
      <c r="K1113" t="b">
        <v>0</v>
      </c>
      <c r="L1113">
        <v>35</v>
      </c>
      <c r="M1113" t="b">
        <v>1</v>
      </c>
      <c r="N1113" t="s">
        <v>8269</v>
      </c>
      <c r="O1113" s="5">
        <f>E1113/D1113</f>
        <v>1.0770464285714285</v>
      </c>
      <c r="P1113" s="6">
        <f>IFERROR(E1113/L1113,0)</f>
        <v>86.163714285714292</v>
      </c>
      <c r="Q1113" t="str">
        <f>LEFT(N1113, FIND("/",N1113) -1)</f>
        <v>film &amp; video</v>
      </c>
      <c r="R1113" t="str">
        <f>RIGHT(N1113, LEN(N1113) - FIND("/",N1113))</f>
        <v>documentary</v>
      </c>
      <c r="S1113" s="10">
        <f>(((J1113/60)/60)/24)+DATE(1970,1,1)</f>
        <v>40638.162465277775</v>
      </c>
      <c r="T1113" s="10">
        <f>(((I1113/60)/60)/24)+DATE(1970,1,1)</f>
        <v>40672.249305555553</v>
      </c>
    </row>
    <row r="1114" spans="1:20" ht="48" x14ac:dyDescent="0.2">
      <c r="A1114">
        <v>357</v>
      </c>
      <c r="B1114" s="3" t="s">
        <v>358</v>
      </c>
      <c r="C1114" s="3" t="s">
        <v>4467</v>
      </c>
      <c r="D1114">
        <v>15000</v>
      </c>
      <c r="E1114">
        <v>26100</v>
      </c>
      <c r="F1114" t="s">
        <v>8219</v>
      </c>
      <c r="G1114" t="s">
        <v>8224</v>
      </c>
      <c r="H1114" t="s">
        <v>8246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8269</v>
      </c>
      <c r="O1114" s="5">
        <f>E1114/D1114</f>
        <v>1.74</v>
      </c>
      <c r="P1114" s="6">
        <f>IFERROR(E1114/L1114,0)</f>
        <v>86.138613861386133</v>
      </c>
      <c r="Q1114" t="str">
        <f>LEFT(N1114, FIND("/",N1114) -1)</f>
        <v>film &amp; video</v>
      </c>
      <c r="R1114" t="str">
        <f>RIGHT(N1114, LEN(N1114) - FIND("/",N1114))</f>
        <v>documentary</v>
      </c>
      <c r="S1114" s="10">
        <f>(((J1114/60)/60)/24)+DATE(1970,1,1)</f>
        <v>42078.222187499996</v>
      </c>
      <c r="T1114" s="10">
        <f>(((I1114/60)/60)/24)+DATE(1970,1,1)</f>
        <v>42118.222187499996</v>
      </c>
    </row>
    <row r="1115" spans="1:20" ht="48" x14ac:dyDescent="0.2">
      <c r="A1115">
        <v>75</v>
      </c>
      <c r="B1115" s="3" t="s">
        <v>77</v>
      </c>
      <c r="C1115" s="3" t="s">
        <v>4186</v>
      </c>
      <c r="D1115">
        <v>3500</v>
      </c>
      <c r="E1115">
        <v>4040</v>
      </c>
      <c r="F1115" t="s">
        <v>8219</v>
      </c>
      <c r="G1115" t="s">
        <v>8224</v>
      </c>
      <c r="H1115" t="s">
        <v>8246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8266</v>
      </c>
      <c r="O1115" s="5">
        <f>E1115/D1115</f>
        <v>1.1542857142857144</v>
      </c>
      <c r="P1115" s="6">
        <f>IFERROR(E1115/L1115,0)</f>
        <v>85.957446808510639</v>
      </c>
      <c r="Q1115" t="str">
        <f>LEFT(N1115, FIND("/",N1115) -1)</f>
        <v>film &amp; video</v>
      </c>
      <c r="R1115" t="str">
        <f>RIGHT(N1115, LEN(N1115) - FIND("/",N1115))</f>
        <v>shorts</v>
      </c>
      <c r="S1115" s="10">
        <f>(((J1115/60)/60)/24)+DATE(1970,1,1)</f>
        <v>41357.209166666667</v>
      </c>
      <c r="T1115" s="10">
        <f>(((I1115/60)/60)/24)+DATE(1970,1,1)</f>
        <v>41387.209166666667</v>
      </c>
    </row>
    <row r="1116" spans="1:20" ht="48" x14ac:dyDescent="0.2">
      <c r="A1116">
        <v>2661</v>
      </c>
      <c r="B1116" s="3" t="s">
        <v>2661</v>
      </c>
      <c r="C1116" s="3" t="s">
        <v>6771</v>
      </c>
      <c r="D1116">
        <v>5000</v>
      </c>
      <c r="E1116">
        <v>5145</v>
      </c>
      <c r="F1116" t="s">
        <v>8219</v>
      </c>
      <c r="G1116" t="s">
        <v>8224</v>
      </c>
      <c r="H1116" t="s">
        <v>8246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8302</v>
      </c>
      <c r="O1116" s="5">
        <f>E1116/D1116</f>
        <v>1.0289999999999999</v>
      </c>
      <c r="P1116" s="6">
        <f>IFERROR(E1116/L1116,0)</f>
        <v>85.75</v>
      </c>
      <c r="Q1116" t="str">
        <f>LEFT(N1116, FIND("/",N1116) -1)</f>
        <v>technology</v>
      </c>
      <c r="R1116" t="str">
        <f>RIGHT(N1116, LEN(N1116) - FIND("/",N1116))</f>
        <v>makerspaces</v>
      </c>
      <c r="S1116" s="10">
        <f>(((J1116/60)/60)/24)+DATE(1970,1,1)</f>
        <v>41542.958449074074</v>
      </c>
      <c r="T1116" s="10">
        <f>(((I1116/60)/60)/24)+DATE(1970,1,1)</f>
        <v>41572.958449074074</v>
      </c>
    </row>
    <row r="1117" spans="1:20" ht="48" x14ac:dyDescent="0.2">
      <c r="A1117">
        <v>2932</v>
      </c>
      <c r="B1117" s="3" t="s">
        <v>2932</v>
      </c>
      <c r="C1117" s="3" t="s">
        <v>7042</v>
      </c>
      <c r="D1117">
        <v>3100</v>
      </c>
      <c r="E1117">
        <v>3258</v>
      </c>
      <c r="F1117" t="s">
        <v>8219</v>
      </c>
      <c r="G1117" t="s">
        <v>8226</v>
      </c>
      <c r="H1117" t="s">
        <v>8248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8305</v>
      </c>
      <c r="O1117" s="5">
        <f>E1117/D1117</f>
        <v>1.0509677419354839</v>
      </c>
      <c r="P1117" s="6">
        <f>IFERROR(E1117/L1117,0)</f>
        <v>85.736842105263165</v>
      </c>
      <c r="Q1117" t="str">
        <f>LEFT(N1117, FIND("/",N1117) -1)</f>
        <v>theater</v>
      </c>
      <c r="R1117" t="str">
        <f>RIGHT(N1117, LEN(N1117) - FIND("/",N1117))</f>
        <v>musical</v>
      </c>
      <c r="S1117" s="10">
        <f>(((J1117/60)/60)/24)+DATE(1970,1,1)</f>
        <v>42025.164780092593</v>
      </c>
      <c r="T1117" s="10">
        <f>(((I1117/60)/60)/24)+DATE(1970,1,1)</f>
        <v>42056.458333333328</v>
      </c>
    </row>
    <row r="1118" spans="1:20" ht="48" x14ac:dyDescent="0.2">
      <c r="A1118">
        <v>1644</v>
      </c>
      <c r="B1118" s="3" t="s">
        <v>1645</v>
      </c>
      <c r="C1118" s="3" t="s">
        <v>5754</v>
      </c>
      <c r="D1118">
        <v>10000</v>
      </c>
      <c r="E1118">
        <v>10950</v>
      </c>
      <c r="F1118" t="s">
        <v>8219</v>
      </c>
      <c r="G1118" t="s">
        <v>8224</v>
      </c>
      <c r="H1118" t="s">
        <v>8246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8292</v>
      </c>
      <c r="O1118" s="5">
        <f>E1118/D1118</f>
        <v>1.095</v>
      </c>
      <c r="P1118" s="6">
        <f>IFERROR(E1118/L1118,0)</f>
        <v>85.546875</v>
      </c>
      <c r="Q1118" t="str">
        <f>LEFT(N1118, FIND("/",N1118) -1)</f>
        <v>music</v>
      </c>
      <c r="R1118" t="str">
        <f>RIGHT(N1118, LEN(N1118) - FIND("/",N1118))</f>
        <v>pop</v>
      </c>
      <c r="S1118" s="10">
        <f>(((J1118/60)/60)/24)+DATE(1970,1,1)</f>
        <v>41175.05972222222</v>
      </c>
      <c r="T1118" s="10">
        <f>(((I1118/60)/60)/24)+DATE(1970,1,1)</f>
        <v>41235.101388888892</v>
      </c>
    </row>
    <row r="1119" spans="1:20" ht="48" x14ac:dyDescent="0.2">
      <c r="A1119">
        <v>3211</v>
      </c>
      <c r="B1119" s="3" t="s">
        <v>3211</v>
      </c>
      <c r="C1119" s="3" t="s">
        <v>7321</v>
      </c>
      <c r="D1119">
        <v>23000</v>
      </c>
      <c r="E1119">
        <v>27541</v>
      </c>
      <c r="F1119" t="s">
        <v>8219</v>
      </c>
      <c r="G1119" t="s">
        <v>8224</v>
      </c>
      <c r="H1119" t="s">
        <v>8246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8271</v>
      </c>
      <c r="O1119" s="5">
        <f>E1119/D1119</f>
        <v>1.1974347826086957</v>
      </c>
      <c r="P1119" s="6">
        <f>IFERROR(E1119/L1119,0)</f>
        <v>85.531055900621112</v>
      </c>
      <c r="Q1119" t="str">
        <f>LEFT(N1119, FIND("/",N1119) -1)</f>
        <v>theater</v>
      </c>
      <c r="R1119" t="str">
        <f>RIGHT(N1119, LEN(N1119) - FIND("/",N1119))</f>
        <v>plays</v>
      </c>
      <c r="S1119" s="10">
        <f>(((J1119/60)/60)/24)+DATE(1970,1,1)</f>
        <v>41834.586574074077</v>
      </c>
      <c r="T1119" s="10">
        <f>(((I1119/60)/60)/24)+DATE(1970,1,1)</f>
        <v>41866.083333333336</v>
      </c>
    </row>
    <row r="1120" spans="1:20" ht="48" x14ac:dyDescent="0.2">
      <c r="A1120">
        <v>3235</v>
      </c>
      <c r="B1120" s="3" t="s">
        <v>3235</v>
      </c>
      <c r="C1120" s="3" t="s">
        <v>7345</v>
      </c>
      <c r="D1120">
        <v>15000</v>
      </c>
      <c r="E1120">
        <v>15481</v>
      </c>
      <c r="F1120" t="s">
        <v>8219</v>
      </c>
      <c r="G1120" t="s">
        <v>8224</v>
      </c>
      <c r="H1120" t="s">
        <v>8246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8271</v>
      </c>
      <c r="O1120" s="5">
        <f>E1120/D1120</f>
        <v>1.0320666666666667</v>
      </c>
      <c r="P1120" s="6">
        <f>IFERROR(E1120/L1120,0)</f>
        <v>85.530386740331494</v>
      </c>
      <c r="Q1120" t="str">
        <f>LEFT(N1120, FIND("/",N1120) -1)</f>
        <v>theater</v>
      </c>
      <c r="R1120" t="str">
        <f>RIGHT(N1120, LEN(N1120) - FIND("/",N1120))</f>
        <v>plays</v>
      </c>
      <c r="S1120" s="10">
        <f>(((J1120/60)/60)/24)+DATE(1970,1,1)</f>
        <v>42522.347812499997</v>
      </c>
      <c r="T1120" s="10">
        <f>(((I1120/60)/60)/24)+DATE(1970,1,1)</f>
        <v>42552.347812499997</v>
      </c>
    </row>
    <row r="1121" spans="1:20" ht="32" x14ac:dyDescent="0.2">
      <c r="A1121">
        <v>1247</v>
      </c>
      <c r="B1121" s="3" t="s">
        <v>1248</v>
      </c>
      <c r="C1121" s="3" t="s">
        <v>5357</v>
      </c>
      <c r="D1121">
        <v>3500</v>
      </c>
      <c r="E1121">
        <v>4275</v>
      </c>
      <c r="F1121" t="s">
        <v>8219</v>
      </c>
      <c r="G1121" t="s">
        <v>8224</v>
      </c>
      <c r="H1121" t="s">
        <v>8246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8276</v>
      </c>
      <c r="O1121" s="5">
        <f>E1121/D1121</f>
        <v>1.2214285714285715</v>
      </c>
      <c r="P1121" s="6">
        <f>IFERROR(E1121/L1121,0)</f>
        <v>85.5</v>
      </c>
      <c r="Q1121" t="str">
        <f>LEFT(N1121, FIND("/",N1121) -1)</f>
        <v>music</v>
      </c>
      <c r="R1121" t="str">
        <f>RIGHT(N1121, LEN(N1121) - FIND("/",N1121))</f>
        <v>rock</v>
      </c>
      <c r="S1121" s="10">
        <f>(((J1121/60)/60)/24)+DATE(1970,1,1)</f>
        <v>41370.292303240742</v>
      </c>
      <c r="T1121" s="10">
        <f>(((I1121/60)/60)/24)+DATE(1970,1,1)</f>
        <v>41400.292303240742</v>
      </c>
    </row>
    <row r="1122" spans="1:20" ht="48" x14ac:dyDescent="0.2">
      <c r="A1122">
        <v>252</v>
      </c>
      <c r="B1122" s="3" t="s">
        <v>253</v>
      </c>
      <c r="C1122" s="3" t="s">
        <v>4362</v>
      </c>
      <c r="D1122">
        <v>5000</v>
      </c>
      <c r="E1122">
        <v>9228</v>
      </c>
      <c r="F1122" t="s">
        <v>8219</v>
      </c>
      <c r="G1122" t="s">
        <v>8224</v>
      </c>
      <c r="H1122" t="s">
        <v>8246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8269</v>
      </c>
      <c r="O1122" s="5">
        <f>E1122/D1122</f>
        <v>1.8455999999999999</v>
      </c>
      <c r="P1122" s="6">
        <f>IFERROR(E1122/L1122,0)</f>
        <v>85.444444444444443</v>
      </c>
      <c r="Q1122" t="str">
        <f>LEFT(N1122, FIND("/",N1122) -1)</f>
        <v>film &amp; video</v>
      </c>
      <c r="R1122" t="str">
        <f>RIGHT(N1122, LEN(N1122) - FIND("/",N1122))</f>
        <v>documentary</v>
      </c>
      <c r="S1122" s="10">
        <f>(((J1122/60)/60)/24)+DATE(1970,1,1)</f>
        <v>40266.662708333337</v>
      </c>
      <c r="T1122" s="10">
        <f>(((I1122/60)/60)/24)+DATE(1970,1,1)</f>
        <v>40330.165972222225</v>
      </c>
    </row>
    <row r="1123" spans="1:20" ht="48" x14ac:dyDescent="0.2">
      <c r="A1123">
        <v>300</v>
      </c>
      <c r="B1123" s="3" t="s">
        <v>301</v>
      </c>
      <c r="C1123" s="3" t="s">
        <v>4410</v>
      </c>
      <c r="D1123">
        <v>25000</v>
      </c>
      <c r="E1123">
        <v>25430.66</v>
      </c>
      <c r="F1123" t="s">
        <v>8219</v>
      </c>
      <c r="G1123" t="s">
        <v>8224</v>
      </c>
      <c r="H1123" t="s">
        <v>8246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8269</v>
      </c>
      <c r="O1123" s="5">
        <f>E1123/D1123</f>
        <v>1.0172264</v>
      </c>
      <c r="P1123" s="6">
        <f>IFERROR(E1123/L1123,0)</f>
        <v>85.337785234899329</v>
      </c>
      <c r="Q1123" t="str">
        <f>LEFT(N1123, FIND("/",N1123) -1)</f>
        <v>film &amp; video</v>
      </c>
      <c r="R1123" t="str">
        <f>RIGHT(N1123, LEN(N1123) - FIND("/",N1123))</f>
        <v>documentary</v>
      </c>
      <c r="S1123" s="10">
        <f>(((J1123/60)/60)/24)+DATE(1970,1,1)</f>
        <v>40626.959930555553</v>
      </c>
      <c r="T1123" s="10">
        <f>(((I1123/60)/60)/24)+DATE(1970,1,1)</f>
        <v>40657.959930555553</v>
      </c>
    </row>
    <row r="1124" spans="1:20" ht="48" x14ac:dyDescent="0.2">
      <c r="A1124">
        <v>3381</v>
      </c>
      <c r="B1124" s="3" t="s">
        <v>3380</v>
      </c>
      <c r="C1124" s="3" t="s">
        <v>7491</v>
      </c>
      <c r="D1124">
        <v>4000</v>
      </c>
      <c r="E1124">
        <v>4090</v>
      </c>
      <c r="F1124" t="s">
        <v>8219</v>
      </c>
      <c r="G1124" t="s">
        <v>8224</v>
      </c>
      <c r="H1124" t="s">
        <v>8246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8271</v>
      </c>
      <c r="O1124" s="5">
        <f>E1124/D1124</f>
        <v>1.0225</v>
      </c>
      <c r="P1124" s="6">
        <f>IFERROR(E1124/L1124,0)</f>
        <v>85.208333333333329</v>
      </c>
      <c r="Q1124" t="str">
        <f>LEFT(N1124, FIND("/",N1124) -1)</f>
        <v>theater</v>
      </c>
      <c r="R1124" t="str">
        <f>RIGHT(N1124, LEN(N1124) - FIND("/",N1124))</f>
        <v>plays</v>
      </c>
      <c r="S1124" s="10">
        <f>(((J1124/60)/60)/24)+DATE(1970,1,1)</f>
        <v>42044.184988425928</v>
      </c>
      <c r="T1124" s="10">
        <f>(((I1124/60)/60)/24)+DATE(1970,1,1)</f>
        <v>42074.143321759257</v>
      </c>
    </row>
    <row r="1125" spans="1:20" ht="48" x14ac:dyDescent="0.2">
      <c r="A1125">
        <v>3012</v>
      </c>
      <c r="B1125" s="3" t="s">
        <v>3012</v>
      </c>
      <c r="C1125" s="3" t="s">
        <v>7122</v>
      </c>
      <c r="D1125">
        <v>4000</v>
      </c>
      <c r="E1125">
        <v>4685</v>
      </c>
      <c r="F1125" t="s">
        <v>8219</v>
      </c>
      <c r="G1125" t="s">
        <v>8224</v>
      </c>
      <c r="H1125" t="s">
        <v>8246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8303</v>
      </c>
      <c r="O1125" s="5">
        <f>E1125/D1125</f>
        <v>1.1712499999999999</v>
      </c>
      <c r="P1125" s="6">
        <f>IFERROR(E1125/L1125,0)</f>
        <v>85.181818181818187</v>
      </c>
      <c r="Q1125" t="str">
        <f>LEFT(N1125, FIND("/",N1125) -1)</f>
        <v>theater</v>
      </c>
      <c r="R1125" t="str">
        <f>RIGHT(N1125, LEN(N1125) - FIND("/",N1125))</f>
        <v>spaces</v>
      </c>
      <c r="S1125" s="10">
        <f>(((J1125/60)/60)/24)+DATE(1970,1,1)</f>
        <v>42024.702893518523</v>
      </c>
      <c r="T1125" s="10">
        <f>(((I1125/60)/60)/24)+DATE(1970,1,1)</f>
        <v>42045.702893518523</v>
      </c>
    </row>
    <row r="1126" spans="1:20" ht="48" x14ac:dyDescent="0.2">
      <c r="A1126">
        <v>795</v>
      </c>
      <c r="B1126" s="3" t="s">
        <v>796</v>
      </c>
      <c r="C1126" s="3" t="s">
        <v>4905</v>
      </c>
      <c r="D1126">
        <v>14000</v>
      </c>
      <c r="E1126">
        <v>15650</v>
      </c>
      <c r="F1126" t="s">
        <v>8219</v>
      </c>
      <c r="G1126" t="s">
        <v>8224</v>
      </c>
      <c r="H1126" t="s">
        <v>8246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8276</v>
      </c>
      <c r="O1126" s="5">
        <f>E1126/D1126</f>
        <v>1.1178571428571429</v>
      </c>
      <c r="P1126" s="6">
        <f>IFERROR(E1126/L1126,0)</f>
        <v>85.054347826086953</v>
      </c>
      <c r="Q1126" t="str">
        <f>LEFT(N1126, FIND("/",N1126) -1)</f>
        <v>music</v>
      </c>
      <c r="R1126" t="str">
        <f>RIGHT(N1126, LEN(N1126) - FIND("/",N1126))</f>
        <v>rock</v>
      </c>
      <c r="S1126" s="10">
        <f>(((J1126/60)/60)/24)+DATE(1970,1,1)</f>
        <v>40963.613032407404</v>
      </c>
      <c r="T1126" s="10">
        <f>(((I1126/60)/60)/24)+DATE(1970,1,1)</f>
        <v>41006.207638888889</v>
      </c>
    </row>
    <row r="1127" spans="1:20" ht="48" x14ac:dyDescent="0.2">
      <c r="A1127">
        <v>670</v>
      </c>
      <c r="B1127" s="3" t="s">
        <v>671</v>
      </c>
      <c r="C1127" s="3" t="s">
        <v>4780</v>
      </c>
      <c r="D1127">
        <v>90000</v>
      </c>
      <c r="E1127">
        <v>26349</v>
      </c>
      <c r="F1127" t="s">
        <v>8221</v>
      </c>
      <c r="G1127" t="s">
        <v>8237</v>
      </c>
      <c r="H1127" t="s">
        <v>8249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8273</v>
      </c>
      <c r="O1127" s="5">
        <f>E1127/D1127</f>
        <v>0.29276666666666668</v>
      </c>
      <c r="P1127" s="6">
        <f>IFERROR(E1127/L1127,0)</f>
        <v>84.99677419354839</v>
      </c>
      <c r="Q1127" t="str">
        <f>LEFT(N1127, FIND("/",N1127) -1)</f>
        <v>technology</v>
      </c>
      <c r="R1127" t="str">
        <f>RIGHT(N1127, LEN(N1127) - FIND("/",N1127))</f>
        <v>wearables</v>
      </c>
      <c r="S1127" s="10">
        <f>(((J1127/60)/60)/24)+DATE(1970,1,1)</f>
        <v>42506.709722222222</v>
      </c>
      <c r="T1127" s="10">
        <f>(((I1127/60)/60)/24)+DATE(1970,1,1)</f>
        <v>42540.340277777781</v>
      </c>
    </row>
    <row r="1128" spans="1:20" ht="48" x14ac:dyDescent="0.2">
      <c r="A1128">
        <v>660</v>
      </c>
      <c r="B1128" s="3" t="s">
        <v>661</v>
      </c>
      <c r="C1128" s="3" t="s">
        <v>4770</v>
      </c>
      <c r="D1128">
        <v>50000</v>
      </c>
      <c r="E1128">
        <v>1529</v>
      </c>
      <c r="F1128" t="s">
        <v>8221</v>
      </c>
      <c r="G1128" t="s">
        <v>8224</v>
      </c>
      <c r="H1128" t="s">
        <v>8246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8273</v>
      </c>
      <c r="O1128" s="5">
        <f>E1128/D1128</f>
        <v>3.058E-2</v>
      </c>
      <c r="P1128" s="6">
        <f>IFERROR(E1128/L1128,0)</f>
        <v>84.944444444444443</v>
      </c>
      <c r="Q1128" t="str">
        <f>LEFT(N1128, FIND("/",N1128) -1)</f>
        <v>technology</v>
      </c>
      <c r="R1128" t="str">
        <f>RIGHT(N1128, LEN(N1128) - FIND("/",N1128))</f>
        <v>wearables</v>
      </c>
      <c r="S1128" s="10">
        <f>(((J1128/60)/60)/24)+DATE(1970,1,1)</f>
        <v>41922.741655092592</v>
      </c>
      <c r="T1128" s="10">
        <f>(((I1128/60)/60)/24)+DATE(1970,1,1)</f>
        <v>41952.783321759263</v>
      </c>
    </row>
    <row r="1129" spans="1:20" ht="48" x14ac:dyDescent="0.2">
      <c r="A1129">
        <v>1534</v>
      </c>
      <c r="B1129" s="3" t="s">
        <v>1535</v>
      </c>
      <c r="C1129" s="3" t="s">
        <v>5644</v>
      </c>
      <c r="D1129">
        <v>7500</v>
      </c>
      <c r="E1129">
        <v>31330</v>
      </c>
      <c r="F1129" t="s">
        <v>8219</v>
      </c>
      <c r="G1129" t="s">
        <v>8224</v>
      </c>
      <c r="H1129" t="s">
        <v>8246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8285</v>
      </c>
      <c r="O1129" s="5">
        <f>E1129/D1129</f>
        <v>4.1773333333333333</v>
      </c>
      <c r="P1129" s="6">
        <f>IFERROR(E1129/L1129,0)</f>
        <v>84.905149051490511</v>
      </c>
      <c r="Q1129" t="str">
        <f>LEFT(N1129, FIND("/",N1129) -1)</f>
        <v>photography</v>
      </c>
      <c r="R1129" t="str">
        <f>RIGHT(N1129, LEN(N1129) - FIND("/",N1129))</f>
        <v>photobooks</v>
      </c>
      <c r="S1129" s="10">
        <f>(((J1129/60)/60)/24)+DATE(1970,1,1)</f>
        <v>42221.67432870371</v>
      </c>
      <c r="T1129" s="10">
        <f>(((I1129/60)/60)/24)+DATE(1970,1,1)</f>
        <v>42251.67432870371</v>
      </c>
    </row>
    <row r="1130" spans="1:20" ht="48" x14ac:dyDescent="0.2">
      <c r="A1130">
        <v>2682</v>
      </c>
      <c r="B1130" s="3" t="s">
        <v>2682</v>
      </c>
      <c r="C1130" s="3" t="s">
        <v>6792</v>
      </c>
      <c r="D1130">
        <v>6000</v>
      </c>
      <c r="E1130">
        <v>1698</v>
      </c>
      <c r="F1130" t="s">
        <v>8221</v>
      </c>
      <c r="G1130" t="s">
        <v>8224</v>
      </c>
      <c r="H1130" t="s">
        <v>8246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8284</v>
      </c>
      <c r="O1130" s="5">
        <f>E1130/D1130</f>
        <v>0.28299999999999997</v>
      </c>
      <c r="P1130" s="6">
        <f>IFERROR(E1130/L1130,0)</f>
        <v>84.9</v>
      </c>
      <c r="Q1130" t="str">
        <f>LEFT(N1130, FIND("/",N1130) -1)</f>
        <v>food</v>
      </c>
      <c r="R1130" t="str">
        <f>RIGHT(N1130, LEN(N1130) - FIND("/",N1130))</f>
        <v>food trucks</v>
      </c>
      <c r="S1130" s="10">
        <f>(((J1130/60)/60)/24)+DATE(1970,1,1)</f>
        <v>41932.871990740743</v>
      </c>
      <c r="T1130" s="10">
        <f>(((I1130/60)/60)/24)+DATE(1970,1,1)</f>
        <v>41965.249305555553</v>
      </c>
    </row>
    <row r="1131" spans="1:20" ht="32" x14ac:dyDescent="0.2">
      <c r="A1131">
        <v>2710</v>
      </c>
      <c r="B1131" s="3" t="s">
        <v>2710</v>
      </c>
      <c r="C1131" s="3" t="s">
        <v>6820</v>
      </c>
      <c r="D1131">
        <v>60000</v>
      </c>
      <c r="E1131">
        <v>92340.21</v>
      </c>
      <c r="F1131" t="s">
        <v>8219</v>
      </c>
      <c r="G1131" t="s">
        <v>8224</v>
      </c>
      <c r="H1131" t="s">
        <v>8246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8303</v>
      </c>
      <c r="O1131" s="5">
        <f>E1131/D1131</f>
        <v>1.5390035000000002</v>
      </c>
      <c r="P1131" s="6">
        <f>IFERROR(E1131/L1131,0)</f>
        <v>84.871516544117654</v>
      </c>
      <c r="Q1131" t="str">
        <f>LEFT(N1131, FIND("/",N1131) -1)</f>
        <v>theater</v>
      </c>
      <c r="R1131" t="str">
        <f>RIGHT(N1131, LEN(N1131) - FIND("/",N1131))</f>
        <v>spaces</v>
      </c>
      <c r="S1131" s="10">
        <f>(((J1131/60)/60)/24)+DATE(1970,1,1)</f>
        <v>41828.229490740741</v>
      </c>
      <c r="T1131" s="10">
        <f>(((I1131/60)/60)/24)+DATE(1970,1,1)</f>
        <v>41860.083333333336</v>
      </c>
    </row>
    <row r="1132" spans="1:20" ht="32" x14ac:dyDescent="0.2">
      <c r="A1132">
        <v>3028</v>
      </c>
      <c r="B1132" s="3" t="s">
        <v>3028</v>
      </c>
      <c r="C1132" s="3" t="s">
        <v>7138</v>
      </c>
      <c r="D1132">
        <v>5000</v>
      </c>
      <c r="E1132">
        <v>8401</v>
      </c>
      <c r="F1132" t="s">
        <v>8219</v>
      </c>
      <c r="G1132" t="s">
        <v>8224</v>
      </c>
      <c r="H1132" t="s">
        <v>8246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8303</v>
      </c>
      <c r="O1132" s="5">
        <f>E1132/D1132</f>
        <v>1.6801999999999999</v>
      </c>
      <c r="P1132" s="6">
        <f>IFERROR(E1132/L1132,0)</f>
        <v>84.858585858585855</v>
      </c>
      <c r="Q1132" t="str">
        <f>LEFT(N1132, FIND("/",N1132) -1)</f>
        <v>theater</v>
      </c>
      <c r="R1132" t="str">
        <f>RIGHT(N1132, LEN(N1132) - FIND("/",N1132))</f>
        <v>spaces</v>
      </c>
      <c r="S1132" s="10">
        <f>(((J1132/60)/60)/24)+DATE(1970,1,1)</f>
        <v>42567.264178240745</v>
      </c>
      <c r="T1132" s="10">
        <f>(((I1132/60)/60)/24)+DATE(1970,1,1)</f>
        <v>42597.264178240745</v>
      </c>
    </row>
    <row r="1133" spans="1:20" ht="48" x14ac:dyDescent="0.2">
      <c r="A1133">
        <v>3626</v>
      </c>
      <c r="B1133" s="3" t="s">
        <v>3624</v>
      </c>
      <c r="C1133" s="3" t="s">
        <v>7736</v>
      </c>
      <c r="D1133">
        <v>4000</v>
      </c>
      <c r="E1133">
        <v>4073</v>
      </c>
      <c r="F1133" t="s">
        <v>8219</v>
      </c>
      <c r="G1133" t="s">
        <v>8225</v>
      </c>
      <c r="H1133" t="s">
        <v>8247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8271</v>
      </c>
      <c r="O1133" s="5">
        <f>E1133/D1133</f>
        <v>1.0182500000000001</v>
      </c>
      <c r="P1133" s="6">
        <f>IFERROR(E1133/L1133,0)</f>
        <v>84.854166666666671</v>
      </c>
      <c r="Q1133" t="str">
        <f>LEFT(N1133, FIND("/",N1133) -1)</f>
        <v>theater</v>
      </c>
      <c r="R1133" t="str">
        <f>RIGHT(N1133, LEN(N1133) - FIND("/",N1133))</f>
        <v>plays</v>
      </c>
      <c r="S1133" s="10">
        <f>(((J1133/60)/60)/24)+DATE(1970,1,1)</f>
        <v>41846.667326388888</v>
      </c>
      <c r="T1133" s="10">
        <f>(((I1133/60)/60)/24)+DATE(1970,1,1)</f>
        <v>41867.667326388888</v>
      </c>
    </row>
    <row r="1134" spans="1:20" ht="48" x14ac:dyDescent="0.2">
      <c r="A1134">
        <v>1816</v>
      </c>
      <c r="B1134" s="3" t="s">
        <v>1817</v>
      </c>
      <c r="C1134" s="3" t="s">
        <v>5926</v>
      </c>
      <c r="D1134">
        <v>25000</v>
      </c>
      <c r="E1134">
        <v>509</v>
      </c>
      <c r="F1134" t="s">
        <v>8221</v>
      </c>
      <c r="G1134" t="s">
        <v>8240</v>
      </c>
      <c r="H1134" t="s">
        <v>8257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8285</v>
      </c>
      <c r="O1134" s="5">
        <f>E1134/D1134</f>
        <v>2.036E-2</v>
      </c>
      <c r="P1134" s="6">
        <f>IFERROR(E1134/L1134,0)</f>
        <v>84.833333333333329</v>
      </c>
      <c r="Q1134" t="str">
        <f>LEFT(N1134, FIND("/",N1134) -1)</f>
        <v>photography</v>
      </c>
      <c r="R1134" t="str">
        <f>RIGHT(N1134, LEN(N1134) - FIND("/",N1134))</f>
        <v>photobooks</v>
      </c>
      <c r="S1134" s="10">
        <f>(((J1134/60)/60)/24)+DATE(1970,1,1)</f>
        <v>42548.876192129625</v>
      </c>
      <c r="T1134" s="10">
        <f>(((I1134/60)/60)/24)+DATE(1970,1,1)</f>
        <v>42576.791666666672</v>
      </c>
    </row>
    <row r="1135" spans="1:20" ht="48" x14ac:dyDescent="0.2">
      <c r="A1135">
        <v>2007</v>
      </c>
      <c r="B1135" s="3" t="s">
        <v>2008</v>
      </c>
      <c r="C1135" s="3" t="s">
        <v>6117</v>
      </c>
      <c r="D1135">
        <v>10000</v>
      </c>
      <c r="E1135">
        <v>11570.92</v>
      </c>
      <c r="F1135" t="s">
        <v>8219</v>
      </c>
      <c r="G1135" t="s">
        <v>8224</v>
      </c>
      <c r="H1135" t="s">
        <v>8246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8295</v>
      </c>
      <c r="O1135" s="5">
        <f>E1135/D1135</f>
        <v>1.157092</v>
      </c>
      <c r="P1135" s="6">
        <f>IFERROR(E1135/L1135,0)</f>
        <v>84.459270072992695</v>
      </c>
      <c r="Q1135" t="str">
        <f>LEFT(N1135, FIND("/",N1135) -1)</f>
        <v>technology</v>
      </c>
      <c r="R1135" t="str">
        <f>RIGHT(N1135, LEN(N1135) - FIND("/",N1135))</f>
        <v>hardware</v>
      </c>
      <c r="S1135" s="10">
        <f>(((J1135/60)/60)/24)+DATE(1970,1,1)</f>
        <v>40347.837800925925</v>
      </c>
      <c r="T1135" s="10">
        <f>(((I1135/60)/60)/24)+DATE(1970,1,1)</f>
        <v>40414.166666666664</v>
      </c>
    </row>
    <row r="1136" spans="1:20" ht="48" x14ac:dyDescent="0.2">
      <c r="A1136">
        <v>1574</v>
      </c>
      <c r="B1136" s="3" t="s">
        <v>1575</v>
      </c>
      <c r="C1136" s="3" t="s">
        <v>5684</v>
      </c>
      <c r="D1136">
        <v>10000</v>
      </c>
      <c r="E1136">
        <v>506</v>
      </c>
      <c r="F1136" t="s">
        <v>8220</v>
      </c>
      <c r="G1136" t="s">
        <v>8224</v>
      </c>
      <c r="H1136" t="s">
        <v>8246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8290</v>
      </c>
      <c r="O1136" s="5">
        <f>E1136/D1136</f>
        <v>5.0599999999999999E-2</v>
      </c>
      <c r="P1136" s="6">
        <f>IFERROR(E1136/L1136,0)</f>
        <v>84.333333333333329</v>
      </c>
      <c r="Q1136" t="str">
        <f>LEFT(N1136, FIND("/",N1136) -1)</f>
        <v>publishing</v>
      </c>
      <c r="R1136" t="str">
        <f>RIGHT(N1136, LEN(N1136) - FIND("/",N1136))</f>
        <v>art books</v>
      </c>
      <c r="S1136" s="10">
        <f>(((J1136/60)/60)/24)+DATE(1970,1,1)</f>
        <v>42017.927418981482</v>
      </c>
      <c r="T1136" s="10">
        <f>(((I1136/60)/60)/24)+DATE(1970,1,1)</f>
        <v>42052.927418981482</v>
      </c>
    </row>
    <row r="1137" spans="1:20" ht="48" x14ac:dyDescent="0.2">
      <c r="A1137">
        <v>694</v>
      </c>
      <c r="B1137" s="3" t="s">
        <v>695</v>
      </c>
      <c r="C1137" s="3" t="s">
        <v>4804</v>
      </c>
      <c r="D1137">
        <v>150000</v>
      </c>
      <c r="E1137">
        <v>590</v>
      </c>
      <c r="F1137" t="s">
        <v>8221</v>
      </c>
      <c r="G1137" t="s">
        <v>8224</v>
      </c>
      <c r="H1137" t="s">
        <v>8246</v>
      </c>
      <c r="I1137">
        <v>1485964559</v>
      </c>
      <c r="J1137">
        <v>1483372559</v>
      </c>
      <c r="K1137" t="b">
        <v>0</v>
      </c>
      <c r="L1137">
        <v>7</v>
      </c>
      <c r="M1137" t="b">
        <v>0</v>
      </c>
      <c r="N1137" t="s">
        <v>8273</v>
      </c>
      <c r="O1137" s="5">
        <f>E1137/D1137</f>
        <v>3.933333333333333E-3</v>
      </c>
      <c r="P1137" s="6">
        <f>IFERROR(E1137/L1137,0)</f>
        <v>84.285714285714292</v>
      </c>
      <c r="Q1137" t="str">
        <f>LEFT(N1137, FIND("/",N1137) -1)</f>
        <v>technology</v>
      </c>
      <c r="R1137" t="str">
        <f>RIGHT(N1137, LEN(N1137) - FIND("/",N1137))</f>
        <v>wearables</v>
      </c>
      <c r="S1137" s="10">
        <f>(((J1137/60)/60)/24)+DATE(1970,1,1)</f>
        <v>42737.663877314815</v>
      </c>
      <c r="T1137" s="10">
        <f>(((I1137/60)/60)/24)+DATE(1970,1,1)</f>
        <v>42767.663877314815</v>
      </c>
    </row>
    <row r="1138" spans="1:20" ht="48" x14ac:dyDescent="0.2">
      <c r="A1138">
        <v>3293</v>
      </c>
      <c r="B1138" s="3" t="s">
        <v>3293</v>
      </c>
      <c r="C1138" s="3" t="s">
        <v>7403</v>
      </c>
      <c r="D1138">
        <v>4500</v>
      </c>
      <c r="E1138">
        <v>7670</v>
      </c>
      <c r="F1138" t="s">
        <v>8219</v>
      </c>
      <c r="G1138" t="s">
        <v>8228</v>
      </c>
      <c r="H1138" t="s">
        <v>8250</v>
      </c>
      <c r="I1138">
        <v>1488622352</v>
      </c>
      <c r="J1138">
        <v>1486030352</v>
      </c>
      <c r="K1138" t="b">
        <v>0</v>
      </c>
      <c r="L1138">
        <v>91</v>
      </c>
      <c r="M1138" t="b">
        <v>1</v>
      </c>
      <c r="N1138" t="s">
        <v>8271</v>
      </c>
      <c r="O1138" s="5">
        <f>E1138/D1138</f>
        <v>1.7044444444444444</v>
      </c>
      <c r="P1138" s="6">
        <f>IFERROR(E1138/L1138,0)</f>
        <v>84.285714285714292</v>
      </c>
      <c r="Q1138" t="str">
        <f>LEFT(N1138, FIND("/",N1138) -1)</f>
        <v>theater</v>
      </c>
      <c r="R1138" t="str">
        <f>RIGHT(N1138, LEN(N1138) - FIND("/",N1138))</f>
        <v>plays</v>
      </c>
      <c r="S1138" s="10">
        <f>(((J1138/60)/60)/24)+DATE(1970,1,1)</f>
        <v>42768.425370370373</v>
      </c>
      <c r="T1138" s="10">
        <f>(((I1138/60)/60)/24)+DATE(1970,1,1)</f>
        <v>42798.425370370373</v>
      </c>
    </row>
    <row r="1139" spans="1:20" ht="48" x14ac:dyDescent="0.2">
      <c r="A1139">
        <v>3983</v>
      </c>
      <c r="B1139" s="3" t="s">
        <v>3979</v>
      </c>
      <c r="C1139" s="3" t="s">
        <v>8089</v>
      </c>
      <c r="D1139">
        <v>11140</v>
      </c>
      <c r="E1139">
        <v>3877</v>
      </c>
      <c r="F1139" t="s">
        <v>8221</v>
      </c>
      <c r="G1139" t="s">
        <v>8224</v>
      </c>
      <c r="H1139" t="s">
        <v>8246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8271</v>
      </c>
      <c r="O1139" s="5">
        <f>E1139/D1139</f>
        <v>0.34802513464991025</v>
      </c>
      <c r="P1139" s="6">
        <f>IFERROR(E1139/L1139,0)</f>
        <v>84.282608695652172</v>
      </c>
      <c r="Q1139" t="str">
        <f>LEFT(N1139, FIND("/",N1139) -1)</f>
        <v>theater</v>
      </c>
      <c r="R1139" t="str">
        <f>RIGHT(N1139, LEN(N1139) - FIND("/",N1139))</f>
        <v>plays</v>
      </c>
      <c r="S1139" s="10">
        <f>(((J1139/60)/60)/24)+DATE(1970,1,1)</f>
        <v>41747.86986111111</v>
      </c>
      <c r="T1139" s="10">
        <f>(((I1139/60)/60)/24)+DATE(1970,1,1)</f>
        <v>41779.290972222225</v>
      </c>
    </row>
    <row r="1140" spans="1:20" ht="48" x14ac:dyDescent="0.2">
      <c r="A1140">
        <v>1630</v>
      </c>
      <c r="B1140" s="3" t="s">
        <v>1631</v>
      </c>
      <c r="C1140" s="3" t="s">
        <v>5740</v>
      </c>
      <c r="D1140">
        <v>4000</v>
      </c>
      <c r="E1140">
        <v>10610</v>
      </c>
      <c r="F1140" t="s">
        <v>8219</v>
      </c>
      <c r="G1140" t="s">
        <v>8224</v>
      </c>
      <c r="H1140" t="s">
        <v>8246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8276</v>
      </c>
      <c r="O1140" s="5">
        <f>E1140/D1140</f>
        <v>2.6524999999999999</v>
      </c>
      <c r="P1140" s="6">
        <f>IFERROR(E1140/L1140,0)</f>
        <v>84.206349206349202</v>
      </c>
      <c r="Q1140" t="str">
        <f>LEFT(N1140, FIND("/",N1140) -1)</f>
        <v>music</v>
      </c>
      <c r="R1140" t="str">
        <f>RIGHT(N1140, LEN(N1140) - FIND("/",N1140))</f>
        <v>rock</v>
      </c>
      <c r="S1140" s="10">
        <f>(((J1140/60)/60)/24)+DATE(1970,1,1)</f>
        <v>40939.837673611109</v>
      </c>
      <c r="T1140" s="10">
        <f>(((I1140/60)/60)/24)+DATE(1970,1,1)</f>
        <v>40970.290972222225</v>
      </c>
    </row>
    <row r="1141" spans="1:20" ht="48" x14ac:dyDescent="0.2">
      <c r="A1141">
        <v>3437</v>
      </c>
      <c r="B1141" s="3" t="s">
        <v>3436</v>
      </c>
      <c r="C1141" s="3" t="s">
        <v>7547</v>
      </c>
      <c r="D1141">
        <v>3000</v>
      </c>
      <c r="E1141">
        <v>3030</v>
      </c>
      <c r="F1141" t="s">
        <v>8219</v>
      </c>
      <c r="G1141" t="s">
        <v>8224</v>
      </c>
      <c r="H1141" t="s">
        <v>8246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8271</v>
      </c>
      <c r="O1141" s="5">
        <f>E1141/D1141</f>
        <v>1.01</v>
      </c>
      <c r="P1141" s="6">
        <f>IFERROR(E1141/L1141,0)</f>
        <v>84.166666666666671</v>
      </c>
      <c r="Q1141" t="str">
        <f>LEFT(N1141, FIND("/",N1141) -1)</f>
        <v>theater</v>
      </c>
      <c r="R1141" t="str">
        <f>RIGHT(N1141, LEN(N1141) - FIND("/",N1141))</f>
        <v>plays</v>
      </c>
      <c r="S1141" s="10">
        <f>(((J1141/60)/60)/24)+DATE(1970,1,1)</f>
        <v>42205.710879629631</v>
      </c>
      <c r="T1141" s="10">
        <f>(((I1141/60)/60)/24)+DATE(1970,1,1)</f>
        <v>42235.710879629631</v>
      </c>
    </row>
    <row r="1142" spans="1:20" ht="48" x14ac:dyDescent="0.2">
      <c r="A1142">
        <v>721</v>
      </c>
      <c r="B1142" s="3" t="s">
        <v>722</v>
      </c>
      <c r="C1142" s="3" t="s">
        <v>4831</v>
      </c>
      <c r="D1142">
        <v>8200</v>
      </c>
      <c r="E1142">
        <v>10013</v>
      </c>
      <c r="F1142" t="s">
        <v>8219</v>
      </c>
      <c r="G1142" t="s">
        <v>8224</v>
      </c>
      <c r="H1142" t="s">
        <v>8246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8274</v>
      </c>
      <c r="O1142" s="5">
        <f>E1142/D1142</f>
        <v>1.2210975609756098</v>
      </c>
      <c r="P1142" s="6">
        <f>IFERROR(E1142/L1142,0)</f>
        <v>84.142857142857139</v>
      </c>
      <c r="Q1142" t="str">
        <f>LEFT(N1142, FIND("/",N1142) -1)</f>
        <v>publishing</v>
      </c>
      <c r="R1142" t="str">
        <f>RIGHT(N1142, LEN(N1142) - FIND("/",N1142))</f>
        <v>nonfiction</v>
      </c>
      <c r="S1142" s="10">
        <f>(((J1142/60)/60)/24)+DATE(1970,1,1)</f>
        <v>41807.571840277778</v>
      </c>
      <c r="T1142" s="10">
        <f>(((I1142/60)/60)/24)+DATE(1970,1,1)</f>
        <v>41852.571840277778</v>
      </c>
    </row>
    <row r="1143" spans="1:20" ht="48" x14ac:dyDescent="0.2">
      <c r="A1143">
        <v>3044</v>
      </c>
      <c r="B1143" s="3" t="s">
        <v>3044</v>
      </c>
      <c r="C1143" s="3" t="s">
        <v>7154</v>
      </c>
      <c r="D1143">
        <v>12000</v>
      </c>
      <c r="E1143">
        <v>13121</v>
      </c>
      <c r="F1143" t="s">
        <v>8219</v>
      </c>
      <c r="G1143" t="s">
        <v>8224</v>
      </c>
      <c r="H1143" t="s">
        <v>8246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8303</v>
      </c>
      <c r="O1143" s="5">
        <f>E1143/D1143</f>
        <v>1.0934166666666667</v>
      </c>
      <c r="P1143" s="6">
        <f>IFERROR(E1143/L1143,0)</f>
        <v>84.108974358974365</v>
      </c>
      <c r="Q1143" t="str">
        <f>LEFT(N1143, FIND("/",N1143) -1)</f>
        <v>theater</v>
      </c>
      <c r="R1143" t="str">
        <f>RIGHT(N1143, LEN(N1143) - FIND("/",N1143))</f>
        <v>spaces</v>
      </c>
      <c r="S1143" s="10">
        <f>(((J1143/60)/60)/24)+DATE(1970,1,1)</f>
        <v>42387.7268287037</v>
      </c>
      <c r="T1143" s="10">
        <f>(((I1143/60)/60)/24)+DATE(1970,1,1)</f>
        <v>42402.7268287037</v>
      </c>
    </row>
    <row r="1144" spans="1:20" ht="48" x14ac:dyDescent="0.2">
      <c r="A1144">
        <v>2532</v>
      </c>
      <c r="B1144" s="3" t="s">
        <v>2532</v>
      </c>
      <c r="C1144" s="3" t="s">
        <v>6642</v>
      </c>
      <c r="D1144">
        <v>4000</v>
      </c>
      <c r="E1144">
        <v>5045</v>
      </c>
      <c r="F1144" t="s">
        <v>8219</v>
      </c>
      <c r="G1144" t="s">
        <v>8224</v>
      </c>
      <c r="H1144" t="s">
        <v>8246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8300</v>
      </c>
      <c r="O1144" s="5">
        <f>E1144/D1144</f>
        <v>1.26125</v>
      </c>
      <c r="P1144" s="6">
        <f>IFERROR(E1144/L1144,0)</f>
        <v>84.083333333333329</v>
      </c>
      <c r="Q1144" t="str">
        <f>LEFT(N1144, FIND("/",N1144) -1)</f>
        <v>music</v>
      </c>
      <c r="R1144" t="str">
        <f>RIGHT(N1144, LEN(N1144) - FIND("/",N1144))</f>
        <v>classical music</v>
      </c>
      <c r="S1144" s="10">
        <f>(((J1144/60)/60)/24)+DATE(1970,1,1)</f>
        <v>41107.849143518521</v>
      </c>
      <c r="T1144" s="10">
        <f>(((I1144/60)/60)/24)+DATE(1970,1,1)</f>
        <v>41137.849143518521</v>
      </c>
    </row>
    <row r="1145" spans="1:20" ht="48" x14ac:dyDescent="0.2">
      <c r="A1145">
        <v>2406</v>
      </c>
      <c r="B1145" s="3" t="s">
        <v>2407</v>
      </c>
      <c r="C1145" s="3" t="s">
        <v>6516</v>
      </c>
      <c r="D1145">
        <v>3250</v>
      </c>
      <c r="E1145">
        <v>1345</v>
      </c>
      <c r="F1145" t="s">
        <v>8221</v>
      </c>
      <c r="G1145" t="s">
        <v>8224</v>
      </c>
      <c r="H1145" t="s">
        <v>8246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8284</v>
      </c>
      <c r="O1145" s="5">
        <f>E1145/D1145</f>
        <v>0.41384615384615386</v>
      </c>
      <c r="P1145" s="6">
        <f>IFERROR(E1145/L1145,0)</f>
        <v>84.0625</v>
      </c>
      <c r="Q1145" t="str">
        <f>LEFT(N1145, FIND("/",N1145) -1)</f>
        <v>food</v>
      </c>
      <c r="R1145" t="str">
        <f>RIGHT(N1145, LEN(N1145) - FIND("/",N1145))</f>
        <v>food trucks</v>
      </c>
      <c r="S1145" s="10">
        <f>(((J1145/60)/60)/24)+DATE(1970,1,1)</f>
        <v>41983.110995370371</v>
      </c>
      <c r="T1145" s="10">
        <f>(((I1145/60)/60)/24)+DATE(1970,1,1)</f>
        <v>42023.110995370371</v>
      </c>
    </row>
    <row r="1146" spans="1:20" ht="48" x14ac:dyDescent="0.2">
      <c r="A1146">
        <v>359</v>
      </c>
      <c r="B1146" s="3" t="s">
        <v>360</v>
      </c>
      <c r="C1146" s="3" t="s">
        <v>4469</v>
      </c>
      <c r="D1146">
        <v>24200</v>
      </c>
      <c r="E1146">
        <v>25375</v>
      </c>
      <c r="F1146" t="s">
        <v>8219</v>
      </c>
      <c r="G1146" t="s">
        <v>8224</v>
      </c>
      <c r="H1146" t="s">
        <v>8246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8269</v>
      </c>
      <c r="O1146" s="5">
        <f>E1146/D1146</f>
        <v>1.0485537190082646</v>
      </c>
      <c r="P1146" s="6">
        <f>IFERROR(E1146/L1146,0)</f>
        <v>84.023178807947019</v>
      </c>
      <c r="Q1146" t="str">
        <f>LEFT(N1146, FIND("/",N1146) -1)</f>
        <v>film &amp; video</v>
      </c>
      <c r="R1146" t="str">
        <f>RIGHT(N1146, LEN(N1146) - FIND("/",N1146))</f>
        <v>documentary</v>
      </c>
      <c r="S1146" s="10">
        <f>(((J1146/60)/60)/24)+DATE(1970,1,1)</f>
        <v>41935.070486111108</v>
      </c>
      <c r="T1146" s="10">
        <f>(((I1146/60)/60)/24)+DATE(1970,1,1)</f>
        <v>41957.216666666667</v>
      </c>
    </row>
    <row r="1147" spans="1:20" ht="48" x14ac:dyDescent="0.2">
      <c r="A1147">
        <v>3688</v>
      </c>
      <c r="B1147" s="3" t="s">
        <v>3685</v>
      </c>
      <c r="C1147" s="3" t="s">
        <v>7798</v>
      </c>
      <c r="D1147">
        <v>3000</v>
      </c>
      <c r="E1147">
        <v>3275</v>
      </c>
      <c r="F1147" t="s">
        <v>8219</v>
      </c>
      <c r="G1147" t="s">
        <v>8225</v>
      </c>
      <c r="H1147" t="s">
        <v>8247</v>
      </c>
      <c r="I1147">
        <v>1407524004</v>
      </c>
      <c r="J1147">
        <v>1404932004</v>
      </c>
      <c r="K1147" t="b">
        <v>0</v>
      </c>
      <c r="L1147">
        <v>39</v>
      </c>
      <c r="M1147" t="b">
        <v>1</v>
      </c>
      <c r="N1147" t="s">
        <v>8271</v>
      </c>
      <c r="O1147" s="5">
        <f>E1147/D1147</f>
        <v>1.0916666666666666</v>
      </c>
      <c r="P1147" s="6">
        <f>IFERROR(E1147/L1147,0)</f>
        <v>83.974358974358978</v>
      </c>
      <c r="Q1147" t="str">
        <f>LEFT(N1147, FIND("/",N1147) -1)</f>
        <v>theater</v>
      </c>
      <c r="R1147" t="str">
        <f>RIGHT(N1147, LEN(N1147) - FIND("/",N1147))</f>
        <v>plays</v>
      </c>
      <c r="S1147" s="10">
        <f>(((J1147/60)/60)/24)+DATE(1970,1,1)</f>
        <v>41829.787083333329</v>
      </c>
      <c r="T1147" s="10">
        <f>(((I1147/60)/60)/24)+DATE(1970,1,1)</f>
        <v>41859.787083333329</v>
      </c>
    </row>
    <row r="1148" spans="1:20" ht="48" x14ac:dyDescent="0.2">
      <c r="A1148">
        <v>1369</v>
      </c>
      <c r="B1148" s="3" t="s">
        <v>1370</v>
      </c>
      <c r="C1148" s="3" t="s">
        <v>5479</v>
      </c>
      <c r="D1148">
        <v>32360</v>
      </c>
      <c r="E1148">
        <v>34090.629999999997</v>
      </c>
      <c r="F1148" t="s">
        <v>8219</v>
      </c>
      <c r="G1148" t="s">
        <v>8224</v>
      </c>
      <c r="H1148" t="s">
        <v>8246</v>
      </c>
      <c r="I1148">
        <v>1397225746</v>
      </c>
      <c r="J1148">
        <v>1394633746</v>
      </c>
      <c r="K1148" t="b">
        <v>0</v>
      </c>
      <c r="L1148">
        <v>406</v>
      </c>
      <c r="M1148" t="b">
        <v>1</v>
      </c>
      <c r="N1148" t="s">
        <v>8276</v>
      </c>
      <c r="O1148" s="5">
        <f>E1148/D1148</f>
        <v>1.0534805315203954</v>
      </c>
      <c r="P1148" s="6">
        <f>IFERROR(E1148/L1148,0)</f>
        <v>83.967068965517228</v>
      </c>
      <c r="Q1148" t="str">
        <f>LEFT(N1148, FIND("/",N1148) -1)</f>
        <v>music</v>
      </c>
      <c r="R1148" t="str">
        <f>RIGHT(N1148, LEN(N1148) - FIND("/",N1148))</f>
        <v>rock</v>
      </c>
      <c r="S1148" s="10">
        <f>(((J1148/60)/60)/24)+DATE(1970,1,1)</f>
        <v>41710.594282407408</v>
      </c>
      <c r="T1148" s="10">
        <f>(((I1148/60)/60)/24)+DATE(1970,1,1)</f>
        <v>41740.594282407408</v>
      </c>
    </row>
    <row r="1149" spans="1:20" ht="48" x14ac:dyDescent="0.2">
      <c r="A1149">
        <v>281</v>
      </c>
      <c r="B1149" s="3" t="s">
        <v>282</v>
      </c>
      <c r="C1149" s="3" t="s">
        <v>4391</v>
      </c>
      <c r="D1149">
        <v>5500</v>
      </c>
      <c r="E1149">
        <v>6632.32</v>
      </c>
      <c r="F1149" t="s">
        <v>8219</v>
      </c>
      <c r="G1149" t="s">
        <v>8224</v>
      </c>
      <c r="H1149" t="s">
        <v>8246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8269</v>
      </c>
      <c r="O1149" s="5">
        <f>E1149/D1149</f>
        <v>1.2058763636363636</v>
      </c>
      <c r="P1149" s="6">
        <f>IFERROR(E1149/L1149,0)</f>
        <v>83.953417721518989</v>
      </c>
      <c r="Q1149" t="str">
        <f>LEFT(N1149, FIND("/",N1149) -1)</f>
        <v>film &amp; video</v>
      </c>
      <c r="R1149" t="str">
        <f>RIGHT(N1149, LEN(N1149) - FIND("/",N1149))</f>
        <v>documentary</v>
      </c>
      <c r="S1149" s="10">
        <f>(((J1149/60)/60)/24)+DATE(1970,1,1)</f>
        <v>39950.163344907407</v>
      </c>
      <c r="T1149" s="10">
        <f>(((I1149/60)/60)/24)+DATE(1970,1,1)</f>
        <v>40035.80972222222</v>
      </c>
    </row>
    <row r="1150" spans="1:20" ht="48" x14ac:dyDescent="0.2">
      <c r="A1150">
        <v>2653</v>
      </c>
      <c r="B1150" s="3" t="s">
        <v>2653</v>
      </c>
      <c r="C1150" s="3" t="s">
        <v>6763</v>
      </c>
      <c r="D1150">
        <v>51000</v>
      </c>
      <c r="E1150">
        <v>5876</v>
      </c>
      <c r="F1150" t="s">
        <v>8220</v>
      </c>
      <c r="G1150" t="s">
        <v>8224</v>
      </c>
      <c r="H1150" t="s">
        <v>8246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8301</v>
      </c>
      <c r="O1150" s="5">
        <f>E1150/D1150</f>
        <v>0.1152156862745098</v>
      </c>
      <c r="P1150" s="6">
        <f>IFERROR(E1150/L1150,0)</f>
        <v>83.942857142857136</v>
      </c>
      <c r="Q1150" t="str">
        <f>LEFT(N1150, FIND("/",N1150) -1)</f>
        <v>technology</v>
      </c>
      <c r="R1150" t="str">
        <f>RIGHT(N1150, LEN(N1150) - FIND("/",N1150))</f>
        <v>space exploration</v>
      </c>
      <c r="S1150" s="10">
        <f>(((J1150/60)/60)/24)+DATE(1970,1,1)</f>
        <v>41771.651932870373</v>
      </c>
      <c r="T1150" s="10">
        <f>(((I1150/60)/60)/24)+DATE(1970,1,1)</f>
        <v>41803.166666666664</v>
      </c>
    </row>
    <row r="1151" spans="1:20" ht="48" x14ac:dyDescent="0.2">
      <c r="A1151">
        <v>1827</v>
      </c>
      <c r="B1151" s="3" t="s">
        <v>1828</v>
      </c>
      <c r="C1151" s="3" t="s">
        <v>5937</v>
      </c>
      <c r="D1151">
        <v>8000</v>
      </c>
      <c r="E1151">
        <v>8053</v>
      </c>
      <c r="F1151" t="s">
        <v>8219</v>
      </c>
      <c r="G1151" t="s">
        <v>8224</v>
      </c>
      <c r="H1151" t="s">
        <v>8246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8276</v>
      </c>
      <c r="O1151" s="5">
        <f>E1151/D1151</f>
        <v>1.0066250000000001</v>
      </c>
      <c r="P1151" s="6">
        <f>IFERROR(E1151/L1151,0)</f>
        <v>83.885416666666671</v>
      </c>
      <c r="Q1151" t="str">
        <f>LEFT(N1151, FIND("/",N1151) -1)</f>
        <v>music</v>
      </c>
      <c r="R1151" t="str">
        <f>RIGHT(N1151, LEN(N1151) - FIND("/",N1151))</f>
        <v>rock</v>
      </c>
      <c r="S1151" s="10">
        <f>(((J1151/60)/60)/24)+DATE(1970,1,1)</f>
        <v>40555.325937499998</v>
      </c>
      <c r="T1151" s="10">
        <f>(((I1151/60)/60)/24)+DATE(1970,1,1)</f>
        <v>40605.325937499998</v>
      </c>
    </row>
    <row r="1152" spans="1:20" ht="48" x14ac:dyDescent="0.2">
      <c r="A1152">
        <v>2611</v>
      </c>
      <c r="B1152" s="3" t="s">
        <v>2611</v>
      </c>
      <c r="C1152" s="3" t="s">
        <v>6721</v>
      </c>
      <c r="D1152">
        <v>11000</v>
      </c>
      <c r="E1152">
        <v>306970</v>
      </c>
      <c r="F1152" t="s">
        <v>8219</v>
      </c>
      <c r="G1152" t="s">
        <v>8236</v>
      </c>
      <c r="H1152" t="s">
        <v>8249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8301</v>
      </c>
      <c r="O1152" s="5">
        <f>E1152/D1152</f>
        <v>27.906363636363636</v>
      </c>
      <c r="P1152" s="6">
        <f>IFERROR(E1152/L1152,0)</f>
        <v>83.802893802893806</v>
      </c>
      <c r="Q1152" t="str">
        <f>LEFT(N1152, FIND("/",N1152) -1)</f>
        <v>technology</v>
      </c>
      <c r="R1152" t="str">
        <f>RIGHT(N1152, LEN(N1152) - FIND("/",N1152))</f>
        <v>space exploration</v>
      </c>
      <c r="S1152" s="10">
        <f>(((J1152/60)/60)/24)+DATE(1970,1,1)</f>
        <v>42704.335810185185</v>
      </c>
      <c r="T1152" s="10">
        <f>(((I1152/60)/60)/24)+DATE(1970,1,1)</f>
        <v>42737.957638888889</v>
      </c>
    </row>
    <row r="1153" spans="1:20" ht="48" x14ac:dyDescent="0.2">
      <c r="A1153">
        <v>33</v>
      </c>
      <c r="B1153" s="3" t="s">
        <v>35</v>
      </c>
      <c r="C1153" s="3" t="s">
        <v>4144</v>
      </c>
      <c r="D1153">
        <v>5250</v>
      </c>
      <c r="E1153">
        <v>5360</v>
      </c>
      <c r="F1153" t="s">
        <v>8219</v>
      </c>
      <c r="G1153" t="s">
        <v>8224</v>
      </c>
      <c r="H1153" t="s">
        <v>8246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8265</v>
      </c>
      <c r="O1153" s="5">
        <f>E1153/D1153</f>
        <v>1.0209523809523811</v>
      </c>
      <c r="P1153" s="6">
        <f>IFERROR(E1153/L1153,0)</f>
        <v>83.75</v>
      </c>
      <c r="Q1153" t="str">
        <f>LEFT(N1153, FIND("/",N1153) -1)</f>
        <v>film &amp; video</v>
      </c>
      <c r="R1153" t="str">
        <f>RIGHT(N1153, LEN(N1153) - FIND("/",N1153))</f>
        <v>television</v>
      </c>
      <c r="S1153" s="10">
        <f>(((J1153/60)/60)/24)+DATE(1970,1,1)</f>
        <v>42286.660891203705</v>
      </c>
      <c r="T1153" s="10">
        <f>(((I1153/60)/60)/24)+DATE(1970,1,1)</f>
        <v>42316.702557870376</v>
      </c>
    </row>
    <row r="1154" spans="1:20" ht="48" x14ac:dyDescent="0.2">
      <c r="A1154">
        <v>1776</v>
      </c>
      <c r="B1154" s="3" t="s">
        <v>1777</v>
      </c>
      <c r="C1154" s="3" t="s">
        <v>5886</v>
      </c>
      <c r="D1154">
        <v>5000</v>
      </c>
      <c r="E1154">
        <v>335</v>
      </c>
      <c r="F1154" t="s">
        <v>8221</v>
      </c>
      <c r="G1154" t="s">
        <v>8225</v>
      </c>
      <c r="H1154" t="s">
        <v>8247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8285</v>
      </c>
      <c r="O1154" s="5">
        <f>E1154/D1154</f>
        <v>6.7000000000000004E-2</v>
      </c>
      <c r="P1154" s="6">
        <f>IFERROR(E1154/L1154,0)</f>
        <v>83.75</v>
      </c>
      <c r="Q1154" t="str">
        <f>LEFT(N1154, FIND("/",N1154) -1)</f>
        <v>photography</v>
      </c>
      <c r="R1154" t="str">
        <f>RIGHT(N1154, LEN(N1154) - FIND("/",N1154))</f>
        <v>photobooks</v>
      </c>
      <c r="S1154" s="10">
        <f>(((J1154/60)/60)/24)+DATE(1970,1,1)</f>
        <v>41905.95684027778</v>
      </c>
      <c r="T1154" s="10">
        <f>(((I1154/60)/60)/24)+DATE(1970,1,1)</f>
        <v>41941.95684027778</v>
      </c>
    </row>
    <row r="1155" spans="1:20" ht="48" x14ac:dyDescent="0.2">
      <c r="A1155">
        <v>1800</v>
      </c>
      <c r="B1155" s="3" t="s">
        <v>1801</v>
      </c>
      <c r="C1155" s="3" t="s">
        <v>5910</v>
      </c>
      <c r="D1155">
        <v>46260</v>
      </c>
      <c r="E1155">
        <v>9460</v>
      </c>
      <c r="F1155" t="s">
        <v>8221</v>
      </c>
      <c r="G1155" t="s">
        <v>8225</v>
      </c>
      <c r="H1155" t="s">
        <v>8247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8285</v>
      </c>
      <c r="O1155" s="5">
        <f>E1155/D1155</f>
        <v>0.20449632511889321</v>
      </c>
      <c r="P1155" s="6">
        <f>IFERROR(E1155/L1155,0)</f>
        <v>83.716814159292042</v>
      </c>
      <c r="Q1155" t="str">
        <f>LEFT(N1155, FIND("/",N1155) -1)</f>
        <v>photography</v>
      </c>
      <c r="R1155" t="str">
        <f>RIGHT(N1155, LEN(N1155) - FIND("/",N1155))</f>
        <v>photobooks</v>
      </c>
      <c r="S1155" s="10">
        <f>(((J1155/60)/60)/24)+DATE(1970,1,1)</f>
        <v>42623.606134259258</v>
      </c>
      <c r="T1155" s="10">
        <f>(((I1155/60)/60)/24)+DATE(1970,1,1)</f>
        <v>42653.606134259258</v>
      </c>
    </row>
    <row r="1156" spans="1:20" ht="32" x14ac:dyDescent="0.2">
      <c r="A1156">
        <v>2598</v>
      </c>
      <c r="B1156" s="3" t="s">
        <v>2598</v>
      </c>
      <c r="C1156" s="3" t="s">
        <v>6708</v>
      </c>
      <c r="D1156">
        <v>3000</v>
      </c>
      <c r="E1156">
        <v>1170</v>
      </c>
      <c r="F1156" t="s">
        <v>8221</v>
      </c>
      <c r="G1156" t="s">
        <v>8224</v>
      </c>
      <c r="H1156" t="s">
        <v>8246</v>
      </c>
      <c r="I1156">
        <v>1443039001</v>
      </c>
      <c r="J1156">
        <v>1440447001</v>
      </c>
      <c r="K1156" t="b">
        <v>0</v>
      </c>
      <c r="L1156">
        <v>14</v>
      </c>
      <c r="M1156" t="b">
        <v>0</v>
      </c>
      <c r="N1156" t="s">
        <v>8284</v>
      </c>
      <c r="O1156" s="5">
        <f>E1156/D1156</f>
        <v>0.39</v>
      </c>
      <c r="P1156" s="6">
        <f>IFERROR(E1156/L1156,0)</f>
        <v>83.571428571428569</v>
      </c>
      <c r="Q1156" t="str">
        <f>LEFT(N1156, FIND("/",N1156) -1)</f>
        <v>food</v>
      </c>
      <c r="R1156" t="str">
        <f>RIGHT(N1156, LEN(N1156) - FIND("/",N1156))</f>
        <v>food trucks</v>
      </c>
      <c r="S1156" s="10">
        <f>(((J1156/60)/60)/24)+DATE(1970,1,1)</f>
        <v>42240.840289351851</v>
      </c>
      <c r="T1156" s="10">
        <f>(((I1156/60)/60)/24)+DATE(1970,1,1)</f>
        <v>42270.840289351851</v>
      </c>
    </row>
    <row r="1157" spans="1:20" ht="48" x14ac:dyDescent="0.2">
      <c r="A1157">
        <v>3705</v>
      </c>
      <c r="B1157" s="3" t="s">
        <v>3702</v>
      </c>
      <c r="C1157" s="3" t="s">
        <v>7815</v>
      </c>
      <c r="D1157">
        <v>2827</v>
      </c>
      <c r="E1157">
        <v>2925</v>
      </c>
      <c r="F1157" t="s">
        <v>8219</v>
      </c>
      <c r="G1157" t="s">
        <v>8224</v>
      </c>
      <c r="H1157" t="s">
        <v>8246</v>
      </c>
      <c r="I1157">
        <v>1403546400</v>
      </c>
      <c r="J1157">
        <v>1401714114</v>
      </c>
      <c r="K1157" t="b">
        <v>0</v>
      </c>
      <c r="L1157">
        <v>35</v>
      </c>
      <c r="M1157" t="b">
        <v>1</v>
      </c>
      <c r="N1157" t="s">
        <v>8271</v>
      </c>
      <c r="O1157" s="5">
        <f>E1157/D1157</f>
        <v>1.0346657233816767</v>
      </c>
      <c r="P1157" s="6">
        <f>IFERROR(E1157/L1157,0)</f>
        <v>83.571428571428569</v>
      </c>
      <c r="Q1157" t="str">
        <f>LEFT(N1157, FIND("/",N1157) -1)</f>
        <v>theater</v>
      </c>
      <c r="R1157" t="str">
        <f>RIGHT(N1157, LEN(N1157) - FIND("/",N1157))</f>
        <v>plays</v>
      </c>
      <c r="S1157" s="10">
        <f>(((J1157/60)/60)/24)+DATE(1970,1,1)</f>
        <v>41792.542986111112</v>
      </c>
      <c r="T1157" s="10">
        <f>(((I1157/60)/60)/24)+DATE(1970,1,1)</f>
        <v>41813.75</v>
      </c>
    </row>
    <row r="1158" spans="1:20" ht="16" x14ac:dyDescent="0.2">
      <c r="A1158">
        <v>2833</v>
      </c>
      <c r="B1158" s="3" t="s">
        <v>2833</v>
      </c>
      <c r="C1158" s="3" t="s">
        <v>6943</v>
      </c>
      <c r="D1158">
        <v>2700</v>
      </c>
      <c r="E1158">
        <v>2923</v>
      </c>
      <c r="F1158" t="s">
        <v>8219</v>
      </c>
      <c r="G1158" t="s">
        <v>8224</v>
      </c>
      <c r="H1158" t="s">
        <v>8246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8271</v>
      </c>
      <c r="O1158" s="5">
        <f>E1158/D1158</f>
        <v>1.0825925925925926</v>
      </c>
      <c r="P1158" s="6">
        <f>IFERROR(E1158/L1158,0)</f>
        <v>83.51428571428572</v>
      </c>
      <c r="Q1158" t="str">
        <f>LEFT(N1158, FIND("/",N1158) -1)</f>
        <v>theater</v>
      </c>
      <c r="R1158" t="str">
        <f>RIGHT(N1158, LEN(N1158) - FIND("/",N1158))</f>
        <v>plays</v>
      </c>
      <c r="S1158" s="10">
        <f>(((J1158/60)/60)/24)+DATE(1970,1,1)</f>
        <v>42268.127696759257</v>
      </c>
      <c r="T1158" s="10">
        <f>(((I1158/60)/60)/24)+DATE(1970,1,1)</f>
        <v>42288.083333333328</v>
      </c>
    </row>
    <row r="1159" spans="1:20" ht="32" x14ac:dyDescent="0.2">
      <c r="A1159">
        <v>1987</v>
      </c>
      <c r="B1159" s="3" t="s">
        <v>1988</v>
      </c>
      <c r="C1159" s="3" t="s">
        <v>6097</v>
      </c>
      <c r="D1159">
        <v>5500</v>
      </c>
      <c r="E1159">
        <v>2336</v>
      </c>
      <c r="F1159" t="s">
        <v>8221</v>
      </c>
      <c r="G1159" t="s">
        <v>8225</v>
      </c>
      <c r="H1159" t="s">
        <v>8247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8296</v>
      </c>
      <c r="O1159" s="5">
        <f>E1159/D1159</f>
        <v>0.42472727272727273</v>
      </c>
      <c r="P1159" s="6">
        <f>IFERROR(E1159/L1159,0)</f>
        <v>83.428571428571431</v>
      </c>
      <c r="Q1159" t="str">
        <f>LEFT(N1159, FIND("/",N1159) -1)</f>
        <v>photography</v>
      </c>
      <c r="R1159" t="str">
        <f>RIGHT(N1159, LEN(N1159) - FIND("/",N1159))</f>
        <v>people</v>
      </c>
      <c r="S1159" s="10">
        <f>(((J1159/60)/60)/24)+DATE(1970,1,1)</f>
        <v>42034.639768518522</v>
      </c>
      <c r="T1159" s="10">
        <f>(((I1159/60)/60)/24)+DATE(1970,1,1)</f>
        <v>42064.639768518522</v>
      </c>
    </row>
    <row r="1160" spans="1:20" ht="48" x14ac:dyDescent="0.2">
      <c r="A1160">
        <v>3361</v>
      </c>
      <c r="B1160" s="3" t="s">
        <v>3360</v>
      </c>
      <c r="C1160" s="3" t="s">
        <v>7471</v>
      </c>
      <c r="D1160">
        <v>5000</v>
      </c>
      <c r="E1160">
        <v>5673</v>
      </c>
      <c r="F1160" t="s">
        <v>8219</v>
      </c>
      <c r="G1160" t="s">
        <v>8224</v>
      </c>
      <c r="H1160" t="s">
        <v>8246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8271</v>
      </c>
      <c r="O1160" s="5">
        <f>E1160/D1160</f>
        <v>1.1346000000000001</v>
      </c>
      <c r="P1160" s="6">
        <f>IFERROR(E1160/L1160,0)</f>
        <v>83.42647058823529</v>
      </c>
      <c r="Q1160" t="str">
        <f>LEFT(N1160, FIND("/",N1160) -1)</f>
        <v>theater</v>
      </c>
      <c r="R1160" t="str">
        <f>RIGHT(N1160, LEN(N1160) - FIND("/",N1160))</f>
        <v>plays</v>
      </c>
      <c r="S1160" s="10">
        <f>(((J1160/60)/60)/24)+DATE(1970,1,1)</f>
        <v>41866.025347222225</v>
      </c>
      <c r="T1160" s="10">
        <f>(((I1160/60)/60)/24)+DATE(1970,1,1)</f>
        <v>41883.665972222225</v>
      </c>
    </row>
    <row r="1161" spans="1:20" ht="48" x14ac:dyDescent="0.2">
      <c r="A1161">
        <v>883</v>
      </c>
      <c r="B1161" s="3" t="s">
        <v>884</v>
      </c>
      <c r="C1161" s="3" t="s">
        <v>4993</v>
      </c>
      <c r="D1161">
        <v>5000</v>
      </c>
      <c r="E1161">
        <v>2001</v>
      </c>
      <c r="F1161" t="s">
        <v>8221</v>
      </c>
      <c r="G1161" t="s">
        <v>8224</v>
      </c>
      <c r="H1161" t="s">
        <v>8246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8279</v>
      </c>
      <c r="O1161" s="5">
        <f>E1161/D1161</f>
        <v>0.4002</v>
      </c>
      <c r="P1161" s="6">
        <f>IFERROR(E1161/L1161,0)</f>
        <v>83.375</v>
      </c>
      <c r="Q1161" t="str">
        <f>LEFT(N1161, FIND("/",N1161) -1)</f>
        <v>music</v>
      </c>
      <c r="R1161" t="str">
        <f>RIGHT(N1161, LEN(N1161) - FIND("/",N1161))</f>
        <v>indie rock</v>
      </c>
      <c r="S1161" s="10">
        <f>(((J1161/60)/60)/24)+DATE(1970,1,1)</f>
        <v>42371.935590277775</v>
      </c>
      <c r="T1161" s="10">
        <f>(((I1161/60)/60)/24)+DATE(1970,1,1)</f>
        <v>42431.935590277775</v>
      </c>
    </row>
    <row r="1162" spans="1:20" ht="48" x14ac:dyDescent="0.2">
      <c r="A1162">
        <v>258</v>
      </c>
      <c r="B1162" s="3" t="s">
        <v>259</v>
      </c>
      <c r="C1162" s="3" t="s">
        <v>4368</v>
      </c>
      <c r="D1162">
        <v>30000</v>
      </c>
      <c r="E1162">
        <v>57342</v>
      </c>
      <c r="F1162" t="s">
        <v>8219</v>
      </c>
      <c r="G1162" t="s">
        <v>8224</v>
      </c>
      <c r="H1162" t="s">
        <v>8246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8269</v>
      </c>
      <c r="O1162" s="5">
        <f>E1162/D1162</f>
        <v>1.9114</v>
      </c>
      <c r="P1162" s="6">
        <f>IFERROR(E1162/L1162,0)</f>
        <v>83.345930232558146</v>
      </c>
      <c r="Q1162" t="str">
        <f>LEFT(N1162, FIND("/",N1162) -1)</f>
        <v>film &amp; video</v>
      </c>
      <c r="R1162" t="str">
        <f>RIGHT(N1162, LEN(N1162) - FIND("/",N1162))</f>
        <v>documentary</v>
      </c>
      <c r="S1162" s="10">
        <f>(((J1162/60)/60)/24)+DATE(1970,1,1)</f>
        <v>40682.051689814813</v>
      </c>
      <c r="T1162" s="10">
        <f>(((I1162/60)/60)/24)+DATE(1970,1,1)</f>
        <v>40712.051689814813</v>
      </c>
    </row>
    <row r="1163" spans="1:20" ht="48" x14ac:dyDescent="0.2">
      <c r="A1163">
        <v>191</v>
      </c>
      <c r="B1163" s="3" t="s">
        <v>193</v>
      </c>
      <c r="C1163" s="3" t="s">
        <v>4301</v>
      </c>
      <c r="D1163">
        <v>5000</v>
      </c>
      <c r="E1163">
        <v>250</v>
      </c>
      <c r="F1163" t="s">
        <v>8221</v>
      </c>
      <c r="G1163" t="s">
        <v>8226</v>
      </c>
      <c r="H1163" t="s">
        <v>8248</v>
      </c>
      <c r="I1163">
        <v>1443782138</v>
      </c>
      <c r="J1163">
        <v>1440326138</v>
      </c>
      <c r="K1163" t="b">
        <v>0</v>
      </c>
      <c r="L1163">
        <v>3</v>
      </c>
      <c r="M1163" t="b">
        <v>0</v>
      </c>
      <c r="N1163" t="s">
        <v>8268</v>
      </c>
      <c r="O1163" s="5">
        <f>E1163/D1163</f>
        <v>0.05</v>
      </c>
      <c r="P1163" s="6">
        <f>IFERROR(E1163/L1163,0)</f>
        <v>83.333333333333329</v>
      </c>
      <c r="Q1163" t="str">
        <f>LEFT(N1163, FIND("/",N1163) -1)</f>
        <v>film &amp; video</v>
      </c>
      <c r="R1163" t="str">
        <f>RIGHT(N1163, LEN(N1163) - FIND("/",N1163))</f>
        <v>drama</v>
      </c>
      <c r="S1163" s="10">
        <f>(((J1163/60)/60)/24)+DATE(1970,1,1)</f>
        <v>42239.441412037035</v>
      </c>
      <c r="T1163" s="10">
        <f>(((I1163/60)/60)/24)+DATE(1970,1,1)</f>
        <v>42279.441412037035</v>
      </c>
    </row>
    <row r="1164" spans="1:20" ht="48" x14ac:dyDescent="0.2">
      <c r="A1164">
        <v>2870</v>
      </c>
      <c r="B1164" s="3" t="s">
        <v>2870</v>
      </c>
      <c r="C1164" s="3" t="s">
        <v>6980</v>
      </c>
      <c r="D1164">
        <v>5000</v>
      </c>
      <c r="E1164">
        <v>750</v>
      </c>
      <c r="F1164" t="s">
        <v>8221</v>
      </c>
      <c r="G1164" t="s">
        <v>8224</v>
      </c>
      <c r="H1164" t="s">
        <v>8246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8271</v>
      </c>
      <c r="O1164" s="5">
        <f>E1164/D1164</f>
        <v>0.15</v>
      </c>
      <c r="P1164" s="6">
        <f>IFERROR(E1164/L1164,0)</f>
        <v>83.333333333333329</v>
      </c>
      <c r="Q1164" t="str">
        <f>LEFT(N1164, FIND("/",N1164) -1)</f>
        <v>theater</v>
      </c>
      <c r="R1164" t="str">
        <f>RIGHT(N1164, LEN(N1164) - FIND("/",N1164))</f>
        <v>plays</v>
      </c>
      <c r="S1164" s="10">
        <f>(((J1164/60)/60)/24)+DATE(1970,1,1)</f>
        <v>41746.189409722225</v>
      </c>
      <c r="T1164" s="10">
        <f>(((I1164/60)/60)/24)+DATE(1970,1,1)</f>
        <v>41776.189409722225</v>
      </c>
    </row>
    <row r="1165" spans="1:20" ht="48" x14ac:dyDescent="0.2">
      <c r="A1165">
        <v>2922</v>
      </c>
      <c r="B1165" s="3" t="s">
        <v>2922</v>
      </c>
      <c r="C1165" s="3" t="s">
        <v>7032</v>
      </c>
      <c r="D1165">
        <v>500</v>
      </c>
      <c r="E1165">
        <v>500</v>
      </c>
      <c r="F1165" t="s">
        <v>8219</v>
      </c>
      <c r="G1165" t="s">
        <v>8225</v>
      </c>
      <c r="H1165" t="s">
        <v>8247</v>
      </c>
      <c r="I1165">
        <v>1431982727</v>
      </c>
      <c r="J1165">
        <v>1428094727</v>
      </c>
      <c r="K1165" t="b">
        <v>0</v>
      </c>
      <c r="L1165">
        <v>6</v>
      </c>
      <c r="M1165" t="b">
        <v>1</v>
      </c>
      <c r="N1165" t="s">
        <v>8305</v>
      </c>
      <c r="O1165" s="5">
        <f>E1165/D1165</f>
        <v>1</v>
      </c>
      <c r="P1165" s="6">
        <f>IFERROR(E1165/L1165,0)</f>
        <v>83.333333333333329</v>
      </c>
      <c r="Q1165" t="str">
        <f>LEFT(N1165, FIND("/",N1165) -1)</f>
        <v>theater</v>
      </c>
      <c r="R1165" t="str">
        <f>RIGHT(N1165, LEN(N1165) - FIND("/",N1165))</f>
        <v>musical</v>
      </c>
      <c r="S1165" s="10">
        <f>(((J1165/60)/60)/24)+DATE(1970,1,1)</f>
        <v>42097.874155092592</v>
      </c>
      <c r="T1165" s="10">
        <f>(((I1165/60)/60)/24)+DATE(1970,1,1)</f>
        <v>42142.874155092592</v>
      </c>
    </row>
    <row r="1166" spans="1:20" ht="48" x14ac:dyDescent="0.2">
      <c r="A1166">
        <v>3486</v>
      </c>
      <c r="B1166" s="3" t="s">
        <v>3485</v>
      </c>
      <c r="C1166" s="3" t="s">
        <v>7596</v>
      </c>
      <c r="D1166">
        <v>3000</v>
      </c>
      <c r="E1166">
        <v>4656</v>
      </c>
      <c r="F1166" t="s">
        <v>8219</v>
      </c>
      <c r="G1166" t="s">
        <v>8224</v>
      </c>
      <c r="H1166" t="s">
        <v>8246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8271</v>
      </c>
      <c r="O1166" s="5">
        <f>E1166/D1166</f>
        <v>1.552</v>
      </c>
      <c r="P1166" s="6">
        <f>IFERROR(E1166/L1166,0)</f>
        <v>83.142857142857139</v>
      </c>
      <c r="Q1166" t="str">
        <f>LEFT(N1166, FIND("/",N1166) -1)</f>
        <v>theater</v>
      </c>
      <c r="R1166" t="str">
        <f>RIGHT(N1166, LEN(N1166) - FIND("/",N1166))</f>
        <v>plays</v>
      </c>
      <c r="S1166" s="10">
        <f>(((J1166/60)/60)/24)+DATE(1970,1,1)</f>
        <v>42126.87501157407</v>
      </c>
      <c r="T1166" s="10">
        <f>(((I1166/60)/60)/24)+DATE(1970,1,1)</f>
        <v>42158.290972222225</v>
      </c>
    </row>
    <row r="1167" spans="1:20" ht="48" x14ac:dyDescent="0.2">
      <c r="A1167">
        <v>3911</v>
      </c>
      <c r="B1167" s="3" t="s">
        <v>3908</v>
      </c>
      <c r="C1167" s="3" t="s">
        <v>8019</v>
      </c>
      <c r="D1167">
        <v>8000</v>
      </c>
      <c r="E1167">
        <v>2993</v>
      </c>
      <c r="F1167" t="s">
        <v>8221</v>
      </c>
      <c r="G1167" t="s">
        <v>8224</v>
      </c>
      <c r="H1167" t="s">
        <v>8246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8271</v>
      </c>
      <c r="O1167" s="5">
        <f>E1167/D1167</f>
        <v>0.37412499999999999</v>
      </c>
      <c r="P1167" s="6">
        <f>IFERROR(E1167/L1167,0)</f>
        <v>83.138888888888886</v>
      </c>
      <c r="Q1167" t="str">
        <f>LEFT(N1167, FIND("/",N1167) -1)</f>
        <v>theater</v>
      </c>
      <c r="R1167" t="str">
        <f>RIGHT(N1167, LEN(N1167) - FIND("/",N1167))</f>
        <v>plays</v>
      </c>
      <c r="S1167" s="10">
        <f>(((J1167/60)/60)/24)+DATE(1970,1,1)</f>
        <v>41939.8122337963</v>
      </c>
      <c r="T1167" s="10">
        <f>(((I1167/60)/60)/24)+DATE(1970,1,1)</f>
        <v>41969.853900462964</v>
      </c>
    </row>
    <row r="1168" spans="1:20" ht="48" x14ac:dyDescent="0.2">
      <c r="A1168">
        <v>3251</v>
      </c>
      <c r="B1168" s="3" t="s">
        <v>3251</v>
      </c>
      <c r="C1168" s="3" t="s">
        <v>7361</v>
      </c>
      <c r="D1168">
        <v>1500</v>
      </c>
      <c r="E1168">
        <v>1661</v>
      </c>
      <c r="F1168" t="s">
        <v>8219</v>
      </c>
      <c r="G1168" t="s">
        <v>8224</v>
      </c>
      <c r="H1168" t="s">
        <v>8246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8271</v>
      </c>
      <c r="O1168" s="5">
        <f>E1168/D1168</f>
        <v>1.1073333333333333</v>
      </c>
      <c r="P1168" s="6">
        <f>IFERROR(E1168/L1168,0)</f>
        <v>83.05</v>
      </c>
      <c r="Q1168" t="str">
        <f>LEFT(N1168, FIND("/",N1168) -1)</f>
        <v>theater</v>
      </c>
      <c r="R1168" t="str">
        <f>RIGHT(N1168, LEN(N1168) - FIND("/",N1168))</f>
        <v>plays</v>
      </c>
      <c r="S1168" s="10">
        <f>(((J1168/60)/60)/24)+DATE(1970,1,1)</f>
        <v>42146.731087962966</v>
      </c>
      <c r="T1168" s="10">
        <f>(((I1168/60)/60)/24)+DATE(1970,1,1)</f>
        <v>42176.731087962966</v>
      </c>
    </row>
    <row r="1169" spans="1:20" ht="48" x14ac:dyDescent="0.2">
      <c r="A1169">
        <v>1274</v>
      </c>
      <c r="B1169" s="3" t="s">
        <v>1275</v>
      </c>
      <c r="C1169" s="3" t="s">
        <v>5384</v>
      </c>
      <c r="D1169">
        <v>25000</v>
      </c>
      <c r="E1169">
        <v>38743.839999999997</v>
      </c>
      <c r="F1169" t="s">
        <v>8219</v>
      </c>
      <c r="G1169" t="s">
        <v>8224</v>
      </c>
      <c r="H1169" t="s">
        <v>8246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8276</v>
      </c>
      <c r="O1169" s="5">
        <f>E1169/D1169</f>
        <v>1.5497535999999998</v>
      </c>
      <c r="P1169" s="6">
        <f>IFERROR(E1169/L1169,0)</f>
        <v>82.963254817987149</v>
      </c>
      <c r="Q1169" t="str">
        <f>LEFT(N1169, FIND("/",N1169) -1)</f>
        <v>music</v>
      </c>
      <c r="R1169" t="str">
        <f>RIGHT(N1169, LEN(N1169) - FIND("/",N1169))</f>
        <v>rock</v>
      </c>
      <c r="S1169" s="10">
        <f>(((J1169/60)/60)/24)+DATE(1970,1,1)</f>
        <v>41116.690104166664</v>
      </c>
      <c r="T1169" s="10">
        <f>(((I1169/60)/60)/24)+DATE(1970,1,1)</f>
        <v>41151.690104166664</v>
      </c>
    </row>
    <row r="1170" spans="1:20" ht="48" x14ac:dyDescent="0.2">
      <c r="A1170">
        <v>3045</v>
      </c>
      <c r="B1170" s="3" t="s">
        <v>3045</v>
      </c>
      <c r="C1170" s="3" t="s">
        <v>7155</v>
      </c>
      <c r="D1170">
        <v>4000</v>
      </c>
      <c r="E1170">
        <v>5308.26</v>
      </c>
      <c r="F1170" t="s">
        <v>8219</v>
      </c>
      <c r="G1170" t="s">
        <v>8224</v>
      </c>
      <c r="H1170" t="s">
        <v>8246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8303</v>
      </c>
      <c r="O1170" s="5">
        <f>E1170/D1170</f>
        <v>1.3270650000000002</v>
      </c>
      <c r="P1170" s="6">
        <f>IFERROR(E1170/L1170,0)</f>
        <v>82.941562500000003</v>
      </c>
      <c r="Q1170" t="str">
        <f>LEFT(N1170, FIND("/",N1170) -1)</f>
        <v>theater</v>
      </c>
      <c r="R1170" t="str">
        <f>RIGHT(N1170, LEN(N1170) - FIND("/",N1170))</f>
        <v>spaces</v>
      </c>
      <c r="S1170" s="10">
        <f>(((J1170/60)/60)/24)+DATE(1970,1,1)</f>
        <v>41843.155729166669</v>
      </c>
      <c r="T1170" s="10">
        <f>(((I1170/60)/60)/24)+DATE(1970,1,1)</f>
        <v>41873.155729166669</v>
      </c>
    </row>
    <row r="1171" spans="1:20" ht="48" x14ac:dyDescent="0.2">
      <c r="A1171">
        <v>1165</v>
      </c>
      <c r="B1171" s="3" t="s">
        <v>1166</v>
      </c>
      <c r="C1171" s="3" t="s">
        <v>5275</v>
      </c>
      <c r="D1171">
        <v>10000</v>
      </c>
      <c r="E1171">
        <v>2070.5</v>
      </c>
      <c r="F1171" t="s">
        <v>8221</v>
      </c>
      <c r="G1171" t="s">
        <v>8224</v>
      </c>
      <c r="H1171" t="s">
        <v>8246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8284</v>
      </c>
      <c r="O1171" s="5">
        <f>E1171/D1171</f>
        <v>0.20705000000000001</v>
      </c>
      <c r="P1171" s="6">
        <f>IFERROR(E1171/L1171,0)</f>
        <v>82.82</v>
      </c>
      <c r="Q1171" t="str">
        <f>LEFT(N1171, FIND("/",N1171) -1)</f>
        <v>food</v>
      </c>
      <c r="R1171" t="str">
        <f>RIGHT(N1171, LEN(N1171) - FIND("/",N1171))</f>
        <v>food trucks</v>
      </c>
      <c r="S1171" s="10">
        <f>(((J1171/60)/60)/24)+DATE(1970,1,1)</f>
        <v>41792.214467592588</v>
      </c>
      <c r="T1171" s="10">
        <f>(((I1171/60)/60)/24)+DATE(1970,1,1)</f>
        <v>41826.214467592588</v>
      </c>
    </row>
    <row r="1172" spans="1:20" ht="32" x14ac:dyDescent="0.2">
      <c r="A1172">
        <v>3158</v>
      </c>
      <c r="B1172" s="3" t="s">
        <v>3158</v>
      </c>
      <c r="C1172" s="3" t="s">
        <v>7268</v>
      </c>
      <c r="D1172">
        <v>5000</v>
      </c>
      <c r="E1172">
        <v>5700</v>
      </c>
      <c r="F1172" t="s">
        <v>8219</v>
      </c>
      <c r="G1172" t="s">
        <v>8224</v>
      </c>
      <c r="H1172" t="s">
        <v>8246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8271</v>
      </c>
      <c r="O1172" s="5">
        <f>E1172/D1172</f>
        <v>1.1399999999999999</v>
      </c>
      <c r="P1172" s="6">
        <f>IFERROR(E1172/L1172,0)</f>
        <v>82.608695652173907</v>
      </c>
      <c r="Q1172" t="str">
        <f>LEFT(N1172, FIND("/",N1172) -1)</f>
        <v>theater</v>
      </c>
      <c r="R1172" t="str">
        <f>RIGHT(N1172, LEN(N1172) - FIND("/",N1172))</f>
        <v>plays</v>
      </c>
      <c r="S1172" s="10">
        <f>(((J1172/60)/60)/24)+DATE(1970,1,1)</f>
        <v>41447.839722222219</v>
      </c>
      <c r="T1172" s="10">
        <f>(((I1172/60)/60)/24)+DATE(1970,1,1)</f>
        <v>41477.839722222219</v>
      </c>
    </row>
    <row r="1173" spans="1:20" ht="48" x14ac:dyDescent="0.2">
      <c r="A1173">
        <v>913</v>
      </c>
      <c r="B1173" s="3" t="s">
        <v>914</v>
      </c>
      <c r="C1173" s="3" t="s">
        <v>5023</v>
      </c>
      <c r="D1173">
        <v>30000</v>
      </c>
      <c r="E1173">
        <v>1982</v>
      </c>
      <c r="F1173" t="s">
        <v>8221</v>
      </c>
      <c r="G1173" t="s">
        <v>8224</v>
      </c>
      <c r="H1173" t="s">
        <v>8246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8278</v>
      </c>
      <c r="O1173" s="5">
        <f>E1173/D1173</f>
        <v>6.6066666666666662E-2</v>
      </c>
      <c r="P1173" s="6">
        <f>IFERROR(E1173/L1173,0)</f>
        <v>82.583333333333329</v>
      </c>
      <c r="Q1173" t="str">
        <f>LEFT(N1173, FIND("/",N1173) -1)</f>
        <v>music</v>
      </c>
      <c r="R1173" t="str">
        <f>RIGHT(N1173, LEN(N1173) - FIND("/",N1173))</f>
        <v>jazz</v>
      </c>
      <c r="S1173" s="10">
        <f>(((J1173/60)/60)/24)+DATE(1970,1,1)</f>
        <v>41004.139108796298</v>
      </c>
      <c r="T1173" s="10">
        <f>(((I1173/60)/60)/24)+DATE(1970,1,1)</f>
        <v>41034.139108796298</v>
      </c>
    </row>
    <row r="1174" spans="1:20" ht="48" x14ac:dyDescent="0.2">
      <c r="A1174">
        <v>3999</v>
      </c>
      <c r="B1174" s="3" t="s">
        <v>3995</v>
      </c>
      <c r="C1174" s="3" t="s">
        <v>8105</v>
      </c>
      <c r="D1174">
        <v>7000</v>
      </c>
      <c r="E1174">
        <v>1156</v>
      </c>
      <c r="F1174" t="s">
        <v>8221</v>
      </c>
      <c r="G1174" t="s">
        <v>8224</v>
      </c>
      <c r="H1174" t="s">
        <v>8246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8271</v>
      </c>
      <c r="O1174" s="5">
        <f>E1174/D1174</f>
        <v>0.16514285714285715</v>
      </c>
      <c r="P1174" s="6">
        <f>IFERROR(E1174/L1174,0)</f>
        <v>82.571428571428569</v>
      </c>
      <c r="Q1174" t="str">
        <f>LEFT(N1174, FIND("/",N1174) -1)</f>
        <v>theater</v>
      </c>
      <c r="R1174" t="str">
        <f>RIGHT(N1174, LEN(N1174) - FIND("/",N1174))</f>
        <v>plays</v>
      </c>
      <c r="S1174" s="10">
        <f>(((J1174/60)/60)/24)+DATE(1970,1,1)</f>
        <v>41842.828680555554</v>
      </c>
      <c r="T1174" s="10">
        <f>(((I1174/60)/60)/24)+DATE(1970,1,1)</f>
        <v>41882.827650462961</v>
      </c>
    </row>
    <row r="1175" spans="1:20" ht="32" x14ac:dyDescent="0.2">
      <c r="A1175">
        <v>1251</v>
      </c>
      <c r="B1175" s="3" t="s">
        <v>1252</v>
      </c>
      <c r="C1175" s="3" t="s">
        <v>5361</v>
      </c>
      <c r="D1175">
        <v>6000</v>
      </c>
      <c r="E1175">
        <v>6108</v>
      </c>
      <c r="F1175" t="s">
        <v>8219</v>
      </c>
      <c r="G1175" t="s">
        <v>8224</v>
      </c>
      <c r="H1175" t="s">
        <v>8246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8276</v>
      </c>
      <c r="O1175" s="5">
        <f>E1175/D1175</f>
        <v>1.018</v>
      </c>
      <c r="P1175" s="6">
        <f>IFERROR(E1175/L1175,0)</f>
        <v>82.540540540540547</v>
      </c>
      <c r="Q1175" t="str">
        <f>LEFT(N1175, FIND("/",N1175) -1)</f>
        <v>music</v>
      </c>
      <c r="R1175" t="str">
        <f>RIGHT(N1175, LEN(N1175) - FIND("/",N1175))</f>
        <v>rock</v>
      </c>
      <c r="S1175" s="10">
        <f>(((J1175/60)/60)/24)+DATE(1970,1,1)</f>
        <v>40751.814432870371</v>
      </c>
      <c r="T1175" s="10">
        <f>(((I1175/60)/60)/24)+DATE(1970,1,1)</f>
        <v>40811.814432870371</v>
      </c>
    </row>
    <row r="1176" spans="1:20" ht="32" x14ac:dyDescent="0.2">
      <c r="A1176">
        <v>744</v>
      </c>
      <c r="B1176" s="3" t="s">
        <v>745</v>
      </c>
      <c r="C1176" s="3" t="s">
        <v>4854</v>
      </c>
      <c r="D1176">
        <v>5000</v>
      </c>
      <c r="E1176">
        <v>5116</v>
      </c>
      <c r="F1176" t="s">
        <v>8219</v>
      </c>
      <c r="G1176" t="s">
        <v>8224</v>
      </c>
      <c r="H1176" t="s">
        <v>8246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8274</v>
      </c>
      <c r="O1176" s="5">
        <f>E1176/D1176</f>
        <v>1.0232000000000001</v>
      </c>
      <c r="P1176" s="6">
        <f>IFERROR(E1176/L1176,0)</f>
        <v>82.516129032258064</v>
      </c>
      <c r="Q1176" t="str">
        <f>LEFT(N1176, FIND("/",N1176) -1)</f>
        <v>publishing</v>
      </c>
      <c r="R1176" t="str">
        <f>RIGHT(N1176, LEN(N1176) - FIND("/",N1176))</f>
        <v>nonfiction</v>
      </c>
      <c r="S1176" s="10">
        <f>(((J1176/60)/60)/24)+DATE(1970,1,1)</f>
        <v>41226.95721064815</v>
      </c>
      <c r="T1176" s="10">
        <f>(((I1176/60)/60)/24)+DATE(1970,1,1)</f>
        <v>41256.95721064815</v>
      </c>
    </row>
    <row r="1177" spans="1:20" ht="48" x14ac:dyDescent="0.2">
      <c r="A1177">
        <v>2308</v>
      </c>
      <c r="B1177" s="3" t="s">
        <v>2309</v>
      </c>
      <c r="C1177" s="3" t="s">
        <v>6418</v>
      </c>
      <c r="D1177">
        <v>50000</v>
      </c>
      <c r="E1177">
        <v>50653.11</v>
      </c>
      <c r="F1177" t="s">
        <v>8219</v>
      </c>
      <c r="G1177" t="s">
        <v>8224</v>
      </c>
      <c r="H1177" t="s">
        <v>8246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8279</v>
      </c>
      <c r="O1177" s="5">
        <f>E1177/D1177</f>
        <v>1.0130622</v>
      </c>
      <c r="P1177" s="6">
        <f>IFERROR(E1177/L1177,0)</f>
        <v>82.496921824104234</v>
      </c>
      <c r="Q1177" t="str">
        <f>LEFT(N1177, FIND("/",N1177) -1)</f>
        <v>music</v>
      </c>
      <c r="R1177" t="str">
        <f>RIGHT(N1177, LEN(N1177) - FIND("/",N1177))</f>
        <v>indie rock</v>
      </c>
      <c r="S1177" s="10">
        <f>(((J1177/60)/60)/24)+DATE(1970,1,1)</f>
        <v>41851.962916666671</v>
      </c>
      <c r="T1177" s="10">
        <f>(((I1177/60)/60)/24)+DATE(1970,1,1)</f>
        <v>41880.041666666664</v>
      </c>
    </row>
    <row r="1178" spans="1:20" ht="48" x14ac:dyDescent="0.2">
      <c r="A1178">
        <v>2947</v>
      </c>
      <c r="B1178" s="3" t="s">
        <v>2947</v>
      </c>
      <c r="C1178" s="3" t="s">
        <v>7057</v>
      </c>
      <c r="D1178">
        <v>25000</v>
      </c>
      <c r="E1178">
        <v>1072</v>
      </c>
      <c r="F1178" t="s">
        <v>8221</v>
      </c>
      <c r="G1178" t="s">
        <v>8224</v>
      </c>
      <c r="H1178" t="s">
        <v>8246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8303</v>
      </c>
      <c r="O1178" s="5">
        <f>E1178/D1178</f>
        <v>4.2880000000000001E-2</v>
      </c>
      <c r="P1178" s="6">
        <f>IFERROR(E1178/L1178,0)</f>
        <v>82.461538461538467</v>
      </c>
      <c r="Q1178" t="str">
        <f>LEFT(N1178, FIND("/",N1178) -1)</f>
        <v>theater</v>
      </c>
      <c r="R1178" t="str">
        <f>RIGHT(N1178, LEN(N1178) - FIND("/",N1178))</f>
        <v>spaces</v>
      </c>
      <c r="S1178" s="10">
        <f>(((J1178/60)/60)/24)+DATE(1970,1,1)</f>
        <v>42649.562118055561</v>
      </c>
      <c r="T1178" s="10">
        <f>(((I1178/60)/60)/24)+DATE(1970,1,1)</f>
        <v>42698.715972222228</v>
      </c>
    </row>
    <row r="1179" spans="1:20" ht="48" x14ac:dyDescent="0.2">
      <c r="A1179">
        <v>1347</v>
      </c>
      <c r="B1179" s="3" t="s">
        <v>1348</v>
      </c>
      <c r="C1179" s="3" t="s">
        <v>5457</v>
      </c>
      <c r="D1179">
        <v>2500</v>
      </c>
      <c r="E1179">
        <v>2555</v>
      </c>
      <c r="F1179" t="s">
        <v>8219</v>
      </c>
      <c r="G1179" t="s">
        <v>8224</v>
      </c>
      <c r="H1179" t="s">
        <v>8246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8274</v>
      </c>
      <c r="O1179" s="5">
        <f>E1179/D1179</f>
        <v>1.022</v>
      </c>
      <c r="P1179" s="6">
        <f>IFERROR(E1179/L1179,0)</f>
        <v>82.41935483870968</v>
      </c>
      <c r="Q1179" t="str">
        <f>LEFT(N1179, FIND("/",N1179) -1)</f>
        <v>publishing</v>
      </c>
      <c r="R1179" t="str">
        <f>RIGHT(N1179, LEN(N1179) - FIND("/",N1179))</f>
        <v>nonfiction</v>
      </c>
      <c r="S1179" s="10">
        <f>(((J1179/60)/60)/24)+DATE(1970,1,1)</f>
        <v>42040.638020833328</v>
      </c>
      <c r="T1179" s="10">
        <f>(((I1179/60)/60)/24)+DATE(1970,1,1)</f>
        <v>42070.638020833328</v>
      </c>
    </row>
    <row r="1180" spans="1:20" ht="48" x14ac:dyDescent="0.2">
      <c r="A1180">
        <v>2280</v>
      </c>
      <c r="B1180" s="3" t="s">
        <v>2281</v>
      </c>
      <c r="C1180" s="3" t="s">
        <v>6390</v>
      </c>
      <c r="D1180">
        <v>9800</v>
      </c>
      <c r="E1180">
        <v>39550.5</v>
      </c>
      <c r="F1180" t="s">
        <v>8219</v>
      </c>
      <c r="G1180" t="s">
        <v>8224</v>
      </c>
      <c r="H1180" t="s">
        <v>8246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8297</v>
      </c>
      <c r="O1180" s="5">
        <f>E1180/D1180</f>
        <v>4.0357653061224488</v>
      </c>
      <c r="P1180" s="6">
        <f>IFERROR(E1180/L1180,0)</f>
        <v>82.396874999999994</v>
      </c>
      <c r="Q1180" t="str">
        <f>LEFT(N1180, FIND("/",N1180) -1)</f>
        <v>games</v>
      </c>
      <c r="R1180" t="str">
        <f>RIGHT(N1180, LEN(N1180) - FIND("/",N1180))</f>
        <v>tabletop games</v>
      </c>
      <c r="S1180" s="10">
        <f>(((J1180/60)/60)/24)+DATE(1970,1,1)</f>
        <v>42234.624895833331</v>
      </c>
      <c r="T1180" s="10">
        <f>(((I1180/60)/60)/24)+DATE(1970,1,1)</f>
        <v>42264.624895833331</v>
      </c>
    </row>
    <row r="1181" spans="1:20" ht="32" x14ac:dyDescent="0.2">
      <c r="A1181">
        <v>1676</v>
      </c>
      <c r="B1181" s="3" t="s">
        <v>1677</v>
      </c>
      <c r="C1181" s="3" t="s">
        <v>5786</v>
      </c>
      <c r="D1181">
        <v>3000</v>
      </c>
      <c r="E1181">
        <v>3460</v>
      </c>
      <c r="F1181" t="s">
        <v>8219</v>
      </c>
      <c r="G1181" t="s">
        <v>8224</v>
      </c>
      <c r="H1181" t="s">
        <v>8246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8292</v>
      </c>
      <c r="O1181" s="5">
        <f>E1181/D1181</f>
        <v>1.1533333333333333</v>
      </c>
      <c r="P1181" s="6">
        <f>IFERROR(E1181/L1181,0)</f>
        <v>82.38095238095238</v>
      </c>
      <c r="Q1181" t="str">
        <f>LEFT(N1181, FIND("/",N1181) -1)</f>
        <v>music</v>
      </c>
      <c r="R1181" t="str">
        <f>RIGHT(N1181, LEN(N1181) - FIND("/",N1181))</f>
        <v>pop</v>
      </c>
      <c r="S1181" s="10">
        <f>(((J1181/60)/60)/24)+DATE(1970,1,1)</f>
        <v>40973.72623842593</v>
      </c>
      <c r="T1181" s="10">
        <f>(((I1181/60)/60)/24)+DATE(1970,1,1)</f>
        <v>41020.165972222225</v>
      </c>
    </row>
    <row r="1182" spans="1:20" ht="32" x14ac:dyDescent="0.2">
      <c r="A1182">
        <v>2529</v>
      </c>
      <c r="B1182" s="3" t="s">
        <v>2529</v>
      </c>
      <c r="C1182" s="3" t="s">
        <v>6639</v>
      </c>
      <c r="D1182">
        <v>6000</v>
      </c>
      <c r="E1182">
        <v>6257</v>
      </c>
      <c r="F1182" t="s">
        <v>8219</v>
      </c>
      <c r="G1182" t="s">
        <v>8224</v>
      </c>
      <c r="H1182" t="s">
        <v>8246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8300</v>
      </c>
      <c r="O1182" s="5">
        <f>E1182/D1182</f>
        <v>1.0428333333333333</v>
      </c>
      <c r="P1182" s="6">
        <f>IFERROR(E1182/L1182,0)</f>
        <v>82.328947368421055</v>
      </c>
      <c r="Q1182" t="str">
        <f>LEFT(N1182, FIND("/",N1182) -1)</f>
        <v>music</v>
      </c>
      <c r="R1182" t="str">
        <f>RIGHT(N1182, LEN(N1182) - FIND("/",N1182))</f>
        <v>classical music</v>
      </c>
      <c r="S1182" s="10">
        <f>(((J1182/60)/60)/24)+DATE(1970,1,1)</f>
        <v>40948.080729166664</v>
      </c>
      <c r="T1182" s="10">
        <f>(((I1182/60)/60)/24)+DATE(1970,1,1)</f>
        <v>40993.0390625</v>
      </c>
    </row>
    <row r="1183" spans="1:20" ht="48" x14ac:dyDescent="0.2">
      <c r="A1183">
        <v>1532</v>
      </c>
      <c r="B1183" s="3" t="s">
        <v>1533</v>
      </c>
      <c r="C1183" s="3" t="s">
        <v>5642</v>
      </c>
      <c r="D1183">
        <v>5000</v>
      </c>
      <c r="E1183">
        <v>24201</v>
      </c>
      <c r="F1183" t="s">
        <v>8219</v>
      </c>
      <c r="G1183" t="s">
        <v>8226</v>
      </c>
      <c r="H1183" t="s">
        <v>8248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8285</v>
      </c>
      <c r="O1183" s="5">
        <f>E1183/D1183</f>
        <v>4.8402000000000003</v>
      </c>
      <c r="P1183" s="6">
        <f>IFERROR(E1183/L1183,0)</f>
        <v>82.316326530612244</v>
      </c>
      <c r="Q1183" t="str">
        <f>LEFT(N1183, FIND("/",N1183) -1)</f>
        <v>photography</v>
      </c>
      <c r="R1183" t="str">
        <f>RIGHT(N1183, LEN(N1183) - FIND("/",N1183))</f>
        <v>photobooks</v>
      </c>
      <c r="S1183" s="10">
        <f>(((J1183/60)/60)/24)+DATE(1970,1,1)</f>
        <v>42391.475289351853</v>
      </c>
      <c r="T1183" s="10">
        <f>(((I1183/60)/60)/24)+DATE(1970,1,1)</f>
        <v>42415.625</v>
      </c>
    </row>
    <row r="1184" spans="1:20" ht="48" x14ac:dyDescent="0.2">
      <c r="A1184">
        <v>3589</v>
      </c>
      <c r="B1184" s="3" t="s">
        <v>3588</v>
      </c>
      <c r="C1184" s="3" t="s">
        <v>7699</v>
      </c>
      <c r="D1184">
        <v>4000</v>
      </c>
      <c r="E1184">
        <v>5100</v>
      </c>
      <c r="F1184" t="s">
        <v>8219</v>
      </c>
      <c r="G1184" t="s">
        <v>8224</v>
      </c>
      <c r="H1184" t="s">
        <v>8246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8271</v>
      </c>
      <c r="O1184" s="5">
        <f>E1184/D1184</f>
        <v>1.2749999999999999</v>
      </c>
      <c r="P1184" s="6">
        <f>IFERROR(E1184/L1184,0)</f>
        <v>82.258064516129039</v>
      </c>
      <c r="Q1184" t="str">
        <f>LEFT(N1184, FIND("/",N1184) -1)</f>
        <v>theater</v>
      </c>
      <c r="R1184" t="str">
        <f>RIGHT(N1184, LEN(N1184) - FIND("/",N1184))</f>
        <v>plays</v>
      </c>
      <c r="S1184" s="10">
        <f>(((J1184/60)/60)/24)+DATE(1970,1,1)</f>
        <v>42125.647534722222</v>
      </c>
      <c r="T1184" s="10">
        <f>(((I1184/60)/60)/24)+DATE(1970,1,1)</f>
        <v>42150.647534722222</v>
      </c>
    </row>
    <row r="1185" spans="1:20" ht="48" x14ac:dyDescent="0.2">
      <c r="A1185">
        <v>2224</v>
      </c>
      <c r="B1185" s="3" t="s">
        <v>2225</v>
      </c>
      <c r="C1185" s="3" t="s">
        <v>6334</v>
      </c>
      <c r="D1185">
        <v>10000</v>
      </c>
      <c r="E1185">
        <v>24315</v>
      </c>
      <c r="F1185" t="s">
        <v>8219</v>
      </c>
      <c r="G1185" t="s">
        <v>8224</v>
      </c>
      <c r="H1185" t="s">
        <v>8246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8297</v>
      </c>
      <c r="O1185" s="5">
        <f>E1185/D1185</f>
        <v>2.4315000000000002</v>
      </c>
      <c r="P1185" s="6">
        <f>IFERROR(E1185/L1185,0)</f>
        <v>82.145270270270274</v>
      </c>
      <c r="Q1185" t="str">
        <f>LEFT(N1185, FIND("/",N1185) -1)</f>
        <v>games</v>
      </c>
      <c r="R1185" t="str">
        <f>RIGHT(N1185, LEN(N1185) - FIND("/",N1185))</f>
        <v>tabletop games</v>
      </c>
      <c r="S1185" s="10">
        <f>(((J1185/60)/60)/24)+DATE(1970,1,1)</f>
        <v>42644.667534722219</v>
      </c>
      <c r="T1185" s="10">
        <f>(((I1185/60)/60)/24)+DATE(1970,1,1)</f>
        <v>42672.791666666672</v>
      </c>
    </row>
    <row r="1186" spans="1:20" ht="48" x14ac:dyDescent="0.2">
      <c r="A1186">
        <v>985</v>
      </c>
      <c r="B1186" s="3" t="s">
        <v>986</v>
      </c>
      <c r="C1186" s="3" t="s">
        <v>5095</v>
      </c>
      <c r="D1186">
        <v>30000</v>
      </c>
      <c r="E1186">
        <v>1888</v>
      </c>
      <c r="F1186" t="s">
        <v>8221</v>
      </c>
      <c r="G1186" t="s">
        <v>8236</v>
      </c>
      <c r="H1186" t="s">
        <v>8249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8273</v>
      </c>
      <c r="O1186" s="5">
        <f>E1186/D1186</f>
        <v>6.2933333333333327E-2</v>
      </c>
      <c r="P1186" s="6">
        <f>IFERROR(E1186/L1186,0)</f>
        <v>82.086956521739125</v>
      </c>
      <c r="Q1186" t="str">
        <f>LEFT(N1186, FIND("/",N1186) -1)</f>
        <v>technology</v>
      </c>
      <c r="R1186" t="str">
        <f>RIGHT(N1186, LEN(N1186) - FIND("/",N1186))</f>
        <v>wearables</v>
      </c>
      <c r="S1186" s="10">
        <f>(((J1186/60)/60)/24)+DATE(1970,1,1)</f>
        <v>42339.967708333337</v>
      </c>
      <c r="T1186" s="10">
        <f>(((I1186/60)/60)/24)+DATE(1970,1,1)</f>
        <v>42369.958333333328</v>
      </c>
    </row>
    <row r="1187" spans="1:20" ht="32" x14ac:dyDescent="0.2">
      <c r="A1187">
        <v>1098</v>
      </c>
      <c r="B1187" s="3" t="s">
        <v>1099</v>
      </c>
      <c r="C1187" s="3" t="s">
        <v>5208</v>
      </c>
      <c r="D1187">
        <v>25000</v>
      </c>
      <c r="E1187">
        <v>1803</v>
      </c>
      <c r="F1187" t="s">
        <v>8221</v>
      </c>
      <c r="G1187" t="s">
        <v>8224</v>
      </c>
      <c r="H1187" t="s">
        <v>8246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8282</v>
      </c>
      <c r="O1187" s="5">
        <f>E1187/D1187</f>
        <v>7.2120000000000004E-2</v>
      </c>
      <c r="P1187" s="6">
        <f>IFERROR(E1187/L1187,0)</f>
        <v>81.954545454545453</v>
      </c>
      <c r="Q1187" t="str">
        <f>LEFT(N1187, FIND("/",N1187) -1)</f>
        <v>games</v>
      </c>
      <c r="R1187" t="str">
        <f>RIGHT(N1187, LEN(N1187) - FIND("/",N1187))</f>
        <v>video games</v>
      </c>
      <c r="S1187" s="10">
        <f>(((J1187/60)/60)/24)+DATE(1970,1,1)</f>
        <v>41712.762673611112</v>
      </c>
      <c r="T1187" s="10">
        <f>(((I1187/60)/60)/24)+DATE(1970,1,1)</f>
        <v>41742.762673611112</v>
      </c>
    </row>
    <row r="1188" spans="1:20" ht="48" x14ac:dyDescent="0.2">
      <c r="A1188">
        <v>2607</v>
      </c>
      <c r="B1188" s="3" t="s">
        <v>2607</v>
      </c>
      <c r="C1188" s="3" t="s">
        <v>6717</v>
      </c>
      <c r="D1188">
        <v>8000</v>
      </c>
      <c r="E1188">
        <v>32616</v>
      </c>
      <c r="F1188" t="s">
        <v>8219</v>
      </c>
      <c r="G1188" t="s">
        <v>8224</v>
      </c>
      <c r="H1188" t="s">
        <v>8246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8301</v>
      </c>
      <c r="O1188" s="5">
        <f>E1188/D1188</f>
        <v>4.077</v>
      </c>
      <c r="P1188" s="6">
        <f>IFERROR(E1188/L1188,0)</f>
        <v>81.949748743718587</v>
      </c>
      <c r="Q1188" t="str">
        <f>LEFT(N1188, FIND("/",N1188) -1)</f>
        <v>technology</v>
      </c>
      <c r="R1188" t="str">
        <f>RIGHT(N1188, LEN(N1188) - FIND("/",N1188))</f>
        <v>space exploration</v>
      </c>
      <c r="S1188" s="10">
        <f>(((J1188/60)/60)/24)+DATE(1970,1,1)</f>
        <v>42184.874675925923</v>
      </c>
      <c r="T1188" s="10">
        <f>(((I1188/60)/60)/24)+DATE(1970,1,1)</f>
        <v>42228.083333333328</v>
      </c>
    </row>
    <row r="1189" spans="1:20" ht="48" x14ac:dyDescent="0.2">
      <c r="A1189">
        <v>272</v>
      </c>
      <c r="B1189" s="3" t="s">
        <v>273</v>
      </c>
      <c r="C1189" s="3" t="s">
        <v>4382</v>
      </c>
      <c r="D1189">
        <v>3000</v>
      </c>
      <c r="E1189">
        <v>5323.01</v>
      </c>
      <c r="F1189" t="s">
        <v>8219</v>
      </c>
      <c r="G1189" t="s">
        <v>8224</v>
      </c>
      <c r="H1189" t="s">
        <v>8246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8269</v>
      </c>
      <c r="O1189" s="5">
        <f>E1189/D1189</f>
        <v>1.7743366666666667</v>
      </c>
      <c r="P1189" s="6">
        <f>IFERROR(E1189/L1189,0)</f>
        <v>81.892461538461546</v>
      </c>
      <c r="Q1189" t="str">
        <f>LEFT(N1189, FIND("/",N1189) -1)</f>
        <v>film &amp; video</v>
      </c>
      <c r="R1189" t="str">
        <f>RIGHT(N1189, LEN(N1189) - FIND("/",N1189))</f>
        <v>documentary</v>
      </c>
      <c r="S1189" s="10">
        <f>(((J1189/60)/60)/24)+DATE(1970,1,1)</f>
        <v>40235.900358796294</v>
      </c>
      <c r="T1189" s="10">
        <f>(((I1189/60)/60)/24)+DATE(1970,1,1)</f>
        <v>40296.78402777778</v>
      </c>
    </row>
    <row r="1190" spans="1:20" ht="48" x14ac:dyDescent="0.2">
      <c r="A1190">
        <v>368</v>
      </c>
      <c r="B1190" s="3" t="s">
        <v>369</v>
      </c>
      <c r="C1190" s="3" t="s">
        <v>4478</v>
      </c>
      <c r="D1190">
        <v>12500</v>
      </c>
      <c r="E1190">
        <v>13014</v>
      </c>
      <c r="F1190" t="s">
        <v>8219</v>
      </c>
      <c r="G1190" t="s">
        <v>8224</v>
      </c>
      <c r="H1190" t="s">
        <v>8246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8269</v>
      </c>
      <c r="O1190" s="5">
        <f>E1190/D1190</f>
        <v>1.04112</v>
      </c>
      <c r="P1190" s="6">
        <f>IFERROR(E1190/L1190,0)</f>
        <v>81.84905660377359</v>
      </c>
      <c r="Q1190" t="str">
        <f>LEFT(N1190, FIND("/",N1190) -1)</f>
        <v>film &amp; video</v>
      </c>
      <c r="R1190" t="str">
        <f>RIGHT(N1190, LEN(N1190) - FIND("/",N1190))</f>
        <v>documentary</v>
      </c>
      <c r="S1190" s="10">
        <f>(((J1190/60)/60)/24)+DATE(1970,1,1)</f>
        <v>42043.605578703704</v>
      </c>
      <c r="T1190" s="10">
        <f>(((I1190/60)/60)/24)+DATE(1970,1,1)</f>
        <v>42078.563912037032</v>
      </c>
    </row>
    <row r="1191" spans="1:20" ht="48" x14ac:dyDescent="0.2">
      <c r="A1191">
        <v>3424</v>
      </c>
      <c r="B1191" s="3" t="s">
        <v>3423</v>
      </c>
      <c r="C1191" s="3" t="s">
        <v>7534</v>
      </c>
      <c r="D1191">
        <v>6000</v>
      </c>
      <c r="E1191">
        <v>6215</v>
      </c>
      <c r="F1191" t="s">
        <v>8219</v>
      </c>
      <c r="G1191" t="s">
        <v>8224</v>
      </c>
      <c r="H1191" t="s">
        <v>8246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8271</v>
      </c>
      <c r="O1191" s="5">
        <f>E1191/D1191</f>
        <v>1.0358333333333334</v>
      </c>
      <c r="P1191" s="6">
        <f>IFERROR(E1191/L1191,0)</f>
        <v>81.776315789473685</v>
      </c>
      <c r="Q1191" t="str">
        <f>LEFT(N1191, FIND("/",N1191) -1)</f>
        <v>theater</v>
      </c>
      <c r="R1191" t="str">
        <f>RIGHT(N1191, LEN(N1191) - FIND("/",N1191))</f>
        <v>plays</v>
      </c>
      <c r="S1191" s="10">
        <f>(((J1191/60)/60)/24)+DATE(1970,1,1)</f>
        <v>42018.676898148144</v>
      </c>
      <c r="T1191" s="10">
        <f>(((I1191/60)/60)/24)+DATE(1970,1,1)</f>
        <v>42040.290972222225</v>
      </c>
    </row>
    <row r="1192" spans="1:20" ht="48" x14ac:dyDescent="0.2">
      <c r="A1192">
        <v>389</v>
      </c>
      <c r="B1192" s="3" t="s">
        <v>390</v>
      </c>
      <c r="C1192" s="3" t="s">
        <v>4499</v>
      </c>
      <c r="D1192">
        <v>68000</v>
      </c>
      <c r="E1192">
        <v>123444.12</v>
      </c>
      <c r="F1192" t="s">
        <v>8219</v>
      </c>
      <c r="G1192" t="s">
        <v>8224</v>
      </c>
      <c r="H1192" t="s">
        <v>8246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8269</v>
      </c>
      <c r="O1192" s="5">
        <f>E1192/D1192</f>
        <v>1.8153547058823529</v>
      </c>
      <c r="P1192" s="6">
        <f>IFERROR(E1192/L1192,0)</f>
        <v>81.75107284768211</v>
      </c>
      <c r="Q1192" t="str">
        <f>LEFT(N1192, FIND("/",N1192) -1)</f>
        <v>film &amp; video</v>
      </c>
      <c r="R1192" t="str">
        <f>RIGHT(N1192, LEN(N1192) - FIND("/",N1192))</f>
        <v>documentary</v>
      </c>
      <c r="S1192" s="10">
        <f>(((J1192/60)/60)/24)+DATE(1970,1,1)</f>
        <v>41674.063078703701</v>
      </c>
      <c r="T1192" s="10">
        <f>(((I1192/60)/60)/24)+DATE(1970,1,1)</f>
        <v>41705.957638888889</v>
      </c>
    </row>
    <row r="1193" spans="1:20" ht="48" x14ac:dyDescent="0.2">
      <c r="A1193">
        <v>1365</v>
      </c>
      <c r="B1193" s="3" t="s">
        <v>1366</v>
      </c>
      <c r="C1193" s="3" t="s">
        <v>5475</v>
      </c>
      <c r="D1193">
        <v>7500</v>
      </c>
      <c r="E1193">
        <v>7520</v>
      </c>
      <c r="F1193" t="s">
        <v>8219</v>
      </c>
      <c r="G1193" t="s">
        <v>8224</v>
      </c>
      <c r="H1193" t="s">
        <v>8246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8276</v>
      </c>
      <c r="O1193" s="5">
        <f>E1193/D1193</f>
        <v>1.0026666666666666</v>
      </c>
      <c r="P1193" s="6">
        <f>IFERROR(E1193/L1193,0)</f>
        <v>81.739130434782609</v>
      </c>
      <c r="Q1193" t="str">
        <f>LEFT(N1193, FIND("/",N1193) -1)</f>
        <v>music</v>
      </c>
      <c r="R1193" t="str">
        <f>RIGHT(N1193, LEN(N1193) - FIND("/",N1193))</f>
        <v>rock</v>
      </c>
      <c r="S1193" s="10">
        <f>(((J1193/60)/60)/24)+DATE(1970,1,1)</f>
        <v>42049.733240740738</v>
      </c>
      <c r="T1193" s="10">
        <f>(((I1193/60)/60)/24)+DATE(1970,1,1)</f>
        <v>42079.691574074073</v>
      </c>
    </row>
    <row r="1194" spans="1:20" ht="48" x14ac:dyDescent="0.2">
      <c r="A1194">
        <v>3602</v>
      </c>
      <c r="B1194" s="3" t="s">
        <v>3601</v>
      </c>
      <c r="C1194" s="3" t="s">
        <v>7712</v>
      </c>
      <c r="D1194">
        <v>4000</v>
      </c>
      <c r="E1194">
        <v>4002</v>
      </c>
      <c r="F1194" t="s">
        <v>8219</v>
      </c>
      <c r="G1194" t="s">
        <v>8224</v>
      </c>
      <c r="H1194" t="s">
        <v>8246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8271</v>
      </c>
      <c r="O1194" s="5">
        <f>E1194/D1194</f>
        <v>1.0004999999999999</v>
      </c>
      <c r="P1194" s="6">
        <f>IFERROR(E1194/L1194,0)</f>
        <v>81.673469387755105</v>
      </c>
      <c r="Q1194" t="str">
        <f>LEFT(N1194, FIND("/",N1194) -1)</f>
        <v>theater</v>
      </c>
      <c r="R1194" t="str">
        <f>RIGHT(N1194, LEN(N1194) - FIND("/",N1194))</f>
        <v>plays</v>
      </c>
      <c r="S1194" s="10">
        <f>(((J1194/60)/60)/24)+DATE(1970,1,1)</f>
        <v>42447.894432870366</v>
      </c>
      <c r="T1194" s="10">
        <f>(((I1194/60)/60)/24)+DATE(1970,1,1)</f>
        <v>42507.894432870366</v>
      </c>
    </row>
    <row r="1195" spans="1:20" ht="48" x14ac:dyDescent="0.2">
      <c r="A1195">
        <v>2198</v>
      </c>
      <c r="B1195" s="3" t="s">
        <v>2199</v>
      </c>
      <c r="C1195" s="3" t="s">
        <v>6308</v>
      </c>
      <c r="D1195">
        <v>40000</v>
      </c>
      <c r="E1195">
        <v>53157</v>
      </c>
      <c r="F1195" t="s">
        <v>8219</v>
      </c>
      <c r="G1195" t="s">
        <v>8224</v>
      </c>
      <c r="H1195" t="s">
        <v>8246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8297</v>
      </c>
      <c r="O1195" s="5">
        <f>E1195/D1195</f>
        <v>1.3289249999999999</v>
      </c>
      <c r="P1195" s="6">
        <f>IFERROR(E1195/L1195,0)</f>
        <v>81.654377880184327</v>
      </c>
      <c r="Q1195" t="str">
        <f>LEFT(N1195, FIND("/",N1195) -1)</f>
        <v>games</v>
      </c>
      <c r="R1195" t="str">
        <f>RIGHT(N1195, LEN(N1195) - FIND("/",N1195))</f>
        <v>tabletop games</v>
      </c>
      <c r="S1195" s="10">
        <f>(((J1195/60)/60)/24)+DATE(1970,1,1)</f>
        <v>42292.513888888891</v>
      </c>
      <c r="T1195" s="10">
        <f>(((I1195/60)/60)/24)+DATE(1970,1,1)</f>
        <v>42322.555555555555</v>
      </c>
    </row>
    <row r="1196" spans="1:20" ht="48" x14ac:dyDescent="0.2">
      <c r="A1196">
        <v>396</v>
      </c>
      <c r="B1196" s="3" t="s">
        <v>397</v>
      </c>
      <c r="C1196" s="3" t="s">
        <v>4506</v>
      </c>
      <c r="D1196">
        <v>15000</v>
      </c>
      <c r="E1196">
        <v>16000</v>
      </c>
      <c r="F1196" t="s">
        <v>8219</v>
      </c>
      <c r="G1196" t="s">
        <v>8224</v>
      </c>
      <c r="H1196" t="s">
        <v>8246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8269</v>
      </c>
      <c r="O1196" s="5">
        <f>E1196/D1196</f>
        <v>1.0666666666666667</v>
      </c>
      <c r="P1196" s="6">
        <f>IFERROR(E1196/L1196,0)</f>
        <v>81.632653061224488</v>
      </c>
      <c r="Q1196" t="str">
        <f>LEFT(N1196, FIND("/",N1196) -1)</f>
        <v>film &amp; video</v>
      </c>
      <c r="R1196" t="str">
        <f>RIGHT(N1196, LEN(N1196) - FIND("/",N1196))</f>
        <v>documentary</v>
      </c>
      <c r="S1196" s="10">
        <f>(((J1196/60)/60)/24)+DATE(1970,1,1)</f>
        <v>41082.564884259256</v>
      </c>
      <c r="T1196" s="10">
        <f>(((I1196/60)/60)/24)+DATE(1970,1,1)</f>
        <v>41097.564884259256</v>
      </c>
    </row>
    <row r="1197" spans="1:20" ht="48" x14ac:dyDescent="0.2">
      <c r="A1197">
        <v>2376</v>
      </c>
      <c r="B1197" s="3" t="s">
        <v>2377</v>
      </c>
      <c r="C1197" s="3" t="s">
        <v>6486</v>
      </c>
      <c r="D1197">
        <v>3000</v>
      </c>
      <c r="E1197">
        <v>326.33</v>
      </c>
      <c r="F1197" t="s">
        <v>8220</v>
      </c>
      <c r="G1197" t="s">
        <v>8224</v>
      </c>
      <c r="H1197" t="s">
        <v>8246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8272</v>
      </c>
      <c r="O1197" s="5">
        <f>E1197/D1197</f>
        <v>0.10877666666666666</v>
      </c>
      <c r="P1197" s="6">
        <f>IFERROR(E1197/L1197,0)</f>
        <v>81.582499999999996</v>
      </c>
      <c r="Q1197" t="str">
        <f>LEFT(N1197, FIND("/",N1197) -1)</f>
        <v>technology</v>
      </c>
      <c r="R1197" t="str">
        <f>RIGHT(N1197, LEN(N1197) - FIND("/",N1197))</f>
        <v>web</v>
      </c>
      <c r="S1197" s="10">
        <f>(((J1197/60)/60)/24)+DATE(1970,1,1)</f>
        <v>42318.925532407404</v>
      </c>
      <c r="T1197" s="10">
        <f>(((I1197/60)/60)/24)+DATE(1970,1,1)</f>
        <v>42348.925532407404</v>
      </c>
    </row>
    <row r="1198" spans="1:20" ht="48" x14ac:dyDescent="0.2">
      <c r="A1198">
        <v>2889</v>
      </c>
      <c r="B1198" s="3" t="s">
        <v>2889</v>
      </c>
      <c r="C1198" s="3" t="s">
        <v>6999</v>
      </c>
      <c r="D1198">
        <v>3000</v>
      </c>
      <c r="E1198">
        <v>1142</v>
      </c>
      <c r="F1198" t="s">
        <v>8221</v>
      </c>
      <c r="G1198" t="s">
        <v>8224</v>
      </c>
      <c r="H1198" t="s">
        <v>8246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8271</v>
      </c>
      <c r="O1198" s="5">
        <f>E1198/D1198</f>
        <v>0.38066666666666665</v>
      </c>
      <c r="P1198" s="6">
        <f>IFERROR(E1198/L1198,0)</f>
        <v>81.571428571428569</v>
      </c>
      <c r="Q1198" t="str">
        <f>LEFT(N1198, FIND("/",N1198) -1)</f>
        <v>theater</v>
      </c>
      <c r="R1198" t="str">
        <f>RIGHT(N1198, LEN(N1198) - FIND("/",N1198))</f>
        <v>plays</v>
      </c>
      <c r="S1198" s="10">
        <f>(((J1198/60)/60)/24)+DATE(1970,1,1)</f>
        <v>41850.863252314812</v>
      </c>
      <c r="T1198" s="10">
        <f>(((I1198/60)/60)/24)+DATE(1970,1,1)</f>
        <v>41880.863252314812</v>
      </c>
    </row>
    <row r="1199" spans="1:20" ht="48" x14ac:dyDescent="0.2">
      <c r="A1199">
        <v>3527</v>
      </c>
      <c r="B1199" s="3" t="s">
        <v>3526</v>
      </c>
      <c r="C1199" s="3" t="s">
        <v>7637</v>
      </c>
      <c r="D1199">
        <v>6000</v>
      </c>
      <c r="E1199">
        <v>7015</v>
      </c>
      <c r="F1199" t="s">
        <v>8219</v>
      </c>
      <c r="G1199" t="s">
        <v>8224</v>
      </c>
      <c r="H1199" t="s">
        <v>8246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8271</v>
      </c>
      <c r="O1199" s="5">
        <f>E1199/D1199</f>
        <v>1.1691666666666667</v>
      </c>
      <c r="P1199" s="6">
        <f>IFERROR(E1199/L1199,0)</f>
        <v>81.569767441860463</v>
      </c>
      <c r="Q1199" t="str">
        <f>LEFT(N1199, FIND("/",N1199) -1)</f>
        <v>theater</v>
      </c>
      <c r="R1199" t="str">
        <f>RIGHT(N1199, LEN(N1199) - FIND("/",N1199))</f>
        <v>plays</v>
      </c>
      <c r="S1199" s="10">
        <f>(((J1199/60)/60)/24)+DATE(1970,1,1)</f>
        <v>42167.023206018523</v>
      </c>
      <c r="T1199" s="10">
        <f>(((I1199/60)/60)/24)+DATE(1970,1,1)</f>
        <v>42196.165972222225</v>
      </c>
    </row>
    <row r="1200" spans="1:20" ht="48" x14ac:dyDescent="0.2">
      <c r="A1200">
        <v>2228</v>
      </c>
      <c r="B1200" s="3" t="s">
        <v>2229</v>
      </c>
      <c r="C1200" s="3" t="s">
        <v>6338</v>
      </c>
      <c r="D1200">
        <v>1000</v>
      </c>
      <c r="E1200">
        <v>11744.9</v>
      </c>
      <c r="F1200" t="s">
        <v>8219</v>
      </c>
      <c r="G1200" t="s">
        <v>8236</v>
      </c>
      <c r="H1200" t="s">
        <v>8249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8297</v>
      </c>
      <c r="O1200" s="5">
        <f>E1200/D1200</f>
        <v>11.744899999999999</v>
      </c>
      <c r="P1200" s="6">
        <f>IFERROR(E1200/L1200,0)</f>
        <v>81.561805555555551</v>
      </c>
      <c r="Q1200" t="str">
        <f>LEFT(N1200, FIND("/",N1200) -1)</f>
        <v>games</v>
      </c>
      <c r="R1200" t="str">
        <f>RIGHT(N1200, LEN(N1200) - FIND("/",N1200))</f>
        <v>tabletop games</v>
      </c>
      <c r="S1200" s="10">
        <f>(((J1200/60)/60)/24)+DATE(1970,1,1)</f>
        <v>42202.278194444443</v>
      </c>
      <c r="T1200" s="10">
        <f>(((I1200/60)/60)/24)+DATE(1970,1,1)</f>
        <v>42232.278194444443</v>
      </c>
    </row>
    <row r="1201" spans="1:20" ht="48" x14ac:dyDescent="0.2">
      <c r="A1201">
        <v>3860</v>
      </c>
      <c r="B1201" s="3" t="s">
        <v>3857</v>
      </c>
      <c r="C1201" s="3" t="s">
        <v>7969</v>
      </c>
      <c r="D1201">
        <v>6000</v>
      </c>
      <c r="E1201">
        <v>1060</v>
      </c>
      <c r="F1201" t="s">
        <v>8221</v>
      </c>
      <c r="G1201" t="s">
        <v>8224</v>
      </c>
      <c r="H1201" t="s">
        <v>8246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8271</v>
      </c>
      <c r="O1201" s="5">
        <f>E1201/D1201</f>
        <v>0.17666666666666667</v>
      </c>
      <c r="P1201" s="6">
        <f>IFERROR(E1201/L1201,0)</f>
        <v>81.538461538461533</v>
      </c>
      <c r="Q1201" t="str">
        <f>LEFT(N1201, FIND("/",N1201) -1)</f>
        <v>theater</v>
      </c>
      <c r="R1201" t="str">
        <f>RIGHT(N1201, LEN(N1201) - FIND("/",N1201))</f>
        <v>plays</v>
      </c>
      <c r="S1201" s="10">
        <f>(((J1201/60)/60)/24)+DATE(1970,1,1)</f>
        <v>41833.660995370366</v>
      </c>
      <c r="T1201" s="10">
        <f>(((I1201/60)/60)/24)+DATE(1970,1,1)</f>
        <v>41863.660995370366</v>
      </c>
    </row>
    <row r="1202" spans="1:20" ht="48" x14ac:dyDescent="0.2">
      <c r="A1202">
        <v>3923</v>
      </c>
      <c r="B1202" s="3" t="s">
        <v>3920</v>
      </c>
      <c r="C1202" s="3" t="s">
        <v>8031</v>
      </c>
      <c r="D1202">
        <v>11500</v>
      </c>
      <c r="E1202">
        <v>1384</v>
      </c>
      <c r="F1202" t="s">
        <v>8221</v>
      </c>
      <c r="G1202" t="s">
        <v>8225</v>
      </c>
      <c r="H1202" t="s">
        <v>8247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8271</v>
      </c>
      <c r="O1202" s="5">
        <f>E1202/D1202</f>
        <v>0.12034782608695652</v>
      </c>
      <c r="P1202" s="6">
        <f>IFERROR(E1202/L1202,0)</f>
        <v>81.411764705882348</v>
      </c>
      <c r="Q1202" t="str">
        <f>LEFT(N1202, FIND("/",N1202) -1)</f>
        <v>theater</v>
      </c>
      <c r="R1202" t="str">
        <f>RIGHT(N1202, LEN(N1202) - FIND("/",N1202))</f>
        <v>plays</v>
      </c>
      <c r="S1202" s="10">
        <f>(((J1202/60)/60)/24)+DATE(1970,1,1)</f>
        <v>42075.979988425926</v>
      </c>
      <c r="T1202" s="10">
        <f>(((I1202/60)/60)/24)+DATE(1970,1,1)</f>
        <v>42103.979988425926</v>
      </c>
    </row>
    <row r="1203" spans="1:20" ht="48" x14ac:dyDescent="0.2">
      <c r="A1203">
        <v>3410</v>
      </c>
      <c r="B1203" s="3" t="s">
        <v>3409</v>
      </c>
      <c r="C1203" s="3" t="s">
        <v>7520</v>
      </c>
      <c r="D1203">
        <v>3000</v>
      </c>
      <c r="E1203">
        <v>3255</v>
      </c>
      <c r="F1203" t="s">
        <v>8219</v>
      </c>
      <c r="G1203" t="s">
        <v>8224</v>
      </c>
      <c r="H1203" t="s">
        <v>8246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8271</v>
      </c>
      <c r="O1203" s="5">
        <f>E1203/D1203</f>
        <v>1.085</v>
      </c>
      <c r="P1203" s="6">
        <f>IFERROR(E1203/L1203,0)</f>
        <v>81.375</v>
      </c>
      <c r="Q1203" t="str">
        <f>LEFT(N1203, FIND("/",N1203) -1)</f>
        <v>theater</v>
      </c>
      <c r="R1203" t="str">
        <f>RIGHT(N1203, LEN(N1203) - FIND("/",N1203))</f>
        <v>plays</v>
      </c>
      <c r="S1203" s="10">
        <f>(((J1203/60)/60)/24)+DATE(1970,1,1)</f>
        <v>42500.041550925926</v>
      </c>
      <c r="T1203" s="10">
        <f>(((I1203/60)/60)/24)+DATE(1970,1,1)</f>
        <v>42527.291666666672</v>
      </c>
    </row>
    <row r="1204" spans="1:20" ht="48" x14ac:dyDescent="0.2">
      <c r="A1204">
        <v>3844</v>
      </c>
      <c r="B1204" s="3" t="s">
        <v>3841</v>
      </c>
      <c r="C1204" s="3" t="s">
        <v>7953</v>
      </c>
      <c r="D1204">
        <v>9800</v>
      </c>
      <c r="E1204">
        <v>4066</v>
      </c>
      <c r="F1204" t="s">
        <v>8221</v>
      </c>
      <c r="G1204" t="s">
        <v>8224</v>
      </c>
      <c r="H1204" t="s">
        <v>8246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8271</v>
      </c>
      <c r="O1204" s="5">
        <f>E1204/D1204</f>
        <v>0.41489795918367345</v>
      </c>
      <c r="P1204" s="6">
        <f>IFERROR(E1204/L1204,0)</f>
        <v>81.319999999999993</v>
      </c>
      <c r="Q1204" t="str">
        <f>LEFT(N1204, FIND("/",N1204) -1)</f>
        <v>theater</v>
      </c>
      <c r="R1204" t="str">
        <f>RIGHT(N1204, LEN(N1204) - FIND("/",N1204))</f>
        <v>plays</v>
      </c>
      <c r="S1204" s="10">
        <f>(((J1204/60)/60)/24)+DATE(1970,1,1)</f>
        <v>41766.617291666669</v>
      </c>
      <c r="T1204" s="10">
        <f>(((I1204/60)/60)/24)+DATE(1970,1,1)</f>
        <v>41793.290972222225</v>
      </c>
    </row>
    <row r="1205" spans="1:20" ht="48" x14ac:dyDescent="0.2">
      <c r="A1205">
        <v>3669</v>
      </c>
      <c r="B1205" s="3" t="s">
        <v>3666</v>
      </c>
      <c r="C1205" s="3" t="s">
        <v>7779</v>
      </c>
      <c r="D1205">
        <v>1000</v>
      </c>
      <c r="E1205">
        <v>1382</v>
      </c>
      <c r="F1205" t="s">
        <v>8219</v>
      </c>
      <c r="G1205" t="s">
        <v>8225</v>
      </c>
      <c r="H1205" t="s">
        <v>8247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8271</v>
      </c>
      <c r="O1205" s="5">
        <f>E1205/D1205</f>
        <v>1.3819999999999999</v>
      </c>
      <c r="P1205" s="6">
        <f>IFERROR(E1205/L1205,0)</f>
        <v>81.294117647058826</v>
      </c>
      <c r="Q1205" t="str">
        <f>LEFT(N1205, FIND("/",N1205) -1)</f>
        <v>theater</v>
      </c>
      <c r="R1205" t="str">
        <f>RIGHT(N1205, LEN(N1205) - FIND("/",N1205))</f>
        <v>plays</v>
      </c>
      <c r="S1205" s="10">
        <f>(((J1205/60)/60)/24)+DATE(1970,1,1)</f>
        <v>42136.675196759257</v>
      </c>
      <c r="T1205" s="10">
        <f>(((I1205/60)/60)/24)+DATE(1970,1,1)</f>
        <v>42166.675196759257</v>
      </c>
    </row>
    <row r="1206" spans="1:20" ht="32" x14ac:dyDescent="0.2">
      <c r="A1206">
        <v>1222</v>
      </c>
      <c r="B1206" s="3" t="s">
        <v>1223</v>
      </c>
      <c r="C1206" s="3" t="s">
        <v>5332</v>
      </c>
      <c r="D1206">
        <v>4000</v>
      </c>
      <c r="E1206">
        <v>11215</v>
      </c>
      <c r="F1206" t="s">
        <v>8219</v>
      </c>
      <c r="G1206" t="s">
        <v>8229</v>
      </c>
      <c r="H1206" t="s">
        <v>8251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8285</v>
      </c>
      <c r="O1206" s="5">
        <f>E1206/D1206</f>
        <v>2.80375</v>
      </c>
      <c r="P1206" s="6">
        <f>IFERROR(E1206/L1206,0)</f>
        <v>81.268115942028984</v>
      </c>
      <c r="Q1206" t="str">
        <f>LEFT(N1206, FIND("/",N1206) -1)</f>
        <v>photography</v>
      </c>
      <c r="R1206" t="str">
        <f>RIGHT(N1206, LEN(N1206) - FIND("/",N1206))</f>
        <v>photobooks</v>
      </c>
      <c r="S1206" s="10">
        <f>(((J1206/60)/60)/24)+DATE(1970,1,1)</f>
        <v>42430.720451388886</v>
      </c>
      <c r="T1206" s="10">
        <f>(((I1206/60)/60)/24)+DATE(1970,1,1)</f>
        <v>42461.166666666672</v>
      </c>
    </row>
    <row r="1207" spans="1:20" ht="32" x14ac:dyDescent="0.2">
      <c r="A1207">
        <v>2442</v>
      </c>
      <c r="B1207" s="3" t="s">
        <v>2443</v>
      </c>
      <c r="C1207" s="3" t="s">
        <v>6552</v>
      </c>
      <c r="D1207">
        <v>24000</v>
      </c>
      <c r="E1207">
        <v>30226</v>
      </c>
      <c r="F1207" t="s">
        <v>8219</v>
      </c>
      <c r="G1207" t="s">
        <v>8224</v>
      </c>
      <c r="H1207" t="s">
        <v>8246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8298</v>
      </c>
      <c r="O1207" s="5">
        <f>E1207/D1207</f>
        <v>1.2594166666666666</v>
      </c>
      <c r="P1207" s="6">
        <f>IFERROR(E1207/L1207,0)</f>
        <v>81.252688172043008</v>
      </c>
      <c r="Q1207" t="str">
        <f>LEFT(N1207, FIND("/",N1207) -1)</f>
        <v>food</v>
      </c>
      <c r="R1207" t="str">
        <f>RIGHT(N1207, LEN(N1207) - FIND("/",N1207))</f>
        <v>small batch</v>
      </c>
      <c r="S1207" s="10">
        <f>(((J1207/60)/60)/24)+DATE(1970,1,1)</f>
        <v>42052.666990740734</v>
      </c>
      <c r="T1207" s="10">
        <f>(((I1207/60)/60)/24)+DATE(1970,1,1)</f>
        <v>42082.625324074077</v>
      </c>
    </row>
    <row r="1208" spans="1:20" ht="48" x14ac:dyDescent="0.2">
      <c r="A1208">
        <v>1286</v>
      </c>
      <c r="B1208" s="3" t="s">
        <v>1287</v>
      </c>
      <c r="C1208" s="3" t="s">
        <v>5396</v>
      </c>
      <c r="D1208">
        <v>1500</v>
      </c>
      <c r="E1208">
        <v>1625</v>
      </c>
      <c r="F1208" t="s">
        <v>8219</v>
      </c>
      <c r="G1208" t="s">
        <v>8225</v>
      </c>
      <c r="H1208" t="s">
        <v>8247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8271</v>
      </c>
      <c r="O1208" s="5">
        <f>E1208/D1208</f>
        <v>1.0833333333333333</v>
      </c>
      <c r="P1208" s="6">
        <f>IFERROR(E1208/L1208,0)</f>
        <v>81.25</v>
      </c>
      <c r="Q1208" t="str">
        <f>LEFT(N1208, FIND("/",N1208) -1)</f>
        <v>theater</v>
      </c>
      <c r="R1208" t="str">
        <f>RIGHT(N1208, LEN(N1208) - FIND("/",N1208))</f>
        <v>plays</v>
      </c>
      <c r="S1208" s="10">
        <f>(((J1208/60)/60)/24)+DATE(1970,1,1)</f>
        <v>42039.384571759263</v>
      </c>
      <c r="T1208" s="10">
        <f>(((I1208/60)/60)/24)+DATE(1970,1,1)</f>
        <v>42052.583333333328</v>
      </c>
    </row>
    <row r="1209" spans="1:20" ht="48" x14ac:dyDescent="0.2">
      <c r="A1209">
        <v>2940</v>
      </c>
      <c r="B1209" s="3" t="s">
        <v>2940</v>
      </c>
      <c r="C1209" s="3" t="s">
        <v>7050</v>
      </c>
      <c r="D1209">
        <v>2500</v>
      </c>
      <c r="E1209">
        <v>2681</v>
      </c>
      <c r="F1209" t="s">
        <v>8219</v>
      </c>
      <c r="G1209" t="s">
        <v>8224</v>
      </c>
      <c r="H1209" t="s">
        <v>8246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8305</v>
      </c>
      <c r="O1209" s="5">
        <f>E1209/D1209</f>
        <v>1.0724</v>
      </c>
      <c r="P1209" s="6">
        <f>IFERROR(E1209/L1209,0)</f>
        <v>81.242424242424249</v>
      </c>
      <c r="Q1209" t="str">
        <f>LEFT(N1209, FIND("/",N1209) -1)</f>
        <v>theater</v>
      </c>
      <c r="R1209" t="str">
        <f>RIGHT(N1209, LEN(N1209) - FIND("/",N1209))</f>
        <v>musical</v>
      </c>
      <c r="S1209" s="10">
        <f>(((J1209/60)/60)/24)+DATE(1970,1,1)</f>
        <v>41982.773356481484</v>
      </c>
      <c r="T1209" s="10">
        <f>(((I1209/60)/60)/24)+DATE(1970,1,1)</f>
        <v>42022.773356481484</v>
      </c>
    </row>
    <row r="1210" spans="1:20" ht="48" x14ac:dyDescent="0.2">
      <c r="A1210">
        <v>138</v>
      </c>
      <c r="B1210" s="3" t="s">
        <v>140</v>
      </c>
      <c r="C1210" s="3" t="s">
        <v>4248</v>
      </c>
      <c r="D1210">
        <v>150000</v>
      </c>
      <c r="E1210">
        <v>4712</v>
      </c>
      <c r="F1210" t="s">
        <v>8220</v>
      </c>
      <c r="G1210" t="s">
        <v>8224</v>
      </c>
      <c r="H1210" t="s">
        <v>8246</v>
      </c>
      <c r="I1210">
        <v>1438405140</v>
      </c>
      <c r="J1210">
        <v>1435731041</v>
      </c>
      <c r="K1210" t="b">
        <v>0</v>
      </c>
      <c r="L1210">
        <v>58</v>
      </c>
      <c r="M1210" t="b">
        <v>0</v>
      </c>
      <c r="N1210" t="s">
        <v>8267</v>
      </c>
      <c r="O1210" s="5">
        <f>E1210/D1210</f>
        <v>3.1413333333333335E-2</v>
      </c>
      <c r="P1210" s="6">
        <f>IFERROR(E1210/L1210,0)</f>
        <v>81.241379310344826</v>
      </c>
      <c r="Q1210" t="str">
        <f>LEFT(N1210, FIND("/",N1210) -1)</f>
        <v>film &amp; video</v>
      </c>
      <c r="R1210" t="str">
        <f>RIGHT(N1210, LEN(N1210) - FIND("/",N1210))</f>
        <v>science fiction</v>
      </c>
      <c r="S1210" s="10">
        <f>(((J1210/60)/60)/24)+DATE(1970,1,1)</f>
        <v>42186.257418981477</v>
      </c>
      <c r="T1210" s="10">
        <f>(((I1210/60)/60)/24)+DATE(1970,1,1)</f>
        <v>42217.207638888889</v>
      </c>
    </row>
    <row r="1211" spans="1:20" ht="48" x14ac:dyDescent="0.2">
      <c r="A1211">
        <v>3245</v>
      </c>
      <c r="B1211" s="3" t="s">
        <v>3245</v>
      </c>
      <c r="C1211" s="3" t="s">
        <v>7355</v>
      </c>
      <c r="D1211">
        <v>21000</v>
      </c>
      <c r="E1211">
        <v>21904</v>
      </c>
      <c r="F1211" t="s">
        <v>8219</v>
      </c>
      <c r="G1211" t="s">
        <v>8224</v>
      </c>
      <c r="H1211" t="s">
        <v>8246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8271</v>
      </c>
      <c r="O1211" s="5">
        <f>E1211/D1211</f>
        <v>1.043047619047619</v>
      </c>
      <c r="P1211" s="6">
        <f>IFERROR(E1211/L1211,0)</f>
        <v>81.125925925925927</v>
      </c>
      <c r="Q1211" t="str">
        <f>LEFT(N1211, FIND("/",N1211) -1)</f>
        <v>theater</v>
      </c>
      <c r="R1211" t="str">
        <f>RIGHT(N1211, LEN(N1211) - FIND("/",N1211))</f>
        <v>plays</v>
      </c>
      <c r="S1211" s="10">
        <f>(((J1211/60)/60)/24)+DATE(1970,1,1)</f>
        <v>42135.60020833333</v>
      </c>
      <c r="T1211" s="10">
        <f>(((I1211/60)/60)/24)+DATE(1970,1,1)</f>
        <v>42167.083333333328</v>
      </c>
    </row>
    <row r="1212" spans="1:20" ht="48" x14ac:dyDescent="0.2">
      <c r="A1212">
        <v>1760</v>
      </c>
      <c r="B1212" s="3" t="s">
        <v>1761</v>
      </c>
      <c r="C1212" s="3" t="s">
        <v>5870</v>
      </c>
      <c r="D1212">
        <v>5000</v>
      </c>
      <c r="E1212">
        <v>8272</v>
      </c>
      <c r="F1212" t="s">
        <v>8219</v>
      </c>
      <c r="G1212" t="s">
        <v>8224</v>
      </c>
      <c r="H1212" t="s">
        <v>8246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8285</v>
      </c>
      <c r="O1212" s="5">
        <f>E1212/D1212</f>
        <v>1.6544000000000001</v>
      </c>
      <c r="P1212" s="6">
        <f>IFERROR(E1212/L1212,0)</f>
        <v>81.098039215686271</v>
      </c>
      <c r="Q1212" t="str">
        <f>LEFT(N1212, FIND("/",N1212) -1)</f>
        <v>photography</v>
      </c>
      <c r="R1212" t="str">
        <f>RIGHT(N1212, LEN(N1212) - FIND("/",N1212))</f>
        <v>photobooks</v>
      </c>
      <c r="S1212" s="10">
        <f>(((J1212/60)/60)/24)+DATE(1970,1,1)</f>
        <v>42405.67260416667</v>
      </c>
      <c r="T1212" s="10">
        <f>(((I1212/60)/60)/24)+DATE(1970,1,1)</f>
        <v>42425.67260416667</v>
      </c>
    </row>
    <row r="1213" spans="1:20" ht="48" x14ac:dyDescent="0.2">
      <c r="A1213">
        <v>802</v>
      </c>
      <c r="B1213" s="3" t="s">
        <v>803</v>
      </c>
      <c r="C1213" s="3" t="s">
        <v>4912</v>
      </c>
      <c r="D1213">
        <v>6000</v>
      </c>
      <c r="E1213">
        <v>6080</v>
      </c>
      <c r="F1213" t="s">
        <v>8219</v>
      </c>
      <c r="G1213" t="s">
        <v>8224</v>
      </c>
      <c r="H1213" t="s">
        <v>8246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8276</v>
      </c>
      <c r="O1213" s="5">
        <f>E1213/D1213</f>
        <v>1.0133333333333334</v>
      </c>
      <c r="P1213" s="6">
        <f>IFERROR(E1213/L1213,0)</f>
        <v>81.066666666666663</v>
      </c>
      <c r="Q1213" t="str">
        <f>LEFT(N1213, FIND("/",N1213) -1)</f>
        <v>music</v>
      </c>
      <c r="R1213" t="str">
        <f>RIGHT(N1213, LEN(N1213) - FIND("/",N1213))</f>
        <v>rock</v>
      </c>
      <c r="S1213" s="10">
        <f>(((J1213/60)/60)/24)+DATE(1970,1,1)</f>
        <v>41123.022268518522</v>
      </c>
      <c r="T1213" s="10">
        <f>(((I1213/60)/60)/24)+DATE(1970,1,1)</f>
        <v>41169.170138888891</v>
      </c>
    </row>
    <row r="1214" spans="1:20" ht="48" x14ac:dyDescent="0.2">
      <c r="A1214">
        <v>3337</v>
      </c>
      <c r="B1214" s="3" t="s">
        <v>3337</v>
      </c>
      <c r="C1214" s="3" t="s">
        <v>7447</v>
      </c>
      <c r="D1214">
        <v>2500</v>
      </c>
      <c r="E1214">
        <v>2755</v>
      </c>
      <c r="F1214" t="s">
        <v>8219</v>
      </c>
      <c r="G1214" t="s">
        <v>8225</v>
      </c>
      <c r="H1214" t="s">
        <v>8247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8271</v>
      </c>
      <c r="O1214" s="5">
        <f>E1214/D1214</f>
        <v>1.1020000000000001</v>
      </c>
      <c r="P1214" s="6">
        <f>IFERROR(E1214/L1214,0)</f>
        <v>81.029411764705884</v>
      </c>
      <c r="Q1214" t="str">
        <f>LEFT(N1214, FIND("/",N1214) -1)</f>
        <v>theater</v>
      </c>
      <c r="R1214" t="str">
        <f>RIGHT(N1214, LEN(N1214) - FIND("/",N1214))</f>
        <v>plays</v>
      </c>
      <c r="S1214" s="10">
        <f>(((J1214/60)/60)/24)+DATE(1970,1,1)</f>
        <v>41901.282025462962</v>
      </c>
      <c r="T1214" s="10">
        <f>(((I1214/60)/60)/24)+DATE(1970,1,1)</f>
        <v>41922.875</v>
      </c>
    </row>
    <row r="1215" spans="1:20" ht="16" x14ac:dyDescent="0.2">
      <c r="A1215">
        <v>2049</v>
      </c>
      <c r="B1215" s="3" t="s">
        <v>2050</v>
      </c>
      <c r="C1215" s="3" t="s">
        <v>6159</v>
      </c>
      <c r="D1215">
        <v>50000</v>
      </c>
      <c r="E1215">
        <v>60095.35</v>
      </c>
      <c r="F1215" t="s">
        <v>8219</v>
      </c>
      <c r="G1215" t="s">
        <v>8225</v>
      </c>
      <c r="H1215" t="s">
        <v>8247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8295</v>
      </c>
      <c r="O1215" s="5">
        <f>E1215/D1215</f>
        <v>1.2019070000000001</v>
      </c>
      <c r="P1215" s="6">
        <f>IFERROR(E1215/L1215,0)</f>
        <v>80.991037735849048</v>
      </c>
      <c r="Q1215" t="str">
        <f>LEFT(N1215, FIND("/",N1215) -1)</f>
        <v>technology</v>
      </c>
      <c r="R1215" t="str">
        <f>RIGHT(N1215, LEN(N1215) - FIND("/",N1215))</f>
        <v>hardware</v>
      </c>
      <c r="S1215" s="10">
        <f>(((J1215/60)/60)/24)+DATE(1970,1,1)</f>
        <v>41575.527349537035</v>
      </c>
      <c r="T1215" s="10">
        <f>(((I1215/60)/60)/24)+DATE(1970,1,1)</f>
        <v>41610.957638888889</v>
      </c>
    </row>
    <row r="1216" spans="1:20" ht="32" x14ac:dyDescent="0.2">
      <c r="A1216">
        <v>3707</v>
      </c>
      <c r="B1216" s="3" t="s">
        <v>3704</v>
      </c>
      <c r="C1216" s="3" t="s">
        <v>7817</v>
      </c>
      <c r="D1216">
        <v>1000</v>
      </c>
      <c r="E1216">
        <v>1860</v>
      </c>
      <c r="F1216" t="s">
        <v>8219</v>
      </c>
      <c r="G1216" t="s">
        <v>8224</v>
      </c>
      <c r="H1216" t="s">
        <v>8246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8271</v>
      </c>
      <c r="O1216" s="5">
        <f>E1216/D1216</f>
        <v>1.86</v>
      </c>
      <c r="P1216" s="6">
        <f>IFERROR(E1216/L1216,0)</f>
        <v>80.869565217391298</v>
      </c>
      <c r="Q1216" t="str">
        <f>LEFT(N1216, FIND("/",N1216) -1)</f>
        <v>theater</v>
      </c>
      <c r="R1216" t="str">
        <f>RIGHT(N1216, LEN(N1216) - FIND("/",N1216))</f>
        <v>plays</v>
      </c>
      <c r="S1216" s="10">
        <f>(((J1216/60)/60)/24)+DATE(1970,1,1)</f>
        <v>42552.048356481479</v>
      </c>
      <c r="T1216" s="10">
        <f>(((I1216/60)/60)/24)+DATE(1970,1,1)</f>
        <v>42573.226388888885</v>
      </c>
    </row>
    <row r="1217" spans="1:20" ht="48" x14ac:dyDescent="0.2">
      <c r="A1217">
        <v>3162</v>
      </c>
      <c r="B1217" s="3" t="s">
        <v>3162</v>
      </c>
      <c r="C1217" s="3" t="s">
        <v>7272</v>
      </c>
      <c r="D1217">
        <v>4000</v>
      </c>
      <c r="E1217">
        <v>5086</v>
      </c>
      <c r="F1217" t="s">
        <v>8219</v>
      </c>
      <c r="G1217" t="s">
        <v>8224</v>
      </c>
      <c r="H1217" t="s">
        <v>8246</v>
      </c>
      <c r="I1217">
        <v>1404698400</v>
      </c>
      <c r="J1217">
        <v>1402331262</v>
      </c>
      <c r="K1217" t="b">
        <v>1</v>
      </c>
      <c r="L1217">
        <v>63</v>
      </c>
      <c r="M1217" t="b">
        <v>1</v>
      </c>
      <c r="N1217" t="s">
        <v>8271</v>
      </c>
      <c r="O1217" s="5">
        <f>E1217/D1217</f>
        <v>1.2715000000000001</v>
      </c>
      <c r="P1217" s="6">
        <f>IFERROR(E1217/L1217,0)</f>
        <v>80.730158730158735</v>
      </c>
      <c r="Q1217" t="str">
        <f>LEFT(N1217, FIND("/",N1217) -1)</f>
        <v>theater</v>
      </c>
      <c r="R1217" t="str">
        <f>RIGHT(N1217, LEN(N1217) - FIND("/",N1217))</f>
        <v>plays</v>
      </c>
      <c r="S1217" s="10">
        <f>(((J1217/60)/60)/24)+DATE(1970,1,1)</f>
        <v>41799.685902777775</v>
      </c>
      <c r="T1217" s="10">
        <f>(((I1217/60)/60)/24)+DATE(1970,1,1)</f>
        <v>41827.083333333336</v>
      </c>
    </row>
    <row r="1218" spans="1:20" ht="48" x14ac:dyDescent="0.2">
      <c r="A1218">
        <v>1970</v>
      </c>
      <c r="B1218" s="3" t="s">
        <v>1971</v>
      </c>
      <c r="C1218" s="3" t="s">
        <v>6080</v>
      </c>
      <c r="D1218">
        <v>5000</v>
      </c>
      <c r="E1218">
        <v>56590</v>
      </c>
      <c r="F1218" t="s">
        <v>8219</v>
      </c>
      <c r="G1218" t="s">
        <v>8224</v>
      </c>
      <c r="H1218" t="s">
        <v>8246</v>
      </c>
      <c r="I1218">
        <v>1366429101</v>
      </c>
      <c r="J1218">
        <v>1361248701</v>
      </c>
      <c r="K1218" t="b">
        <v>1</v>
      </c>
      <c r="L1218">
        <v>701</v>
      </c>
      <c r="M1218" t="b">
        <v>1</v>
      </c>
      <c r="N1218" t="s">
        <v>8295</v>
      </c>
      <c r="O1218" s="5">
        <f>E1218/D1218</f>
        <v>11.318</v>
      </c>
      <c r="P1218" s="6">
        <f>IFERROR(E1218/L1218,0)</f>
        <v>80.727532097004286</v>
      </c>
      <c r="Q1218" t="str">
        <f>LEFT(N1218, FIND("/",N1218) -1)</f>
        <v>technology</v>
      </c>
      <c r="R1218" t="str">
        <f>RIGHT(N1218, LEN(N1218) - FIND("/",N1218))</f>
        <v>hardware</v>
      </c>
      <c r="S1218" s="10">
        <f>(((J1218/60)/60)/24)+DATE(1970,1,1)</f>
        <v>41324.193298611113</v>
      </c>
      <c r="T1218" s="10">
        <f>(((I1218/60)/60)/24)+DATE(1970,1,1)</f>
        <v>41384.151631944449</v>
      </c>
    </row>
    <row r="1219" spans="1:20" ht="80" x14ac:dyDescent="0.2">
      <c r="A1219">
        <v>3624</v>
      </c>
      <c r="B1219" s="3" t="s">
        <v>3622</v>
      </c>
      <c r="C1219" s="3" t="s">
        <v>7734</v>
      </c>
      <c r="D1219">
        <v>3000</v>
      </c>
      <c r="E1219">
        <v>3148</v>
      </c>
      <c r="F1219" t="s">
        <v>8219</v>
      </c>
      <c r="G1219" t="s">
        <v>8224</v>
      </c>
      <c r="H1219" t="s">
        <v>8246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8271</v>
      </c>
      <c r="O1219" s="5">
        <f>E1219/D1219</f>
        <v>1.0493333333333332</v>
      </c>
      <c r="P1219" s="6">
        <f>IFERROR(E1219/L1219,0)</f>
        <v>80.717948717948715</v>
      </c>
      <c r="Q1219" t="str">
        <f>LEFT(N1219, FIND("/",N1219) -1)</f>
        <v>theater</v>
      </c>
      <c r="R1219" t="str">
        <f>RIGHT(N1219, LEN(N1219) - FIND("/",N1219))</f>
        <v>plays</v>
      </c>
      <c r="S1219" s="10">
        <f>(((J1219/60)/60)/24)+DATE(1970,1,1)</f>
        <v>42545.774189814809</v>
      </c>
      <c r="T1219" s="10">
        <f>(((I1219/60)/60)/24)+DATE(1970,1,1)</f>
        <v>42605.774189814809</v>
      </c>
    </row>
    <row r="1220" spans="1:20" ht="48" x14ac:dyDescent="0.2">
      <c r="A1220">
        <v>2906</v>
      </c>
      <c r="B1220" s="3" t="s">
        <v>2906</v>
      </c>
      <c r="C1220" s="3" t="s">
        <v>7016</v>
      </c>
      <c r="D1220">
        <v>6000</v>
      </c>
      <c r="E1220">
        <v>565</v>
      </c>
      <c r="F1220" t="s">
        <v>8221</v>
      </c>
      <c r="G1220" t="s">
        <v>8224</v>
      </c>
      <c r="H1220" t="s">
        <v>8246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8271</v>
      </c>
      <c r="O1220" s="5">
        <f>E1220/D1220</f>
        <v>9.4166666666666662E-2</v>
      </c>
      <c r="P1220" s="6">
        <f>IFERROR(E1220/L1220,0)</f>
        <v>80.714285714285708</v>
      </c>
      <c r="Q1220" t="str">
        <f>LEFT(N1220, FIND("/",N1220) -1)</f>
        <v>theater</v>
      </c>
      <c r="R1220" t="str">
        <f>RIGHT(N1220, LEN(N1220) - FIND("/",N1220))</f>
        <v>plays</v>
      </c>
      <c r="S1220" s="10">
        <f>(((J1220/60)/60)/24)+DATE(1970,1,1)</f>
        <v>42199.648912037039</v>
      </c>
      <c r="T1220" s="10">
        <f>(((I1220/60)/60)/24)+DATE(1970,1,1)</f>
        <v>42217.041666666672</v>
      </c>
    </row>
    <row r="1221" spans="1:20" ht="48" x14ac:dyDescent="0.2">
      <c r="A1221">
        <v>995</v>
      </c>
      <c r="B1221" s="3" t="s">
        <v>996</v>
      </c>
      <c r="C1221" s="3" t="s">
        <v>5105</v>
      </c>
      <c r="D1221">
        <v>10000</v>
      </c>
      <c r="E1221">
        <v>726</v>
      </c>
      <c r="F1221" t="s">
        <v>8221</v>
      </c>
      <c r="G1221" t="s">
        <v>8224</v>
      </c>
      <c r="H1221" t="s">
        <v>8246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8273</v>
      </c>
      <c r="O1221" s="5">
        <f>E1221/D1221</f>
        <v>7.2599999999999998E-2</v>
      </c>
      <c r="P1221" s="6">
        <f>IFERROR(E1221/L1221,0)</f>
        <v>80.666666666666671</v>
      </c>
      <c r="Q1221" t="str">
        <f>LEFT(N1221, FIND("/",N1221) -1)</f>
        <v>technology</v>
      </c>
      <c r="R1221" t="str">
        <f>RIGHT(N1221, LEN(N1221) - FIND("/",N1221))</f>
        <v>wearables</v>
      </c>
      <c r="S1221" s="10">
        <f>(((J1221/60)/60)/24)+DATE(1970,1,1)</f>
        <v>41947.940740740742</v>
      </c>
      <c r="T1221" s="10">
        <f>(((I1221/60)/60)/24)+DATE(1970,1,1)</f>
        <v>41972.666666666672</v>
      </c>
    </row>
    <row r="1222" spans="1:20" ht="48" x14ac:dyDescent="0.2">
      <c r="A1222">
        <v>1750</v>
      </c>
      <c r="B1222" s="3" t="s">
        <v>1751</v>
      </c>
      <c r="C1222" s="3" t="s">
        <v>5860</v>
      </c>
      <c r="D1222">
        <v>5000</v>
      </c>
      <c r="E1222">
        <v>10081</v>
      </c>
      <c r="F1222" t="s">
        <v>8219</v>
      </c>
      <c r="G1222" t="s">
        <v>8224</v>
      </c>
      <c r="H1222" t="s">
        <v>8246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8285</v>
      </c>
      <c r="O1222" s="5">
        <f>E1222/D1222</f>
        <v>2.0162</v>
      </c>
      <c r="P1222" s="6">
        <f>IFERROR(E1222/L1222,0)</f>
        <v>80.647999999999996</v>
      </c>
      <c r="Q1222" t="str">
        <f>LEFT(N1222, FIND("/",N1222) -1)</f>
        <v>photography</v>
      </c>
      <c r="R1222" t="str">
        <f>RIGHT(N1222, LEN(N1222) - FIND("/",N1222))</f>
        <v>photobooks</v>
      </c>
      <c r="S1222" s="10">
        <f>(((J1222/60)/60)/24)+DATE(1970,1,1)</f>
        <v>42454.836851851855</v>
      </c>
      <c r="T1222" s="10">
        <f>(((I1222/60)/60)/24)+DATE(1970,1,1)</f>
        <v>42479.836851851855</v>
      </c>
    </row>
    <row r="1223" spans="1:20" ht="48" x14ac:dyDescent="0.2">
      <c r="A1223">
        <v>135</v>
      </c>
      <c r="B1223" s="3" t="s">
        <v>137</v>
      </c>
      <c r="C1223" s="3" t="s">
        <v>4246</v>
      </c>
      <c r="D1223">
        <v>3000</v>
      </c>
      <c r="E1223">
        <v>403</v>
      </c>
      <c r="F1223" t="s">
        <v>8220</v>
      </c>
      <c r="G1223" t="s">
        <v>8224</v>
      </c>
      <c r="H1223" t="s">
        <v>8246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8267</v>
      </c>
      <c r="O1223" s="5">
        <f>E1223/D1223</f>
        <v>0.13433333333333333</v>
      </c>
      <c r="P1223" s="6">
        <f>IFERROR(E1223/L1223,0)</f>
        <v>80.599999999999994</v>
      </c>
      <c r="Q1223" t="str">
        <f>LEFT(N1223, FIND("/",N1223) -1)</f>
        <v>film &amp; video</v>
      </c>
      <c r="R1223" t="str">
        <f>RIGHT(N1223, LEN(N1223) - FIND("/",N1223))</f>
        <v>science fiction</v>
      </c>
      <c r="S1223" s="10">
        <f>(((J1223/60)/60)/24)+DATE(1970,1,1)</f>
        <v>41788.381909722222</v>
      </c>
      <c r="T1223" s="10">
        <f>(((I1223/60)/60)/24)+DATE(1970,1,1)</f>
        <v>41821.791666666664</v>
      </c>
    </row>
    <row r="1224" spans="1:20" ht="48" x14ac:dyDescent="0.2">
      <c r="A1224">
        <v>1430</v>
      </c>
      <c r="B1224" s="3" t="s">
        <v>1431</v>
      </c>
      <c r="C1224" s="3" t="s">
        <v>5540</v>
      </c>
      <c r="D1224">
        <v>5000</v>
      </c>
      <c r="E1224">
        <v>403</v>
      </c>
      <c r="F1224" t="s">
        <v>8221</v>
      </c>
      <c r="G1224" t="s">
        <v>8224</v>
      </c>
      <c r="H1224" t="s">
        <v>8246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8287</v>
      </c>
      <c r="O1224" s="5">
        <f>E1224/D1224</f>
        <v>8.0600000000000005E-2</v>
      </c>
      <c r="P1224" s="6">
        <f>IFERROR(E1224/L1224,0)</f>
        <v>80.599999999999994</v>
      </c>
      <c r="Q1224" t="str">
        <f>LEFT(N1224, FIND("/",N1224) -1)</f>
        <v>publishing</v>
      </c>
      <c r="R1224" t="str">
        <f>RIGHT(N1224, LEN(N1224) - FIND("/",N1224))</f>
        <v>translations</v>
      </c>
      <c r="S1224" s="10">
        <f>(((J1224/60)/60)/24)+DATE(1970,1,1)</f>
        <v>41961.813518518517</v>
      </c>
      <c r="T1224" s="10">
        <f>(((I1224/60)/60)/24)+DATE(1970,1,1)</f>
        <v>41992.813518518517</v>
      </c>
    </row>
    <row r="1225" spans="1:20" ht="48" x14ac:dyDescent="0.2">
      <c r="A1225">
        <v>787</v>
      </c>
      <c r="B1225" s="3" t="s">
        <v>788</v>
      </c>
      <c r="C1225" s="3" t="s">
        <v>4897</v>
      </c>
      <c r="D1225">
        <v>1200</v>
      </c>
      <c r="E1225">
        <v>1370</v>
      </c>
      <c r="F1225" t="s">
        <v>8219</v>
      </c>
      <c r="G1225" t="s">
        <v>8224</v>
      </c>
      <c r="H1225" t="s">
        <v>8246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8276</v>
      </c>
      <c r="O1225" s="5">
        <f>E1225/D1225</f>
        <v>1.1416666666666666</v>
      </c>
      <c r="P1225" s="6">
        <f>IFERROR(E1225/L1225,0)</f>
        <v>80.588235294117652</v>
      </c>
      <c r="Q1225" t="str">
        <f>LEFT(N1225, FIND("/",N1225) -1)</f>
        <v>music</v>
      </c>
      <c r="R1225" t="str">
        <f>RIGHT(N1225, LEN(N1225) - FIND("/",N1225))</f>
        <v>rock</v>
      </c>
      <c r="S1225" s="10">
        <f>(((J1225/60)/60)/24)+DATE(1970,1,1)</f>
        <v>41549.627615740741</v>
      </c>
      <c r="T1225" s="10">
        <f>(((I1225/60)/60)/24)+DATE(1970,1,1)</f>
        <v>41579.627615740741</v>
      </c>
    </row>
    <row r="1226" spans="1:20" ht="48" x14ac:dyDescent="0.2">
      <c r="A1226">
        <v>2497</v>
      </c>
      <c r="B1226" s="3" t="s">
        <v>2497</v>
      </c>
      <c r="C1226" s="3" t="s">
        <v>6607</v>
      </c>
      <c r="D1226">
        <v>4000</v>
      </c>
      <c r="E1226">
        <v>4510.8599999999997</v>
      </c>
      <c r="F1226" t="s">
        <v>8219</v>
      </c>
      <c r="G1226" t="s">
        <v>8224</v>
      </c>
      <c r="H1226" t="s">
        <v>8246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8279</v>
      </c>
      <c r="O1226" s="5">
        <f>E1226/D1226</f>
        <v>1.127715</v>
      </c>
      <c r="P1226" s="6">
        <f>IFERROR(E1226/L1226,0)</f>
        <v>80.551071428571419</v>
      </c>
      <c r="Q1226" t="str">
        <f>LEFT(N1226, FIND("/",N1226) -1)</f>
        <v>music</v>
      </c>
      <c r="R1226" t="str">
        <f>RIGHT(N1226, LEN(N1226) - FIND("/",N1226))</f>
        <v>indie rock</v>
      </c>
      <c r="S1226" s="10">
        <f>(((J1226/60)/60)/24)+DATE(1970,1,1)</f>
        <v>40730.878912037035</v>
      </c>
      <c r="T1226" s="10">
        <f>(((I1226/60)/60)/24)+DATE(1970,1,1)</f>
        <v>40760.878912037035</v>
      </c>
    </row>
    <row r="1227" spans="1:20" ht="48" x14ac:dyDescent="0.2">
      <c r="A1227">
        <v>1433</v>
      </c>
      <c r="B1227" s="3" t="s">
        <v>1434</v>
      </c>
      <c r="C1227" s="3" t="s">
        <v>5543</v>
      </c>
      <c r="D1227">
        <v>12000</v>
      </c>
      <c r="E1227">
        <v>805</v>
      </c>
      <c r="F1227" t="s">
        <v>8221</v>
      </c>
      <c r="G1227" t="s">
        <v>8237</v>
      </c>
      <c r="H1227" t="s">
        <v>8249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8287</v>
      </c>
      <c r="O1227" s="5">
        <f>E1227/D1227</f>
        <v>6.7083333333333328E-2</v>
      </c>
      <c r="P1227" s="6">
        <f>IFERROR(E1227/L1227,0)</f>
        <v>80.5</v>
      </c>
      <c r="Q1227" t="str">
        <f>LEFT(N1227, FIND("/",N1227) -1)</f>
        <v>publishing</v>
      </c>
      <c r="R1227" t="str">
        <f>RIGHT(N1227, LEN(N1227) - FIND("/",N1227))</f>
        <v>translations</v>
      </c>
      <c r="S1227" s="10">
        <f>(((J1227/60)/60)/24)+DATE(1970,1,1)</f>
        <v>42673.625868055555</v>
      </c>
      <c r="T1227" s="10">
        <f>(((I1227/60)/60)/24)+DATE(1970,1,1)</f>
        <v>42714.458333333328</v>
      </c>
    </row>
    <row r="1228" spans="1:20" ht="48" x14ac:dyDescent="0.2">
      <c r="A1228">
        <v>3019</v>
      </c>
      <c r="B1228" s="3" t="s">
        <v>3019</v>
      </c>
      <c r="C1228" s="3" t="s">
        <v>7129</v>
      </c>
      <c r="D1228">
        <v>15000</v>
      </c>
      <c r="E1228">
        <v>18185</v>
      </c>
      <c r="F1228" t="s">
        <v>8219</v>
      </c>
      <c r="G1228" t="s">
        <v>8224</v>
      </c>
      <c r="H1228" t="s">
        <v>8246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8303</v>
      </c>
      <c r="O1228" s="5">
        <f>E1228/D1228</f>
        <v>1.2123333333333333</v>
      </c>
      <c r="P1228" s="6">
        <f>IFERROR(E1228/L1228,0)</f>
        <v>80.464601769911511</v>
      </c>
      <c r="Q1228" t="str">
        <f>LEFT(N1228, FIND("/",N1228) -1)</f>
        <v>theater</v>
      </c>
      <c r="R1228" t="str">
        <f>RIGHT(N1228, LEN(N1228) - FIND("/",N1228))</f>
        <v>spaces</v>
      </c>
      <c r="S1228" s="10">
        <f>(((J1228/60)/60)/24)+DATE(1970,1,1)</f>
        <v>41758.833564814813</v>
      </c>
      <c r="T1228" s="10">
        <f>(((I1228/60)/60)/24)+DATE(1970,1,1)</f>
        <v>41786.125</v>
      </c>
    </row>
    <row r="1229" spans="1:20" ht="48" x14ac:dyDescent="0.2">
      <c r="A1229">
        <v>2652</v>
      </c>
      <c r="B1229" s="3" t="s">
        <v>2652</v>
      </c>
      <c r="C1229" s="3" t="s">
        <v>6762</v>
      </c>
      <c r="D1229">
        <v>100000</v>
      </c>
      <c r="E1229">
        <v>885</v>
      </c>
      <c r="F1229" t="s">
        <v>8220</v>
      </c>
      <c r="G1229" t="s">
        <v>8226</v>
      </c>
      <c r="H1229" t="s">
        <v>8248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8301</v>
      </c>
      <c r="O1229" s="5">
        <f>E1229/D1229</f>
        <v>8.8500000000000002E-3</v>
      </c>
      <c r="P1229" s="6">
        <f>IFERROR(E1229/L1229,0)</f>
        <v>80.454545454545453</v>
      </c>
      <c r="Q1229" t="str">
        <f>LEFT(N1229, FIND("/",N1229) -1)</f>
        <v>technology</v>
      </c>
      <c r="R1229" t="str">
        <f>RIGHT(N1229, LEN(N1229) - FIND("/",N1229))</f>
        <v>space exploration</v>
      </c>
      <c r="S1229" s="10">
        <f>(((J1229/60)/60)/24)+DATE(1970,1,1)</f>
        <v>41953.158854166672</v>
      </c>
      <c r="T1229" s="10">
        <f>(((I1229/60)/60)/24)+DATE(1970,1,1)</f>
        <v>41983.158854166672</v>
      </c>
    </row>
    <row r="1230" spans="1:20" ht="48" x14ac:dyDescent="0.2">
      <c r="A1230">
        <v>3331</v>
      </c>
      <c r="B1230" s="3" t="s">
        <v>3331</v>
      </c>
      <c r="C1230" s="3" t="s">
        <v>7441</v>
      </c>
      <c r="D1230">
        <v>5000</v>
      </c>
      <c r="E1230">
        <v>5226</v>
      </c>
      <c r="F1230" t="s">
        <v>8219</v>
      </c>
      <c r="G1230" t="s">
        <v>8224</v>
      </c>
      <c r="H1230" t="s">
        <v>8246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8271</v>
      </c>
      <c r="O1230" s="5">
        <f>E1230/D1230</f>
        <v>1.0451999999999999</v>
      </c>
      <c r="P1230" s="6">
        <f>IFERROR(E1230/L1230,0)</f>
        <v>80.400000000000006</v>
      </c>
      <c r="Q1230" t="str">
        <f>LEFT(N1230, FIND("/",N1230) -1)</f>
        <v>theater</v>
      </c>
      <c r="R1230" t="str">
        <f>RIGHT(N1230, LEN(N1230) - FIND("/",N1230))</f>
        <v>plays</v>
      </c>
      <c r="S1230" s="10">
        <f>(((J1230/60)/60)/24)+DATE(1970,1,1)</f>
        <v>42248.697754629626</v>
      </c>
      <c r="T1230" s="10">
        <f>(((I1230/60)/60)/24)+DATE(1970,1,1)</f>
        <v>42283.697754629626</v>
      </c>
    </row>
    <row r="1231" spans="1:20" ht="48" x14ac:dyDescent="0.2">
      <c r="A1231">
        <v>11</v>
      </c>
      <c r="B1231" s="3" t="s">
        <v>13</v>
      </c>
      <c r="C1231" s="3" t="s">
        <v>4122</v>
      </c>
      <c r="D1231">
        <v>5000</v>
      </c>
      <c r="E1231">
        <v>6025</v>
      </c>
      <c r="F1231" t="s">
        <v>8219</v>
      </c>
      <c r="G1231" t="s">
        <v>8224</v>
      </c>
      <c r="H1231" t="s">
        <v>8246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8265</v>
      </c>
      <c r="O1231" s="5">
        <f>E1231/D1231</f>
        <v>1.2050000000000001</v>
      </c>
      <c r="P1231" s="6">
        <f>IFERROR(E1231/L1231,0)</f>
        <v>80.333333333333329</v>
      </c>
      <c r="Q1231" t="str">
        <f>LEFT(N1231, FIND("/",N1231) -1)</f>
        <v>film &amp; video</v>
      </c>
      <c r="R1231" t="str">
        <f>RIGHT(N1231, LEN(N1231) - FIND("/",N1231))</f>
        <v>television</v>
      </c>
      <c r="S1231" s="10">
        <f>(((J1231/60)/60)/24)+DATE(1970,1,1)</f>
        <v>42572.778495370367</v>
      </c>
      <c r="T1231" s="10">
        <f>(((I1231/60)/60)/24)+DATE(1970,1,1)</f>
        <v>42604.125</v>
      </c>
    </row>
    <row r="1232" spans="1:20" ht="48" x14ac:dyDescent="0.2">
      <c r="A1232">
        <v>714</v>
      </c>
      <c r="B1232" s="3" t="s">
        <v>715</v>
      </c>
      <c r="C1232" s="3" t="s">
        <v>4824</v>
      </c>
      <c r="D1232">
        <v>15000</v>
      </c>
      <c r="E1232">
        <v>2249</v>
      </c>
      <c r="F1232" t="s">
        <v>8221</v>
      </c>
      <c r="G1232" t="s">
        <v>8224</v>
      </c>
      <c r="H1232" t="s">
        <v>8246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8273</v>
      </c>
      <c r="O1232" s="5">
        <f>E1232/D1232</f>
        <v>0.14993333333333334</v>
      </c>
      <c r="P1232" s="6">
        <f>IFERROR(E1232/L1232,0)</f>
        <v>80.321428571428569</v>
      </c>
      <c r="Q1232" t="str">
        <f>LEFT(N1232, FIND("/",N1232) -1)</f>
        <v>technology</v>
      </c>
      <c r="R1232" t="str">
        <f>RIGHT(N1232, LEN(N1232) - FIND("/",N1232))</f>
        <v>wearables</v>
      </c>
      <c r="S1232" s="10">
        <f>(((J1232/60)/60)/24)+DATE(1970,1,1)</f>
        <v>42734.787986111114</v>
      </c>
      <c r="T1232" s="10">
        <f>(((I1232/60)/60)/24)+DATE(1970,1,1)</f>
        <v>42794.787986111114</v>
      </c>
    </row>
    <row r="1233" spans="1:20" ht="48" x14ac:dyDescent="0.2">
      <c r="A1233">
        <v>1104</v>
      </c>
      <c r="B1233" s="3" t="s">
        <v>1105</v>
      </c>
      <c r="C1233" s="3" t="s">
        <v>5214</v>
      </c>
      <c r="D1233">
        <v>60000</v>
      </c>
      <c r="E1233">
        <v>2971</v>
      </c>
      <c r="F1233" t="s">
        <v>8221</v>
      </c>
      <c r="G1233" t="s">
        <v>8225</v>
      </c>
      <c r="H1233" t="s">
        <v>8247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8282</v>
      </c>
      <c r="O1233" s="5">
        <f>E1233/D1233</f>
        <v>4.9516666666666667E-2</v>
      </c>
      <c r="P1233" s="6">
        <f>IFERROR(E1233/L1233,0)</f>
        <v>80.297297297297291</v>
      </c>
      <c r="Q1233" t="str">
        <f>LEFT(N1233, FIND("/",N1233) -1)</f>
        <v>games</v>
      </c>
      <c r="R1233" t="str">
        <f>RIGHT(N1233, LEN(N1233) - FIND("/",N1233))</f>
        <v>video games</v>
      </c>
      <c r="S1233" s="10">
        <f>(((J1233/60)/60)/24)+DATE(1970,1,1)</f>
        <v>41771.40996527778</v>
      </c>
      <c r="T1233" s="10">
        <f>(((I1233/60)/60)/24)+DATE(1970,1,1)</f>
        <v>41801.40996527778</v>
      </c>
    </row>
    <row r="1234" spans="1:20" ht="48" x14ac:dyDescent="0.2">
      <c r="A1234">
        <v>1934</v>
      </c>
      <c r="B1234" s="3" t="s">
        <v>1935</v>
      </c>
      <c r="C1234" s="3" t="s">
        <v>6044</v>
      </c>
      <c r="D1234">
        <v>5000</v>
      </c>
      <c r="E1234">
        <v>6181</v>
      </c>
      <c r="F1234" t="s">
        <v>8219</v>
      </c>
      <c r="G1234" t="s">
        <v>8224</v>
      </c>
      <c r="H1234" t="s">
        <v>8246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8279</v>
      </c>
      <c r="O1234" s="5">
        <f>E1234/D1234</f>
        <v>1.2362</v>
      </c>
      <c r="P1234" s="6">
        <f>IFERROR(E1234/L1234,0)</f>
        <v>80.272727272727266</v>
      </c>
      <c r="Q1234" t="str">
        <f>LEFT(N1234, FIND("/",N1234) -1)</f>
        <v>music</v>
      </c>
      <c r="R1234" t="str">
        <f>RIGHT(N1234, LEN(N1234) - FIND("/",N1234))</f>
        <v>indie rock</v>
      </c>
      <c r="S1234" s="10">
        <f>(((J1234/60)/60)/24)+DATE(1970,1,1)</f>
        <v>40865.867141203707</v>
      </c>
      <c r="T1234" s="10">
        <f>(((I1234/60)/60)/24)+DATE(1970,1,1)</f>
        <v>40902.208333333336</v>
      </c>
    </row>
    <row r="1235" spans="1:20" ht="48" x14ac:dyDescent="0.2">
      <c r="A1235">
        <v>2999</v>
      </c>
      <c r="B1235" s="3" t="s">
        <v>2999</v>
      </c>
      <c r="C1235" s="3" t="s">
        <v>7109</v>
      </c>
      <c r="D1235">
        <v>1350</v>
      </c>
      <c r="E1235">
        <v>1605</v>
      </c>
      <c r="F1235" t="s">
        <v>8219</v>
      </c>
      <c r="G1235" t="s">
        <v>8224</v>
      </c>
      <c r="H1235" t="s">
        <v>8246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8303</v>
      </c>
      <c r="O1235" s="5">
        <f>E1235/D1235</f>
        <v>1.1888888888888889</v>
      </c>
      <c r="P1235" s="6">
        <f>IFERROR(E1235/L1235,0)</f>
        <v>80.25</v>
      </c>
      <c r="Q1235" t="str">
        <f>LEFT(N1235, FIND("/",N1235) -1)</f>
        <v>theater</v>
      </c>
      <c r="R1235" t="str">
        <f>RIGHT(N1235, LEN(N1235) - FIND("/",N1235))</f>
        <v>spaces</v>
      </c>
      <c r="S1235" s="10">
        <f>(((J1235/60)/60)/24)+DATE(1970,1,1)</f>
        <v>42780.740277777775</v>
      </c>
      <c r="T1235" s="10">
        <f>(((I1235/60)/60)/24)+DATE(1970,1,1)</f>
        <v>42795.083333333328</v>
      </c>
    </row>
    <row r="1236" spans="1:20" ht="48" x14ac:dyDescent="0.2">
      <c r="A1236">
        <v>2967</v>
      </c>
      <c r="B1236" s="3" t="s">
        <v>2967</v>
      </c>
      <c r="C1236" s="3" t="s">
        <v>7077</v>
      </c>
      <c r="D1236">
        <v>5000</v>
      </c>
      <c r="E1236">
        <v>5696</v>
      </c>
      <c r="F1236" t="s">
        <v>8219</v>
      </c>
      <c r="G1236" t="s">
        <v>8224</v>
      </c>
      <c r="H1236" t="s">
        <v>8246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8271</v>
      </c>
      <c r="O1236" s="5">
        <f>E1236/D1236</f>
        <v>1.1392</v>
      </c>
      <c r="P1236" s="6">
        <f>IFERROR(E1236/L1236,0)</f>
        <v>80.225352112676063</v>
      </c>
      <c r="Q1236" t="str">
        <f>LEFT(N1236, FIND("/",N1236) -1)</f>
        <v>theater</v>
      </c>
      <c r="R1236" t="str">
        <f>RIGHT(N1236, LEN(N1236) - FIND("/",N1236))</f>
        <v>plays</v>
      </c>
      <c r="S1236" s="10">
        <f>(((J1236/60)/60)/24)+DATE(1970,1,1)</f>
        <v>42042.197824074072</v>
      </c>
      <c r="T1236" s="10">
        <f>(((I1236/60)/60)/24)+DATE(1970,1,1)</f>
        <v>42072.156157407408</v>
      </c>
    </row>
    <row r="1237" spans="1:20" ht="48" x14ac:dyDescent="0.2">
      <c r="A1237">
        <v>313</v>
      </c>
      <c r="B1237" s="3" t="s">
        <v>314</v>
      </c>
      <c r="C1237" s="3" t="s">
        <v>4423</v>
      </c>
      <c r="D1237">
        <v>17000</v>
      </c>
      <c r="E1237">
        <v>17805</v>
      </c>
      <c r="F1237" t="s">
        <v>8219</v>
      </c>
      <c r="G1237" t="s">
        <v>8224</v>
      </c>
      <c r="H1237" t="s">
        <v>8246</v>
      </c>
      <c r="I1237">
        <v>1281542340</v>
      </c>
      <c r="J1237">
        <v>1277702894</v>
      </c>
      <c r="K1237" t="b">
        <v>1</v>
      </c>
      <c r="L1237">
        <v>222</v>
      </c>
      <c r="M1237" t="b">
        <v>1</v>
      </c>
      <c r="N1237" t="s">
        <v>8269</v>
      </c>
      <c r="O1237" s="5">
        <f>E1237/D1237</f>
        <v>1.0473529411764706</v>
      </c>
      <c r="P1237" s="6">
        <f>IFERROR(E1237/L1237,0)</f>
        <v>80.202702702702709</v>
      </c>
      <c r="Q1237" t="str">
        <f>LEFT(N1237, FIND("/",N1237) -1)</f>
        <v>film &amp; video</v>
      </c>
      <c r="R1237" t="str">
        <f>RIGHT(N1237, LEN(N1237) - FIND("/",N1237))</f>
        <v>documentary</v>
      </c>
      <c r="S1237" s="10">
        <f>(((J1237/60)/60)/24)+DATE(1970,1,1)</f>
        <v>40357.227939814817</v>
      </c>
      <c r="T1237" s="10">
        <f>(((I1237/60)/60)/24)+DATE(1970,1,1)</f>
        <v>40401.665972222225</v>
      </c>
    </row>
    <row r="1238" spans="1:20" ht="48" x14ac:dyDescent="0.2">
      <c r="A1238">
        <v>234</v>
      </c>
      <c r="B1238" s="3" t="s">
        <v>236</v>
      </c>
      <c r="C1238" s="3" t="s">
        <v>4344</v>
      </c>
      <c r="D1238">
        <v>1000</v>
      </c>
      <c r="E1238">
        <v>401</v>
      </c>
      <c r="F1238" t="s">
        <v>8221</v>
      </c>
      <c r="G1238" t="s">
        <v>8224</v>
      </c>
      <c r="H1238" t="s">
        <v>8246</v>
      </c>
      <c r="I1238">
        <v>1434847859</v>
      </c>
      <c r="J1238">
        <v>1431391859</v>
      </c>
      <c r="K1238" t="b">
        <v>0</v>
      </c>
      <c r="L1238">
        <v>5</v>
      </c>
      <c r="M1238" t="b">
        <v>0</v>
      </c>
      <c r="N1238" t="s">
        <v>8268</v>
      </c>
      <c r="O1238" s="5">
        <f>E1238/D1238</f>
        <v>0.40100000000000002</v>
      </c>
      <c r="P1238" s="6">
        <f>IFERROR(E1238/L1238,0)</f>
        <v>80.2</v>
      </c>
      <c r="Q1238" t="str">
        <f>LEFT(N1238, FIND("/",N1238) -1)</f>
        <v>film &amp; video</v>
      </c>
      <c r="R1238" t="str">
        <f>RIGHT(N1238, LEN(N1238) - FIND("/",N1238))</f>
        <v>drama</v>
      </c>
      <c r="S1238" s="10">
        <f>(((J1238/60)/60)/24)+DATE(1970,1,1)</f>
        <v>42136.035405092596</v>
      </c>
      <c r="T1238" s="10">
        <f>(((I1238/60)/60)/24)+DATE(1970,1,1)</f>
        <v>42176.035405092596</v>
      </c>
    </row>
    <row r="1239" spans="1:20" ht="48" x14ac:dyDescent="0.2">
      <c r="A1239">
        <v>2631</v>
      </c>
      <c r="B1239" s="3" t="s">
        <v>2631</v>
      </c>
      <c r="C1239" s="3" t="s">
        <v>6741</v>
      </c>
      <c r="D1239">
        <v>20000</v>
      </c>
      <c r="E1239">
        <v>22933.05</v>
      </c>
      <c r="F1239" t="s">
        <v>8219</v>
      </c>
      <c r="G1239" t="s">
        <v>8224</v>
      </c>
      <c r="H1239" t="s">
        <v>8246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8301</v>
      </c>
      <c r="O1239" s="5">
        <f>E1239/D1239</f>
        <v>1.1466525000000001</v>
      </c>
      <c r="P1239" s="6">
        <f>IFERROR(E1239/L1239,0)</f>
        <v>80.185489510489504</v>
      </c>
      <c r="Q1239" t="str">
        <f>LEFT(N1239, FIND("/",N1239) -1)</f>
        <v>technology</v>
      </c>
      <c r="R1239" t="str">
        <f>RIGHT(N1239, LEN(N1239) - FIND("/",N1239))</f>
        <v>space exploration</v>
      </c>
      <c r="S1239" s="10">
        <f>(((J1239/60)/60)/24)+DATE(1970,1,1)</f>
        <v>42218.169293981482</v>
      </c>
      <c r="T1239" s="10">
        <f>(((I1239/60)/60)/24)+DATE(1970,1,1)</f>
        <v>42246.169293981482</v>
      </c>
    </row>
    <row r="1240" spans="1:20" ht="64" x14ac:dyDescent="0.2">
      <c r="A1240">
        <v>1661</v>
      </c>
      <c r="B1240" s="3" t="s">
        <v>1662</v>
      </c>
      <c r="C1240" s="3" t="s">
        <v>5771</v>
      </c>
      <c r="D1240">
        <v>7900</v>
      </c>
      <c r="E1240">
        <v>8098</v>
      </c>
      <c r="F1240" t="s">
        <v>8219</v>
      </c>
      <c r="G1240" t="s">
        <v>8239</v>
      </c>
      <c r="H1240" t="s">
        <v>8249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8292</v>
      </c>
      <c r="O1240" s="5">
        <f>E1240/D1240</f>
        <v>1.0250632911392406</v>
      </c>
      <c r="P1240" s="6">
        <f>IFERROR(E1240/L1240,0)</f>
        <v>80.178217821782184</v>
      </c>
      <c r="Q1240" t="str">
        <f>LEFT(N1240, FIND("/",N1240) -1)</f>
        <v>music</v>
      </c>
      <c r="R1240" t="str">
        <f>RIGHT(N1240, LEN(N1240) - FIND("/",N1240))</f>
        <v>pop</v>
      </c>
      <c r="S1240" s="10">
        <f>(((J1240/60)/60)/24)+DATE(1970,1,1)</f>
        <v>42343.998043981483</v>
      </c>
      <c r="T1240" s="10">
        <f>(((I1240/60)/60)/24)+DATE(1970,1,1)</f>
        <v>42386.875</v>
      </c>
    </row>
    <row r="1241" spans="1:20" ht="48" x14ac:dyDescent="0.2">
      <c r="A1241">
        <v>20</v>
      </c>
      <c r="B1241" s="3" t="s">
        <v>22</v>
      </c>
      <c r="C1241" s="3" t="s">
        <v>4131</v>
      </c>
      <c r="D1241">
        <v>2000</v>
      </c>
      <c r="E1241">
        <v>2004</v>
      </c>
      <c r="F1241" t="s">
        <v>8219</v>
      </c>
      <c r="G1241" t="s">
        <v>8224</v>
      </c>
      <c r="H1241" t="s">
        <v>8246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8265</v>
      </c>
      <c r="O1241" s="5">
        <f>E1241/D1241</f>
        <v>1.002</v>
      </c>
      <c r="P1241" s="6">
        <f>IFERROR(E1241/L1241,0)</f>
        <v>80.16</v>
      </c>
      <c r="Q1241" t="str">
        <f>LEFT(N1241, FIND("/",N1241) -1)</f>
        <v>film &amp; video</v>
      </c>
      <c r="R1241" t="str">
        <f>RIGHT(N1241, LEN(N1241) - FIND("/",N1241))</f>
        <v>television</v>
      </c>
      <c r="S1241" s="10">
        <f>(((J1241/60)/60)/24)+DATE(1970,1,1)</f>
        <v>42200.758240740746</v>
      </c>
      <c r="T1241" s="10">
        <f>(((I1241/60)/60)/24)+DATE(1970,1,1)</f>
        <v>42260.758240740746</v>
      </c>
    </row>
    <row r="1242" spans="1:20" ht="48" x14ac:dyDescent="0.2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>E1242/D1242</f>
        <v>1.0153333333333334</v>
      </c>
      <c r="P1242" s="6">
        <f>IFERROR(E1242/L1242,0)</f>
        <v>80.15789473684211</v>
      </c>
      <c r="Q1242" t="str">
        <f>LEFT(N1242, FIND("/",N1242) -1)</f>
        <v>theater</v>
      </c>
      <c r="R1242" t="str">
        <f>RIGHT(N1242, LEN(N1242) - FIND("/",N1242))</f>
        <v>plays</v>
      </c>
      <c r="S1242" s="10">
        <f>(((J1242/60)/60)/24)+DATE(1970,1,1)</f>
        <v>41841.26489583333</v>
      </c>
      <c r="T1242" s="10">
        <f>(((I1242/60)/60)/24)+DATE(1970,1,1)</f>
        <v>41864.207638888889</v>
      </c>
    </row>
    <row r="1243" spans="1:20" ht="48" x14ac:dyDescent="0.2">
      <c r="A1243">
        <v>1687</v>
      </c>
      <c r="B1243" s="3" t="s">
        <v>1688</v>
      </c>
      <c r="C1243" s="3" t="s">
        <v>5797</v>
      </c>
      <c r="D1243">
        <v>10000</v>
      </c>
      <c r="E1243">
        <v>3125</v>
      </c>
      <c r="F1243" t="s">
        <v>8222</v>
      </c>
      <c r="G1243" t="s">
        <v>8224</v>
      </c>
      <c r="H1243" t="s">
        <v>8246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8293</v>
      </c>
      <c r="O1243" s="5">
        <f>E1243/D1243</f>
        <v>0.3125</v>
      </c>
      <c r="P1243" s="6">
        <f>IFERROR(E1243/L1243,0)</f>
        <v>80.128205128205124</v>
      </c>
      <c r="Q1243" t="str">
        <f>LEFT(N1243, FIND("/",N1243) -1)</f>
        <v>music</v>
      </c>
      <c r="R1243" t="str">
        <f>RIGHT(N1243, LEN(N1243) - FIND("/",N1243))</f>
        <v>faith</v>
      </c>
      <c r="S1243" s="10">
        <f>(((J1243/60)/60)/24)+DATE(1970,1,1)</f>
        <v>42802.046817129631</v>
      </c>
      <c r="T1243" s="10">
        <f>(((I1243/60)/60)/24)+DATE(1970,1,1)</f>
        <v>42835.84375</v>
      </c>
    </row>
    <row r="1244" spans="1:20" ht="48" x14ac:dyDescent="0.2">
      <c r="A1244">
        <v>3313</v>
      </c>
      <c r="B1244" s="3" t="s">
        <v>3313</v>
      </c>
      <c r="C1244" s="3" t="s">
        <v>7423</v>
      </c>
      <c r="D1244">
        <v>2000</v>
      </c>
      <c r="E1244">
        <v>2321</v>
      </c>
      <c r="F1244" t="s">
        <v>8219</v>
      </c>
      <c r="G1244" t="s">
        <v>8224</v>
      </c>
      <c r="H1244" t="s">
        <v>8246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8271</v>
      </c>
      <c r="O1244" s="5">
        <f>E1244/D1244</f>
        <v>1.1605000000000001</v>
      </c>
      <c r="P1244" s="6">
        <f>IFERROR(E1244/L1244,0)</f>
        <v>80.034482758620683</v>
      </c>
      <c r="Q1244" t="str">
        <f>LEFT(N1244, FIND("/",N1244) -1)</f>
        <v>theater</v>
      </c>
      <c r="R1244" t="str">
        <f>RIGHT(N1244, LEN(N1244) - FIND("/",N1244))</f>
        <v>plays</v>
      </c>
      <c r="S1244" s="10">
        <f>(((J1244/60)/60)/24)+DATE(1970,1,1)</f>
        <v>42382.244409722218</v>
      </c>
      <c r="T1244" s="10">
        <f>(((I1244/60)/60)/24)+DATE(1970,1,1)</f>
        <v>42396.041666666672</v>
      </c>
    </row>
    <row r="1245" spans="1:20" ht="48" x14ac:dyDescent="0.2">
      <c r="A1245">
        <v>2602</v>
      </c>
      <c r="B1245" s="3" t="s">
        <v>2602</v>
      </c>
      <c r="C1245" s="3" t="s">
        <v>6712</v>
      </c>
      <c r="D1245">
        <v>12000</v>
      </c>
      <c r="E1245">
        <v>39131</v>
      </c>
      <c r="F1245" t="s">
        <v>8219</v>
      </c>
      <c r="G1245" t="s">
        <v>8224</v>
      </c>
      <c r="H1245" t="s">
        <v>8246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8301</v>
      </c>
      <c r="O1245" s="5">
        <f>E1245/D1245</f>
        <v>3.2609166666666667</v>
      </c>
      <c r="P1245" s="6">
        <f>IFERROR(E1245/L1245,0)</f>
        <v>80.022494887525568</v>
      </c>
      <c r="Q1245" t="str">
        <f>LEFT(N1245, FIND("/",N1245) -1)</f>
        <v>technology</v>
      </c>
      <c r="R1245" t="str">
        <f>RIGHT(N1245, LEN(N1245) - FIND("/",N1245))</f>
        <v>space exploration</v>
      </c>
      <c r="S1245" s="10">
        <f>(((J1245/60)/60)/24)+DATE(1970,1,1)</f>
        <v>41915.747314814813</v>
      </c>
      <c r="T1245" s="10">
        <f>(((I1245/60)/60)/24)+DATE(1970,1,1)</f>
        <v>41955.888888888891</v>
      </c>
    </row>
    <row r="1246" spans="1:20" ht="48" x14ac:dyDescent="0.2">
      <c r="A1246">
        <v>4096</v>
      </c>
      <c r="B1246" s="3" t="s">
        <v>4092</v>
      </c>
      <c r="C1246" s="3" t="s">
        <v>8199</v>
      </c>
      <c r="D1246">
        <v>3500</v>
      </c>
      <c r="E1246">
        <v>400</v>
      </c>
      <c r="F1246" t="s">
        <v>8221</v>
      </c>
      <c r="G1246" t="s">
        <v>8225</v>
      </c>
      <c r="H1246" t="s">
        <v>8247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8271</v>
      </c>
      <c r="O1246" s="5">
        <f>E1246/D1246</f>
        <v>0.11428571428571428</v>
      </c>
      <c r="P1246" s="6">
        <f>IFERROR(E1246/L1246,0)</f>
        <v>80</v>
      </c>
      <c r="Q1246" t="str">
        <f>LEFT(N1246, FIND("/",N1246) -1)</f>
        <v>theater</v>
      </c>
      <c r="R1246" t="str">
        <f>RIGHT(N1246, LEN(N1246) - FIND("/",N1246))</f>
        <v>plays</v>
      </c>
      <c r="S1246" s="10">
        <f>(((J1246/60)/60)/24)+DATE(1970,1,1)</f>
        <v>42750.530312499999</v>
      </c>
      <c r="T1246" s="10">
        <f>(((I1246/60)/60)/24)+DATE(1970,1,1)</f>
        <v>42794.368749999994</v>
      </c>
    </row>
    <row r="1247" spans="1:20" ht="48" x14ac:dyDescent="0.2">
      <c r="A1247">
        <v>1193</v>
      </c>
      <c r="B1247" s="3" t="s">
        <v>1194</v>
      </c>
      <c r="C1247" s="3" t="s">
        <v>5303</v>
      </c>
      <c r="D1247">
        <v>21000</v>
      </c>
      <c r="E1247">
        <v>21831</v>
      </c>
      <c r="F1247" t="s">
        <v>8219</v>
      </c>
      <c r="G1247" t="s">
        <v>8224</v>
      </c>
      <c r="H1247" t="s">
        <v>8246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8285</v>
      </c>
      <c r="O1247" s="5">
        <f>E1247/D1247</f>
        <v>1.0395714285714286</v>
      </c>
      <c r="P1247" s="6">
        <f>IFERROR(E1247/L1247,0)</f>
        <v>79.967032967032964</v>
      </c>
      <c r="Q1247" t="str">
        <f>LEFT(N1247, FIND("/",N1247) -1)</f>
        <v>photography</v>
      </c>
      <c r="R1247" t="str">
        <f>RIGHT(N1247, LEN(N1247) - FIND("/",N1247))</f>
        <v>photobooks</v>
      </c>
      <c r="S1247" s="10">
        <f>(((J1247/60)/60)/24)+DATE(1970,1,1)</f>
        <v>42409.776076388895</v>
      </c>
      <c r="T1247" s="10">
        <f>(((I1247/60)/60)/24)+DATE(1970,1,1)</f>
        <v>42469.734409722223</v>
      </c>
    </row>
    <row r="1248" spans="1:20" ht="48" x14ac:dyDescent="0.2">
      <c r="A1248">
        <v>3511</v>
      </c>
      <c r="B1248" s="3" t="s">
        <v>3510</v>
      </c>
      <c r="C1248" s="3" t="s">
        <v>7621</v>
      </c>
      <c r="D1248">
        <v>1500</v>
      </c>
      <c r="E1248">
        <v>1518</v>
      </c>
      <c r="F1248" t="s">
        <v>8219</v>
      </c>
      <c r="G1248" t="s">
        <v>8225</v>
      </c>
      <c r="H1248" t="s">
        <v>8247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8271</v>
      </c>
      <c r="O1248" s="5">
        <f>E1248/D1248</f>
        <v>1.012</v>
      </c>
      <c r="P1248" s="6">
        <f>IFERROR(E1248/L1248,0)</f>
        <v>79.89473684210526</v>
      </c>
      <c r="Q1248" t="str">
        <f>LEFT(N1248, FIND("/",N1248) -1)</f>
        <v>theater</v>
      </c>
      <c r="R1248" t="str">
        <f>RIGHT(N1248, LEN(N1248) - FIND("/",N1248))</f>
        <v>plays</v>
      </c>
      <c r="S1248" s="10">
        <f>(((J1248/60)/60)/24)+DATE(1970,1,1)</f>
        <v>41927.873784722222</v>
      </c>
      <c r="T1248" s="10">
        <f>(((I1248/60)/60)/24)+DATE(1970,1,1)</f>
        <v>41950.770833333336</v>
      </c>
    </row>
    <row r="1249" spans="1:20" ht="48" x14ac:dyDescent="0.2">
      <c r="A1249">
        <v>3105</v>
      </c>
      <c r="B1249" s="3" t="s">
        <v>3105</v>
      </c>
      <c r="C1249" s="3" t="s">
        <v>7215</v>
      </c>
      <c r="D1249">
        <v>5845</v>
      </c>
      <c r="E1249">
        <v>2476</v>
      </c>
      <c r="F1249" t="s">
        <v>8221</v>
      </c>
      <c r="G1249" t="s">
        <v>8224</v>
      </c>
      <c r="H1249" t="s">
        <v>8246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8303</v>
      </c>
      <c r="O1249" s="5">
        <f>E1249/D1249</f>
        <v>0.4236099230111206</v>
      </c>
      <c r="P1249" s="6">
        <f>IFERROR(E1249/L1249,0)</f>
        <v>79.870967741935488</v>
      </c>
      <c r="Q1249" t="str">
        <f>LEFT(N1249, FIND("/",N1249) -1)</f>
        <v>theater</v>
      </c>
      <c r="R1249" t="str">
        <f>RIGHT(N1249, LEN(N1249) - FIND("/",N1249))</f>
        <v>spaces</v>
      </c>
      <c r="S1249" s="10">
        <f>(((J1249/60)/60)/24)+DATE(1970,1,1)</f>
        <v>41876.718935185185</v>
      </c>
      <c r="T1249" s="10">
        <f>(((I1249/60)/60)/24)+DATE(1970,1,1)</f>
        <v>41931.208333333336</v>
      </c>
    </row>
    <row r="1250" spans="1:20" ht="32" x14ac:dyDescent="0.2">
      <c r="A1250">
        <v>809</v>
      </c>
      <c r="B1250" s="3" t="s">
        <v>810</v>
      </c>
      <c r="C1250" s="3" t="s">
        <v>4919</v>
      </c>
      <c r="D1250">
        <v>4000</v>
      </c>
      <c r="E1250">
        <v>4151</v>
      </c>
      <c r="F1250" t="s">
        <v>8219</v>
      </c>
      <c r="G1250" t="s">
        <v>8224</v>
      </c>
      <c r="H1250" t="s">
        <v>8246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8276</v>
      </c>
      <c r="O1250" s="5">
        <f>E1250/D1250</f>
        <v>1.03775</v>
      </c>
      <c r="P1250" s="6">
        <f>IFERROR(E1250/L1250,0)</f>
        <v>79.82692307692308</v>
      </c>
      <c r="Q1250" t="str">
        <f>LEFT(N1250, FIND("/",N1250) -1)</f>
        <v>music</v>
      </c>
      <c r="R1250" t="str">
        <f>RIGHT(N1250, LEN(N1250) - FIND("/",N1250))</f>
        <v>rock</v>
      </c>
      <c r="S1250" s="10">
        <f>(((J1250/60)/60)/24)+DATE(1970,1,1)</f>
        <v>41628.833680555559</v>
      </c>
      <c r="T1250" s="10">
        <f>(((I1250/60)/60)/24)+DATE(1970,1,1)</f>
        <v>41658.833680555559</v>
      </c>
    </row>
    <row r="1251" spans="1:20" ht="48" x14ac:dyDescent="0.2">
      <c r="A1251">
        <v>3335</v>
      </c>
      <c r="B1251" s="3" t="s">
        <v>3335</v>
      </c>
      <c r="C1251" s="3" t="s">
        <v>7445</v>
      </c>
      <c r="D1251">
        <v>5000</v>
      </c>
      <c r="E1251">
        <v>5016</v>
      </c>
      <c r="F1251" t="s">
        <v>8219</v>
      </c>
      <c r="G1251" t="s">
        <v>8225</v>
      </c>
      <c r="H1251" t="s">
        <v>8247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8271</v>
      </c>
      <c r="O1251" s="5">
        <f>E1251/D1251</f>
        <v>1.0032000000000001</v>
      </c>
      <c r="P1251" s="6">
        <f>IFERROR(E1251/L1251,0)</f>
        <v>79.61904761904762</v>
      </c>
      <c r="Q1251" t="str">
        <f>LEFT(N1251, FIND("/",N1251) -1)</f>
        <v>theater</v>
      </c>
      <c r="R1251" t="str">
        <f>RIGHT(N1251, LEN(N1251) - FIND("/",N1251))</f>
        <v>plays</v>
      </c>
      <c r="S1251" s="10">
        <f>(((J1251/60)/60)/24)+DATE(1970,1,1)</f>
        <v>41827.674143518518</v>
      </c>
      <c r="T1251" s="10">
        <f>(((I1251/60)/60)/24)+DATE(1970,1,1)</f>
        <v>41854.958333333336</v>
      </c>
    </row>
    <row r="1252" spans="1:20" ht="48" x14ac:dyDescent="0.2">
      <c r="A1252">
        <v>3821</v>
      </c>
      <c r="B1252" s="3" t="s">
        <v>3818</v>
      </c>
      <c r="C1252" s="3" t="s">
        <v>7930</v>
      </c>
      <c r="D1252">
        <v>3500</v>
      </c>
      <c r="E1252">
        <v>3659</v>
      </c>
      <c r="F1252" t="s">
        <v>8219</v>
      </c>
      <c r="G1252" t="s">
        <v>8224</v>
      </c>
      <c r="H1252" t="s">
        <v>8246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8271</v>
      </c>
      <c r="O1252" s="5">
        <f>E1252/D1252</f>
        <v>1.0454285714285714</v>
      </c>
      <c r="P1252" s="6">
        <f>IFERROR(E1252/L1252,0)</f>
        <v>79.543478260869563</v>
      </c>
      <c r="Q1252" t="str">
        <f>LEFT(N1252, FIND("/",N1252) -1)</f>
        <v>theater</v>
      </c>
      <c r="R1252" t="str">
        <f>RIGHT(N1252, LEN(N1252) - FIND("/",N1252))</f>
        <v>plays</v>
      </c>
      <c r="S1252" s="10">
        <f>(((J1252/60)/60)/24)+DATE(1970,1,1)</f>
        <v>42341.180636574078</v>
      </c>
      <c r="T1252" s="10">
        <f>(((I1252/60)/60)/24)+DATE(1970,1,1)</f>
        <v>42373.180636574078</v>
      </c>
    </row>
    <row r="1253" spans="1:20" ht="48" x14ac:dyDescent="0.2">
      <c r="A1253">
        <v>1847</v>
      </c>
      <c r="B1253" s="3" t="s">
        <v>1848</v>
      </c>
      <c r="C1253" s="3" t="s">
        <v>5957</v>
      </c>
      <c r="D1253">
        <v>2500</v>
      </c>
      <c r="E1253">
        <v>3022</v>
      </c>
      <c r="F1253" t="s">
        <v>8219</v>
      </c>
      <c r="G1253" t="s">
        <v>8224</v>
      </c>
      <c r="H1253" t="s">
        <v>8246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8276</v>
      </c>
      <c r="O1253" s="5">
        <f>E1253/D1253</f>
        <v>1.2088000000000001</v>
      </c>
      <c r="P1253" s="6">
        <f>IFERROR(E1253/L1253,0)</f>
        <v>79.526315789473685</v>
      </c>
      <c r="Q1253" t="str">
        <f>LEFT(N1253, FIND("/",N1253) -1)</f>
        <v>music</v>
      </c>
      <c r="R1253" t="str">
        <f>RIGHT(N1253, LEN(N1253) - FIND("/",N1253))</f>
        <v>rock</v>
      </c>
      <c r="S1253" s="10">
        <f>(((J1253/60)/60)/24)+DATE(1970,1,1)</f>
        <v>42094.236481481479</v>
      </c>
      <c r="T1253" s="10">
        <f>(((I1253/60)/60)/24)+DATE(1970,1,1)</f>
        <v>42115.236481481479</v>
      </c>
    </row>
    <row r="1254" spans="1:20" ht="64" x14ac:dyDescent="0.2">
      <c r="A1254">
        <v>1195</v>
      </c>
      <c r="B1254" s="3" t="s">
        <v>1196</v>
      </c>
      <c r="C1254" s="3" t="s">
        <v>5305</v>
      </c>
      <c r="D1254">
        <v>10000</v>
      </c>
      <c r="E1254">
        <v>13500</v>
      </c>
      <c r="F1254" t="s">
        <v>8219</v>
      </c>
      <c r="G1254" t="s">
        <v>8237</v>
      </c>
      <c r="H1254" t="s">
        <v>8249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8285</v>
      </c>
      <c r="O1254" s="5">
        <f>E1254/D1254</f>
        <v>1.35</v>
      </c>
      <c r="P1254" s="6">
        <f>IFERROR(E1254/L1254,0)</f>
        <v>79.411764705882348</v>
      </c>
      <c r="Q1254" t="str">
        <f>LEFT(N1254, FIND("/",N1254) -1)</f>
        <v>photography</v>
      </c>
      <c r="R1254" t="str">
        <f>RIGHT(N1254, LEN(N1254) - FIND("/",N1254))</f>
        <v>photobooks</v>
      </c>
      <c r="S1254" s="10">
        <f>(((J1254/60)/60)/24)+DATE(1970,1,1)</f>
        <v>42298.34783564815</v>
      </c>
      <c r="T1254" s="10">
        <f>(((I1254/60)/60)/24)+DATE(1970,1,1)</f>
        <v>42358.375</v>
      </c>
    </row>
    <row r="1255" spans="1:20" ht="32" x14ac:dyDescent="0.2">
      <c r="A1255">
        <v>356</v>
      </c>
      <c r="B1255" s="3" t="s">
        <v>357</v>
      </c>
      <c r="C1255" s="3" t="s">
        <v>4466</v>
      </c>
      <c r="D1255">
        <v>7500</v>
      </c>
      <c r="E1255">
        <v>7701.93</v>
      </c>
      <c r="F1255" t="s">
        <v>8219</v>
      </c>
      <c r="G1255" t="s">
        <v>8224</v>
      </c>
      <c r="H1255" t="s">
        <v>8246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8269</v>
      </c>
      <c r="O1255" s="5">
        <f>E1255/D1255</f>
        <v>1.0269239999999999</v>
      </c>
      <c r="P1255" s="6">
        <f>IFERROR(E1255/L1255,0)</f>
        <v>79.401340206185566</v>
      </c>
      <c r="Q1255" t="str">
        <f>LEFT(N1255, FIND("/",N1255) -1)</f>
        <v>film &amp; video</v>
      </c>
      <c r="R1255" t="str">
        <f>RIGHT(N1255, LEN(N1255) - FIND("/",N1255))</f>
        <v>documentary</v>
      </c>
      <c r="S1255" s="10">
        <f>(((J1255/60)/60)/24)+DATE(1970,1,1)</f>
        <v>42415.803159722222</v>
      </c>
      <c r="T1255" s="10">
        <f>(((I1255/60)/60)/24)+DATE(1970,1,1)</f>
        <v>42445.761493055557</v>
      </c>
    </row>
    <row r="1256" spans="1:20" ht="48" x14ac:dyDescent="0.2">
      <c r="A1256">
        <v>3938</v>
      </c>
      <c r="B1256" s="3" t="s">
        <v>3935</v>
      </c>
      <c r="C1256" s="3" t="s">
        <v>8046</v>
      </c>
      <c r="D1256">
        <v>3255</v>
      </c>
      <c r="E1256">
        <v>397</v>
      </c>
      <c r="F1256" t="s">
        <v>8221</v>
      </c>
      <c r="G1256" t="s">
        <v>8224</v>
      </c>
      <c r="H1256" t="s">
        <v>8246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8271</v>
      </c>
      <c r="O1256" s="5">
        <f>E1256/D1256</f>
        <v>0.12196620583717357</v>
      </c>
      <c r="P1256" s="6">
        <f>IFERROR(E1256/L1256,0)</f>
        <v>79.400000000000006</v>
      </c>
      <c r="Q1256" t="str">
        <f>LEFT(N1256, FIND("/",N1256) -1)</f>
        <v>theater</v>
      </c>
      <c r="R1256" t="str">
        <f>RIGHT(N1256, LEN(N1256) - FIND("/",N1256))</f>
        <v>plays</v>
      </c>
      <c r="S1256" s="10">
        <f>(((J1256/60)/60)/24)+DATE(1970,1,1)</f>
        <v>42151.905717592599</v>
      </c>
      <c r="T1256" s="10">
        <f>(((I1256/60)/60)/24)+DATE(1970,1,1)</f>
        <v>42182.905717592599</v>
      </c>
    </row>
    <row r="1257" spans="1:20" ht="48" x14ac:dyDescent="0.2">
      <c r="A1257">
        <v>3172</v>
      </c>
      <c r="B1257" s="3" t="s">
        <v>3172</v>
      </c>
      <c r="C1257" s="3" t="s">
        <v>7282</v>
      </c>
      <c r="D1257">
        <v>2000</v>
      </c>
      <c r="E1257">
        <v>2300</v>
      </c>
      <c r="F1257" t="s">
        <v>8219</v>
      </c>
      <c r="G1257" t="s">
        <v>8224</v>
      </c>
      <c r="H1257" t="s">
        <v>8246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8271</v>
      </c>
      <c r="O1257" s="5">
        <f>E1257/D1257</f>
        <v>1.1499999999999999</v>
      </c>
      <c r="P1257" s="6">
        <f>IFERROR(E1257/L1257,0)</f>
        <v>79.310344827586206</v>
      </c>
      <c r="Q1257" t="str">
        <f>LEFT(N1257, FIND("/",N1257) -1)</f>
        <v>theater</v>
      </c>
      <c r="R1257" t="str">
        <f>RIGHT(N1257, LEN(N1257) - FIND("/",N1257))</f>
        <v>plays</v>
      </c>
      <c r="S1257" s="10">
        <f>(((J1257/60)/60)/24)+DATE(1970,1,1)</f>
        <v>40923.729953703703</v>
      </c>
      <c r="T1257" s="10">
        <f>(((I1257/60)/60)/24)+DATE(1970,1,1)</f>
        <v>40953.729953703703</v>
      </c>
    </row>
    <row r="1258" spans="1:20" ht="32" x14ac:dyDescent="0.2">
      <c r="A1258">
        <v>1029</v>
      </c>
      <c r="B1258" s="3" t="s">
        <v>1030</v>
      </c>
      <c r="C1258" s="3" t="s">
        <v>5139</v>
      </c>
      <c r="D1258">
        <v>10000</v>
      </c>
      <c r="E1258">
        <v>11176</v>
      </c>
      <c r="F1258" t="s">
        <v>8219</v>
      </c>
      <c r="G1258" t="s">
        <v>8235</v>
      </c>
      <c r="H1258" t="s">
        <v>8255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8280</v>
      </c>
      <c r="O1258" s="5">
        <f>E1258/D1258</f>
        <v>1.1175999999999999</v>
      </c>
      <c r="P1258" s="6">
        <f>IFERROR(E1258/L1258,0)</f>
        <v>79.262411347517727</v>
      </c>
      <c r="Q1258" t="str">
        <f>LEFT(N1258, FIND("/",N1258) -1)</f>
        <v>music</v>
      </c>
      <c r="R1258" t="str">
        <f>RIGHT(N1258, LEN(N1258) - FIND("/",N1258))</f>
        <v>electronic music</v>
      </c>
      <c r="S1258" s="10">
        <f>(((J1258/60)/60)/24)+DATE(1970,1,1)</f>
        <v>42044.711886574078</v>
      </c>
      <c r="T1258" s="10">
        <f>(((I1258/60)/60)/24)+DATE(1970,1,1)</f>
        <v>42098.915972222225</v>
      </c>
    </row>
    <row r="1259" spans="1:20" ht="32" x14ac:dyDescent="0.2">
      <c r="A1259">
        <v>2118</v>
      </c>
      <c r="B1259" s="3" t="s">
        <v>2119</v>
      </c>
      <c r="C1259" s="3" t="s">
        <v>6228</v>
      </c>
      <c r="D1259">
        <v>1000</v>
      </c>
      <c r="E1259">
        <v>1346.11</v>
      </c>
      <c r="F1259" t="s">
        <v>8219</v>
      </c>
      <c r="G1259" t="s">
        <v>8224</v>
      </c>
      <c r="H1259" t="s">
        <v>8246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8279</v>
      </c>
      <c r="O1259" s="5">
        <f>E1259/D1259</f>
        <v>1.3461099999999999</v>
      </c>
      <c r="P1259" s="6">
        <f>IFERROR(E1259/L1259,0)</f>
        <v>79.182941176470578</v>
      </c>
      <c r="Q1259" t="str">
        <f>LEFT(N1259, FIND("/",N1259) -1)</f>
        <v>music</v>
      </c>
      <c r="R1259" t="str">
        <f>RIGHT(N1259, LEN(N1259) - FIND("/",N1259))</f>
        <v>indie rock</v>
      </c>
      <c r="S1259" s="10">
        <f>(((J1259/60)/60)/24)+DATE(1970,1,1)</f>
        <v>40718.839537037034</v>
      </c>
      <c r="T1259" s="10">
        <f>(((I1259/60)/60)/24)+DATE(1970,1,1)</f>
        <v>40748.839537037034</v>
      </c>
    </row>
    <row r="1260" spans="1:20" ht="48" x14ac:dyDescent="0.2">
      <c r="A1260">
        <v>3491</v>
      </c>
      <c r="B1260" s="3" t="s">
        <v>3490</v>
      </c>
      <c r="C1260" s="3" t="s">
        <v>7601</v>
      </c>
      <c r="D1260">
        <v>500</v>
      </c>
      <c r="E1260">
        <v>791</v>
      </c>
      <c r="F1260" t="s">
        <v>8219</v>
      </c>
      <c r="G1260" t="s">
        <v>8224</v>
      </c>
      <c r="H1260" t="s">
        <v>8246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8271</v>
      </c>
      <c r="O1260" s="5">
        <f>E1260/D1260</f>
        <v>1.5820000000000001</v>
      </c>
      <c r="P1260" s="6">
        <f>IFERROR(E1260/L1260,0)</f>
        <v>79.099999999999994</v>
      </c>
      <c r="Q1260" t="str">
        <f>LEFT(N1260, FIND("/",N1260) -1)</f>
        <v>theater</v>
      </c>
      <c r="R1260" t="str">
        <f>RIGHT(N1260, LEN(N1260) - FIND("/",N1260))</f>
        <v>plays</v>
      </c>
      <c r="S1260" s="10">
        <f>(((J1260/60)/60)/24)+DATE(1970,1,1)</f>
        <v>42121.249814814815</v>
      </c>
      <c r="T1260" s="10">
        <f>(((I1260/60)/60)/24)+DATE(1970,1,1)</f>
        <v>42142.249814814815</v>
      </c>
    </row>
    <row r="1261" spans="1:20" ht="48" x14ac:dyDescent="0.2">
      <c r="A1261">
        <v>3596</v>
      </c>
      <c r="B1261" s="3" t="s">
        <v>3595</v>
      </c>
      <c r="C1261" s="3" t="s">
        <v>7706</v>
      </c>
      <c r="D1261">
        <v>1100</v>
      </c>
      <c r="E1261">
        <v>1185</v>
      </c>
      <c r="F1261" t="s">
        <v>8219</v>
      </c>
      <c r="G1261" t="s">
        <v>8229</v>
      </c>
      <c r="H1261" t="s">
        <v>8251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8271</v>
      </c>
      <c r="O1261" s="5">
        <f>E1261/D1261</f>
        <v>1.0772727272727274</v>
      </c>
      <c r="P1261" s="6">
        <f>IFERROR(E1261/L1261,0)</f>
        <v>79</v>
      </c>
      <c r="Q1261" t="str">
        <f>LEFT(N1261, FIND("/",N1261) -1)</f>
        <v>theater</v>
      </c>
      <c r="R1261" t="str">
        <f>RIGHT(N1261, LEN(N1261) - FIND("/",N1261))</f>
        <v>plays</v>
      </c>
      <c r="S1261" s="10">
        <f>(((J1261/60)/60)/24)+DATE(1970,1,1)</f>
        <v>41856.715069444443</v>
      </c>
      <c r="T1261" s="10">
        <f>(((I1261/60)/60)/24)+DATE(1970,1,1)</f>
        <v>41877.715069444443</v>
      </c>
    </row>
    <row r="1262" spans="1:20" ht="48" x14ac:dyDescent="0.2">
      <c r="A1262">
        <v>2097</v>
      </c>
      <c r="B1262" s="3" t="s">
        <v>2098</v>
      </c>
      <c r="C1262" s="3" t="s">
        <v>6207</v>
      </c>
      <c r="D1262">
        <v>3000</v>
      </c>
      <c r="E1262">
        <v>3000</v>
      </c>
      <c r="F1262" t="s">
        <v>8219</v>
      </c>
      <c r="G1262" t="s">
        <v>8224</v>
      </c>
      <c r="H1262" t="s">
        <v>8246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8279</v>
      </c>
      <c r="O1262" s="5">
        <f>E1262/D1262</f>
        <v>1</v>
      </c>
      <c r="P1262" s="6">
        <f>IFERROR(E1262/L1262,0)</f>
        <v>78.94736842105263</v>
      </c>
      <c r="Q1262" t="str">
        <f>LEFT(N1262, FIND("/",N1262) -1)</f>
        <v>music</v>
      </c>
      <c r="R1262" t="str">
        <f>RIGHT(N1262, LEN(N1262) - FIND("/",N1262))</f>
        <v>indie rock</v>
      </c>
      <c r="S1262" s="10">
        <f>(((J1262/60)/60)/24)+DATE(1970,1,1)</f>
        <v>40818.58489583333</v>
      </c>
      <c r="T1262" s="10">
        <f>(((I1262/60)/60)/24)+DATE(1970,1,1)</f>
        <v>40878.626562500001</v>
      </c>
    </row>
    <row r="1263" spans="1:20" ht="32" x14ac:dyDescent="0.2">
      <c r="A1263">
        <v>2968</v>
      </c>
      <c r="B1263" s="3" t="s">
        <v>2968</v>
      </c>
      <c r="C1263" s="3" t="s">
        <v>7078</v>
      </c>
      <c r="D1263">
        <v>3500</v>
      </c>
      <c r="E1263">
        <v>3710</v>
      </c>
      <c r="F1263" t="s">
        <v>8219</v>
      </c>
      <c r="G1263" t="s">
        <v>8224</v>
      </c>
      <c r="H1263" t="s">
        <v>8246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8271</v>
      </c>
      <c r="O1263" s="5">
        <f>E1263/D1263</f>
        <v>1.06</v>
      </c>
      <c r="P1263" s="6">
        <f>IFERROR(E1263/L1263,0)</f>
        <v>78.936170212765958</v>
      </c>
      <c r="Q1263" t="str">
        <f>LEFT(N1263, FIND("/",N1263) -1)</f>
        <v>theater</v>
      </c>
      <c r="R1263" t="str">
        <f>RIGHT(N1263, LEN(N1263) - FIND("/",N1263))</f>
        <v>plays</v>
      </c>
      <c r="S1263" s="10">
        <f>(((J1263/60)/60)/24)+DATE(1970,1,1)</f>
        <v>42585.523842592593</v>
      </c>
      <c r="T1263" s="10">
        <f>(((I1263/60)/60)/24)+DATE(1970,1,1)</f>
        <v>42599.165972222225</v>
      </c>
    </row>
    <row r="1264" spans="1:20" ht="48" x14ac:dyDescent="0.2">
      <c r="A1264">
        <v>3533</v>
      </c>
      <c r="B1264" s="3" t="s">
        <v>3532</v>
      </c>
      <c r="C1264" s="3" t="s">
        <v>7643</v>
      </c>
      <c r="D1264">
        <v>500</v>
      </c>
      <c r="E1264">
        <v>631</v>
      </c>
      <c r="F1264" t="s">
        <v>8219</v>
      </c>
      <c r="G1264" t="s">
        <v>8224</v>
      </c>
      <c r="H1264" t="s">
        <v>8246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8271</v>
      </c>
      <c r="O1264" s="5">
        <f>E1264/D1264</f>
        <v>1.262</v>
      </c>
      <c r="P1264" s="6">
        <f>IFERROR(E1264/L1264,0)</f>
        <v>78.875</v>
      </c>
      <c r="Q1264" t="str">
        <f>LEFT(N1264, FIND("/",N1264) -1)</f>
        <v>theater</v>
      </c>
      <c r="R1264" t="str">
        <f>RIGHT(N1264, LEN(N1264) - FIND("/",N1264))</f>
        <v>plays</v>
      </c>
      <c r="S1264" s="10">
        <f>(((J1264/60)/60)/24)+DATE(1970,1,1)</f>
        <v>42289.761192129634</v>
      </c>
      <c r="T1264" s="10">
        <f>(((I1264/60)/60)/24)+DATE(1970,1,1)</f>
        <v>42319.802858796291</v>
      </c>
    </row>
    <row r="1265" spans="1:20" ht="48" x14ac:dyDescent="0.2">
      <c r="A1265">
        <v>2002</v>
      </c>
      <c r="B1265" s="3" t="s">
        <v>2003</v>
      </c>
      <c r="C1265" s="3" t="s">
        <v>6112</v>
      </c>
      <c r="D1265">
        <v>50000</v>
      </c>
      <c r="E1265">
        <v>108397.11</v>
      </c>
      <c r="F1265" t="s">
        <v>8219</v>
      </c>
      <c r="G1265" t="s">
        <v>8224</v>
      </c>
      <c r="H1265" t="s">
        <v>8246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8295</v>
      </c>
      <c r="O1265" s="5">
        <f>E1265/D1265</f>
        <v>2.1679422000000002</v>
      </c>
      <c r="P1265" s="6">
        <f>IFERROR(E1265/L1265,0)</f>
        <v>78.834261818181815</v>
      </c>
      <c r="Q1265" t="str">
        <f>LEFT(N1265, FIND("/",N1265) -1)</f>
        <v>technology</v>
      </c>
      <c r="R1265" t="str">
        <f>RIGHT(N1265, LEN(N1265) - FIND("/",N1265))</f>
        <v>hardware</v>
      </c>
      <c r="S1265" s="10">
        <f>(((J1265/60)/60)/24)+DATE(1970,1,1)</f>
        <v>42728.71230324074</v>
      </c>
      <c r="T1265" s="10">
        <f>(((I1265/60)/60)/24)+DATE(1970,1,1)</f>
        <v>42758.71230324074</v>
      </c>
    </row>
    <row r="1266" spans="1:20" ht="48" x14ac:dyDescent="0.2">
      <c r="A1266">
        <v>108</v>
      </c>
      <c r="B1266" s="3" t="s">
        <v>110</v>
      </c>
      <c r="C1266" s="3" t="s">
        <v>4219</v>
      </c>
      <c r="D1266">
        <v>1500</v>
      </c>
      <c r="E1266">
        <v>3700</v>
      </c>
      <c r="F1266" t="s">
        <v>8219</v>
      </c>
      <c r="G1266" t="s">
        <v>8224</v>
      </c>
      <c r="H1266" t="s">
        <v>8246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8266</v>
      </c>
      <c r="O1266" s="5">
        <f>E1266/D1266</f>
        <v>2.4666666666666668</v>
      </c>
      <c r="P1266" s="6">
        <f>IFERROR(E1266/L1266,0)</f>
        <v>78.723404255319153</v>
      </c>
      <c r="Q1266" t="str">
        <f>LEFT(N1266, FIND("/",N1266) -1)</f>
        <v>film &amp; video</v>
      </c>
      <c r="R1266" t="str">
        <f>RIGHT(N1266, LEN(N1266) - FIND("/",N1266))</f>
        <v>shorts</v>
      </c>
      <c r="S1266" s="10">
        <f>(((J1266/60)/60)/24)+DATE(1970,1,1)</f>
        <v>41365.613078703704</v>
      </c>
      <c r="T1266" s="10">
        <f>(((I1266/60)/60)/24)+DATE(1970,1,1)</f>
        <v>41425.613078703704</v>
      </c>
    </row>
    <row r="1267" spans="1:20" ht="48" x14ac:dyDescent="0.2">
      <c r="A1267">
        <v>2646</v>
      </c>
      <c r="B1267" s="3" t="s">
        <v>2646</v>
      </c>
      <c r="C1267" s="3" t="s">
        <v>6756</v>
      </c>
      <c r="D1267">
        <v>500000</v>
      </c>
      <c r="E1267">
        <v>42086.42</v>
      </c>
      <c r="F1267" t="s">
        <v>8220</v>
      </c>
      <c r="G1267" t="s">
        <v>8224</v>
      </c>
      <c r="H1267" t="s">
        <v>8246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8301</v>
      </c>
      <c r="O1267" s="5">
        <f>E1267/D1267</f>
        <v>8.4172839999999999E-2</v>
      </c>
      <c r="P1267" s="6">
        <f>IFERROR(E1267/L1267,0)</f>
        <v>78.666205607476627</v>
      </c>
      <c r="Q1267" t="str">
        <f>LEFT(N1267, FIND("/",N1267) -1)</f>
        <v>technology</v>
      </c>
      <c r="R1267" t="str">
        <f>RIGHT(N1267, LEN(N1267) - FIND("/",N1267))</f>
        <v>space exploration</v>
      </c>
      <c r="S1267" s="10">
        <f>(((J1267/60)/60)/24)+DATE(1970,1,1)</f>
        <v>42226.313298611116</v>
      </c>
      <c r="T1267" s="10">
        <f>(((I1267/60)/60)/24)+DATE(1970,1,1)</f>
        <v>42256.313298611116</v>
      </c>
    </row>
    <row r="1268" spans="1:20" ht="48" x14ac:dyDescent="0.2">
      <c r="A1268">
        <v>413</v>
      </c>
      <c r="B1268" s="3" t="s">
        <v>414</v>
      </c>
      <c r="C1268" s="3" t="s">
        <v>4523</v>
      </c>
      <c r="D1268">
        <v>12800</v>
      </c>
      <c r="E1268">
        <v>13451</v>
      </c>
      <c r="F1268" t="s">
        <v>8219</v>
      </c>
      <c r="G1268" t="s">
        <v>8224</v>
      </c>
      <c r="H1268" t="s">
        <v>8246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8269</v>
      </c>
      <c r="O1268" s="5">
        <f>E1268/D1268</f>
        <v>1.0508593749999999</v>
      </c>
      <c r="P1268" s="6">
        <f>IFERROR(E1268/L1268,0)</f>
        <v>78.660818713450297</v>
      </c>
      <c r="Q1268" t="str">
        <f>LEFT(N1268, FIND("/",N1268) -1)</f>
        <v>film &amp; video</v>
      </c>
      <c r="R1268" t="str">
        <f>RIGHT(N1268, LEN(N1268) - FIND("/",N1268))</f>
        <v>documentary</v>
      </c>
      <c r="S1268" s="10">
        <f>(((J1268/60)/60)/24)+DATE(1970,1,1)</f>
        <v>41079.877442129626</v>
      </c>
      <c r="T1268" s="10">
        <f>(((I1268/60)/60)/24)+DATE(1970,1,1)</f>
        <v>41109.877442129626</v>
      </c>
    </row>
    <row r="1269" spans="1:20" ht="48" x14ac:dyDescent="0.2">
      <c r="A1269">
        <v>267</v>
      </c>
      <c r="B1269" s="3" t="s">
        <v>268</v>
      </c>
      <c r="C1269" s="3" t="s">
        <v>4377</v>
      </c>
      <c r="D1269">
        <v>9850</v>
      </c>
      <c r="E1269">
        <v>12965.44</v>
      </c>
      <c r="F1269" t="s">
        <v>8219</v>
      </c>
      <c r="G1269" t="s">
        <v>8225</v>
      </c>
      <c r="H1269" t="s">
        <v>8247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8269</v>
      </c>
      <c r="O1269" s="5">
        <f>E1269/D1269</f>
        <v>1.3162883248730965</v>
      </c>
      <c r="P1269" s="6">
        <f>IFERROR(E1269/L1269,0)</f>
        <v>78.578424242424248</v>
      </c>
      <c r="Q1269" t="str">
        <f>LEFT(N1269, FIND("/",N1269) -1)</f>
        <v>film &amp; video</v>
      </c>
      <c r="R1269" t="str">
        <f>RIGHT(N1269, LEN(N1269) - FIND("/",N1269))</f>
        <v>documentary</v>
      </c>
      <c r="S1269" s="10">
        <f>(((J1269/60)/60)/24)+DATE(1970,1,1)</f>
        <v>41785.452534722222</v>
      </c>
      <c r="T1269" s="10">
        <f>(((I1269/60)/60)/24)+DATE(1970,1,1)</f>
        <v>41815.452534722222</v>
      </c>
    </row>
    <row r="1270" spans="1:20" ht="48" x14ac:dyDescent="0.2">
      <c r="A1270">
        <v>3813</v>
      </c>
      <c r="B1270" s="3" t="s">
        <v>3810</v>
      </c>
      <c r="C1270" s="3" t="s">
        <v>7923</v>
      </c>
      <c r="D1270">
        <v>2100</v>
      </c>
      <c r="E1270">
        <v>2119.9899999999998</v>
      </c>
      <c r="F1270" t="s">
        <v>8219</v>
      </c>
      <c r="G1270" t="s">
        <v>8224</v>
      </c>
      <c r="H1270" t="s">
        <v>8246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8271</v>
      </c>
      <c r="O1270" s="5">
        <f>E1270/D1270</f>
        <v>1.0095190476190474</v>
      </c>
      <c r="P1270" s="6">
        <f>IFERROR(E1270/L1270,0)</f>
        <v>78.518148148148143</v>
      </c>
      <c r="Q1270" t="str">
        <f>LEFT(N1270, FIND("/",N1270) -1)</f>
        <v>theater</v>
      </c>
      <c r="R1270" t="str">
        <f>RIGHT(N1270, LEN(N1270) - FIND("/",N1270))</f>
        <v>plays</v>
      </c>
      <c r="S1270" s="10">
        <f>(((J1270/60)/60)/24)+DATE(1970,1,1)</f>
        <v>42497.275706018518</v>
      </c>
      <c r="T1270" s="10">
        <f>(((I1270/60)/60)/24)+DATE(1970,1,1)</f>
        <v>42535.904861111107</v>
      </c>
    </row>
    <row r="1271" spans="1:20" ht="32" x14ac:dyDescent="0.2">
      <c r="A1271">
        <v>3318</v>
      </c>
      <c r="B1271" s="3" t="s">
        <v>3318</v>
      </c>
      <c r="C1271" s="3" t="s">
        <v>7428</v>
      </c>
      <c r="D1271">
        <v>2000</v>
      </c>
      <c r="E1271">
        <v>2512</v>
      </c>
      <c r="F1271" t="s">
        <v>8219</v>
      </c>
      <c r="G1271" t="s">
        <v>8229</v>
      </c>
      <c r="H1271" t="s">
        <v>8251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8271</v>
      </c>
      <c r="O1271" s="5">
        <f>E1271/D1271</f>
        <v>1.256</v>
      </c>
      <c r="P1271" s="6">
        <f>IFERROR(E1271/L1271,0)</f>
        <v>78.5</v>
      </c>
      <c r="Q1271" t="str">
        <f>LEFT(N1271, FIND("/",N1271) -1)</f>
        <v>theater</v>
      </c>
      <c r="R1271" t="str">
        <f>RIGHT(N1271, LEN(N1271) - FIND("/",N1271))</f>
        <v>plays</v>
      </c>
      <c r="S1271" s="10">
        <f>(((J1271/60)/60)/24)+DATE(1970,1,1)</f>
        <v>42431.302002314813</v>
      </c>
      <c r="T1271" s="10">
        <f>(((I1271/60)/60)/24)+DATE(1970,1,1)</f>
        <v>42471.104166666672</v>
      </c>
    </row>
    <row r="1272" spans="1:20" ht="48" x14ac:dyDescent="0.2">
      <c r="A1272">
        <v>1780</v>
      </c>
      <c r="B1272" s="3" t="s">
        <v>1781</v>
      </c>
      <c r="C1272" s="3" t="s">
        <v>5890</v>
      </c>
      <c r="D1272">
        <v>30000</v>
      </c>
      <c r="E1272">
        <v>11923</v>
      </c>
      <c r="F1272" t="s">
        <v>8221</v>
      </c>
      <c r="G1272" t="s">
        <v>8224</v>
      </c>
      <c r="H1272" t="s">
        <v>8246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8285</v>
      </c>
      <c r="O1272" s="5">
        <f>E1272/D1272</f>
        <v>0.39743333333333336</v>
      </c>
      <c r="P1272" s="6">
        <f>IFERROR(E1272/L1272,0)</f>
        <v>78.440789473684205</v>
      </c>
      <c r="Q1272" t="str">
        <f>LEFT(N1272, FIND("/",N1272) -1)</f>
        <v>photography</v>
      </c>
      <c r="R1272" t="str">
        <f>RIGHT(N1272, LEN(N1272) - FIND("/",N1272))</f>
        <v>photobooks</v>
      </c>
      <c r="S1272" s="10">
        <f>(((J1272/60)/60)/24)+DATE(1970,1,1)</f>
        <v>42493.600810185191</v>
      </c>
      <c r="T1272" s="10">
        <f>(((I1272/60)/60)/24)+DATE(1970,1,1)</f>
        <v>42553.600810185191</v>
      </c>
    </row>
    <row r="1273" spans="1:20" ht="48" x14ac:dyDescent="0.2">
      <c r="A1273">
        <v>3084</v>
      </c>
      <c r="B1273" s="3" t="s">
        <v>3084</v>
      </c>
      <c r="C1273" s="3" t="s">
        <v>7194</v>
      </c>
      <c r="D1273">
        <v>4059</v>
      </c>
      <c r="E1273">
        <v>470</v>
      </c>
      <c r="F1273" t="s">
        <v>8221</v>
      </c>
      <c r="G1273" t="s">
        <v>8224</v>
      </c>
      <c r="H1273" t="s">
        <v>8246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8303</v>
      </c>
      <c r="O1273" s="5">
        <f>E1273/D1273</f>
        <v>0.11579206701157921</v>
      </c>
      <c r="P1273" s="6">
        <f>IFERROR(E1273/L1273,0)</f>
        <v>78.333333333333329</v>
      </c>
      <c r="Q1273" t="str">
        <f>LEFT(N1273, FIND("/",N1273) -1)</f>
        <v>theater</v>
      </c>
      <c r="R1273" t="str">
        <f>RIGHT(N1273, LEN(N1273) - FIND("/",N1273))</f>
        <v>spaces</v>
      </c>
      <c r="S1273" s="10">
        <f>(((J1273/60)/60)/24)+DATE(1970,1,1)</f>
        <v>42100.723738425921</v>
      </c>
      <c r="T1273" s="10">
        <f>(((I1273/60)/60)/24)+DATE(1970,1,1)</f>
        <v>42129.783333333333</v>
      </c>
    </row>
    <row r="1274" spans="1:20" ht="48" x14ac:dyDescent="0.2">
      <c r="A1274">
        <v>3489</v>
      </c>
      <c r="B1274" s="3" t="s">
        <v>3488</v>
      </c>
      <c r="C1274" s="3" t="s">
        <v>7599</v>
      </c>
      <c r="D1274">
        <v>5000</v>
      </c>
      <c r="E1274">
        <v>5635</v>
      </c>
      <c r="F1274" t="s">
        <v>8219</v>
      </c>
      <c r="G1274" t="s">
        <v>8225</v>
      </c>
      <c r="H1274" t="s">
        <v>8247</v>
      </c>
      <c r="I1274">
        <v>1400965200</v>
      </c>
      <c r="J1274">
        <v>1398352531</v>
      </c>
      <c r="K1274" t="b">
        <v>0</v>
      </c>
      <c r="L1274">
        <v>72</v>
      </c>
      <c r="M1274" t="b">
        <v>1</v>
      </c>
      <c r="N1274" t="s">
        <v>8271</v>
      </c>
      <c r="O1274" s="5">
        <f>E1274/D1274</f>
        <v>1.127</v>
      </c>
      <c r="P1274" s="6">
        <f>IFERROR(E1274/L1274,0)</f>
        <v>78.263888888888886</v>
      </c>
      <c r="Q1274" t="str">
        <f>LEFT(N1274, FIND("/",N1274) -1)</f>
        <v>theater</v>
      </c>
      <c r="R1274" t="str">
        <f>RIGHT(N1274, LEN(N1274) - FIND("/",N1274))</f>
        <v>plays</v>
      </c>
      <c r="S1274" s="10">
        <f>(((J1274/60)/60)/24)+DATE(1970,1,1)</f>
        <v>41753.635775462964</v>
      </c>
      <c r="T1274" s="10">
        <f>(((I1274/60)/60)/24)+DATE(1970,1,1)</f>
        <v>41783.875</v>
      </c>
    </row>
    <row r="1275" spans="1:20" ht="48" x14ac:dyDescent="0.2">
      <c r="A1275">
        <v>91</v>
      </c>
      <c r="B1275" s="3" t="s">
        <v>93</v>
      </c>
      <c r="C1275" s="3" t="s">
        <v>4202</v>
      </c>
      <c r="D1275">
        <v>3000</v>
      </c>
      <c r="E1275">
        <v>3600</v>
      </c>
      <c r="F1275" t="s">
        <v>8219</v>
      </c>
      <c r="G1275" t="s">
        <v>8224</v>
      </c>
      <c r="H1275" t="s">
        <v>8246</v>
      </c>
      <c r="I1275">
        <v>1305625164</v>
      </c>
      <c r="J1275">
        <v>1300354764</v>
      </c>
      <c r="K1275" t="b">
        <v>0</v>
      </c>
      <c r="L1275">
        <v>46</v>
      </c>
      <c r="M1275" t="b">
        <v>1</v>
      </c>
      <c r="N1275" t="s">
        <v>8266</v>
      </c>
      <c r="O1275" s="5">
        <f>E1275/D1275</f>
        <v>1.2</v>
      </c>
      <c r="P1275" s="6">
        <f>IFERROR(E1275/L1275,0)</f>
        <v>78.260869565217391</v>
      </c>
      <c r="Q1275" t="str">
        <f>LEFT(N1275, FIND("/",N1275) -1)</f>
        <v>film &amp; video</v>
      </c>
      <c r="R1275" t="str">
        <f>RIGHT(N1275, LEN(N1275) - FIND("/",N1275))</f>
        <v>shorts</v>
      </c>
      <c r="S1275" s="10">
        <f>(((J1275/60)/60)/24)+DATE(1970,1,1)</f>
        <v>40619.402361111112</v>
      </c>
      <c r="T1275" s="10">
        <f>(((I1275/60)/60)/24)+DATE(1970,1,1)</f>
        <v>40680.402361111112</v>
      </c>
    </row>
    <row r="1276" spans="1:20" ht="32" x14ac:dyDescent="0.2">
      <c r="A1276">
        <v>3342</v>
      </c>
      <c r="B1276" s="3" t="s">
        <v>3342</v>
      </c>
      <c r="C1276" s="3" t="s">
        <v>7452</v>
      </c>
      <c r="D1276">
        <v>6000</v>
      </c>
      <c r="E1276">
        <v>6100</v>
      </c>
      <c r="F1276" t="s">
        <v>8219</v>
      </c>
      <c r="G1276" t="s">
        <v>8224</v>
      </c>
      <c r="H1276" t="s">
        <v>8246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8271</v>
      </c>
      <c r="O1276" s="5">
        <f>E1276/D1276</f>
        <v>1.0166666666666666</v>
      </c>
      <c r="P1276" s="6">
        <f>IFERROR(E1276/L1276,0)</f>
        <v>78.205128205128204</v>
      </c>
      <c r="Q1276" t="str">
        <f>LEFT(N1276, FIND("/",N1276) -1)</f>
        <v>theater</v>
      </c>
      <c r="R1276" t="str">
        <f>RIGHT(N1276, LEN(N1276) - FIND("/",N1276))</f>
        <v>plays</v>
      </c>
      <c r="S1276" s="10">
        <f>(((J1276/60)/60)/24)+DATE(1970,1,1)</f>
        <v>42062.296412037031</v>
      </c>
      <c r="T1276" s="10">
        <f>(((I1276/60)/60)/24)+DATE(1970,1,1)</f>
        <v>42095.207638888889</v>
      </c>
    </row>
    <row r="1277" spans="1:20" ht="48" x14ac:dyDescent="0.2">
      <c r="A1277">
        <v>243</v>
      </c>
      <c r="B1277" s="3" t="s">
        <v>245</v>
      </c>
      <c r="C1277" s="3" t="s">
        <v>4353</v>
      </c>
      <c r="D1277">
        <v>25000</v>
      </c>
      <c r="E1277">
        <v>25648</v>
      </c>
      <c r="F1277" t="s">
        <v>8219</v>
      </c>
      <c r="G1277" t="s">
        <v>8224</v>
      </c>
      <c r="H1277" t="s">
        <v>8246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8269</v>
      </c>
      <c r="O1277" s="5">
        <f>E1277/D1277</f>
        <v>1.0259199999999999</v>
      </c>
      <c r="P1277" s="6">
        <f>IFERROR(E1277/L1277,0)</f>
        <v>78.195121951219505</v>
      </c>
      <c r="Q1277" t="str">
        <f>LEFT(N1277, FIND("/",N1277) -1)</f>
        <v>film &amp; video</v>
      </c>
      <c r="R1277" t="str">
        <f>RIGHT(N1277, LEN(N1277) - FIND("/",N1277))</f>
        <v>documentary</v>
      </c>
      <c r="S1277" s="10">
        <f>(((J1277/60)/60)/24)+DATE(1970,1,1)</f>
        <v>41662.047500000001</v>
      </c>
      <c r="T1277" s="10">
        <f>(((I1277/60)/60)/24)+DATE(1970,1,1)</f>
        <v>41692.047500000001</v>
      </c>
    </row>
    <row r="1278" spans="1:20" ht="48" x14ac:dyDescent="0.2">
      <c r="A1278">
        <v>1507</v>
      </c>
      <c r="B1278" s="3" t="s">
        <v>1508</v>
      </c>
      <c r="C1278" s="3" t="s">
        <v>5617</v>
      </c>
      <c r="D1278">
        <v>1200</v>
      </c>
      <c r="E1278">
        <v>2580</v>
      </c>
      <c r="F1278" t="s">
        <v>8219</v>
      </c>
      <c r="G1278" t="s">
        <v>8224</v>
      </c>
      <c r="H1278" t="s">
        <v>8246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8285</v>
      </c>
      <c r="O1278" s="5">
        <f>E1278/D1278</f>
        <v>2.15</v>
      </c>
      <c r="P1278" s="6">
        <f>IFERROR(E1278/L1278,0)</f>
        <v>78.181818181818187</v>
      </c>
      <c r="Q1278" t="str">
        <f>LEFT(N1278, FIND("/",N1278) -1)</f>
        <v>photography</v>
      </c>
      <c r="R1278" t="str">
        <f>RIGHT(N1278, LEN(N1278) - FIND("/",N1278))</f>
        <v>photobooks</v>
      </c>
      <c r="S1278" s="10">
        <f>(((J1278/60)/60)/24)+DATE(1970,1,1)</f>
        <v>40254.450335648151</v>
      </c>
      <c r="T1278" s="10">
        <f>(((I1278/60)/60)/24)+DATE(1970,1,1)</f>
        <v>40313.340277777781</v>
      </c>
    </row>
    <row r="1279" spans="1:20" ht="48" x14ac:dyDescent="0.2">
      <c r="A1279">
        <v>2912</v>
      </c>
      <c r="B1279" s="3" t="s">
        <v>2912</v>
      </c>
      <c r="C1279" s="3" t="s">
        <v>7022</v>
      </c>
      <c r="D1279">
        <v>14440</v>
      </c>
      <c r="E1279">
        <v>2030</v>
      </c>
      <c r="F1279" t="s">
        <v>8221</v>
      </c>
      <c r="G1279" t="s">
        <v>8224</v>
      </c>
      <c r="H1279" t="s">
        <v>8246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8271</v>
      </c>
      <c r="O1279" s="5">
        <f>E1279/D1279</f>
        <v>0.14058171745152354</v>
      </c>
      <c r="P1279" s="6">
        <f>IFERROR(E1279/L1279,0)</f>
        <v>78.07692307692308</v>
      </c>
      <c r="Q1279" t="str">
        <f>LEFT(N1279, FIND("/",N1279) -1)</f>
        <v>theater</v>
      </c>
      <c r="R1279" t="str">
        <f>RIGHT(N1279, LEN(N1279) - FIND("/",N1279))</f>
        <v>plays</v>
      </c>
      <c r="S1279" s="10">
        <f>(((J1279/60)/60)/24)+DATE(1970,1,1)</f>
        <v>42354.131643518514</v>
      </c>
      <c r="T1279" s="10">
        <f>(((I1279/60)/60)/24)+DATE(1970,1,1)</f>
        <v>42384.131643518514</v>
      </c>
    </row>
    <row r="1280" spans="1:20" ht="48" x14ac:dyDescent="0.2">
      <c r="A1280">
        <v>2316</v>
      </c>
      <c r="B1280" s="3" t="s">
        <v>2317</v>
      </c>
      <c r="C1280" s="3" t="s">
        <v>6426</v>
      </c>
      <c r="D1280">
        <v>15000</v>
      </c>
      <c r="E1280">
        <v>15606.4</v>
      </c>
      <c r="F1280" t="s">
        <v>8219</v>
      </c>
      <c r="G1280" t="s">
        <v>8224</v>
      </c>
      <c r="H1280" t="s">
        <v>8246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8279</v>
      </c>
      <c r="O1280" s="5">
        <f>E1280/D1280</f>
        <v>1.0404266666666666</v>
      </c>
      <c r="P1280" s="6">
        <f>IFERROR(E1280/L1280,0)</f>
        <v>78.031999999999996</v>
      </c>
      <c r="Q1280" t="str">
        <f>LEFT(N1280, FIND("/",N1280) -1)</f>
        <v>music</v>
      </c>
      <c r="R1280" t="str">
        <f>RIGHT(N1280, LEN(N1280) - FIND("/",N1280))</f>
        <v>indie rock</v>
      </c>
      <c r="S1280" s="10">
        <f>(((J1280/60)/60)/24)+DATE(1970,1,1)</f>
        <v>40079.725115740745</v>
      </c>
      <c r="T1280" s="10">
        <f>(((I1280/60)/60)/24)+DATE(1970,1,1)</f>
        <v>40156.76666666667</v>
      </c>
    </row>
    <row r="1281" spans="1:20" ht="32" x14ac:dyDescent="0.2">
      <c r="A1281">
        <v>1370</v>
      </c>
      <c r="B1281" s="3" t="s">
        <v>1371</v>
      </c>
      <c r="C1281" s="3" t="s">
        <v>5480</v>
      </c>
      <c r="D1281">
        <v>1500</v>
      </c>
      <c r="E1281">
        <v>1555</v>
      </c>
      <c r="F1281" t="s">
        <v>8219</v>
      </c>
      <c r="G1281" t="s">
        <v>8224</v>
      </c>
      <c r="H1281" t="s">
        <v>8246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8276</v>
      </c>
      <c r="O1281" s="5">
        <f>E1281/D1281</f>
        <v>1.0366666666666666</v>
      </c>
      <c r="P1281" s="6">
        <f>IFERROR(E1281/L1281,0)</f>
        <v>77.75</v>
      </c>
      <c r="Q1281" t="str">
        <f>LEFT(N1281, FIND("/",N1281) -1)</f>
        <v>music</v>
      </c>
      <c r="R1281" t="str">
        <f>RIGHT(N1281, LEN(N1281) - FIND("/",N1281))</f>
        <v>rock</v>
      </c>
      <c r="S1281" s="10">
        <f>(((J1281/60)/60)/24)+DATE(1970,1,1)</f>
        <v>41548.00335648148</v>
      </c>
      <c r="T1281" s="10">
        <f>(((I1281/60)/60)/24)+DATE(1970,1,1)</f>
        <v>41563.00335648148</v>
      </c>
    </row>
    <row r="1282" spans="1:20" ht="32" x14ac:dyDescent="0.2">
      <c r="A1282">
        <v>3597</v>
      </c>
      <c r="B1282" s="3" t="s">
        <v>3596</v>
      </c>
      <c r="C1282" s="3" t="s">
        <v>7707</v>
      </c>
      <c r="D1282">
        <v>2500</v>
      </c>
      <c r="E1282">
        <v>2565</v>
      </c>
      <c r="F1282" t="s">
        <v>8219</v>
      </c>
      <c r="G1282" t="s">
        <v>8224</v>
      </c>
      <c r="H1282" t="s">
        <v>8246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8271</v>
      </c>
      <c r="O1282" s="5">
        <f>E1282/D1282</f>
        <v>1.026</v>
      </c>
      <c r="P1282" s="6">
        <f>IFERROR(E1282/L1282,0)</f>
        <v>77.727272727272734</v>
      </c>
      <c r="Q1282" t="str">
        <f>LEFT(N1282, FIND("/",N1282) -1)</f>
        <v>theater</v>
      </c>
      <c r="R1282" t="str">
        <f>RIGHT(N1282, LEN(N1282) - FIND("/",N1282))</f>
        <v>plays</v>
      </c>
      <c r="S1282" s="10">
        <f>(((J1282/60)/60)/24)+DATE(1970,1,1)</f>
        <v>42417.585532407407</v>
      </c>
      <c r="T1282" s="10">
        <f>(((I1282/60)/60)/24)+DATE(1970,1,1)</f>
        <v>42432.249305555553</v>
      </c>
    </row>
    <row r="1283" spans="1:20" ht="48" x14ac:dyDescent="0.2">
      <c r="A1283">
        <v>1262</v>
      </c>
      <c r="B1283" s="3" t="s">
        <v>1263</v>
      </c>
      <c r="C1283" s="3" t="s">
        <v>5372</v>
      </c>
      <c r="D1283">
        <v>6500</v>
      </c>
      <c r="E1283">
        <v>8152</v>
      </c>
      <c r="F1283" t="s">
        <v>8219</v>
      </c>
      <c r="G1283" t="s">
        <v>8229</v>
      </c>
      <c r="H1283" t="s">
        <v>8251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8276</v>
      </c>
      <c r="O1283" s="5">
        <f>E1283/D1283</f>
        <v>1.2541538461538462</v>
      </c>
      <c r="P1283" s="6">
        <f>IFERROR(E1283/L1283,0)</f>
        <v>77.638095238095232</v>
      </c>
      <c r="Q1283" t="str">
        <f>LEFT(N1283, FIND("/",N1283) -1)</f>
        <v>music</v>
      </c>
      <c r="R1283" t="str">
        <f>RIGHT(N1283, LEN(N1283) - FIND("/",N1283))</f>
        <v>rock</v>
      </c>
      <c r="S1283" s="10">
        <f>(((J1283/60)/60)/24)+DATE(1970,1,1)</f>
        <v>41656.762638888889</v>
      </c>
      <c r="T1283" s="10">
        <f>(((I1283/60)/60)/24)+DATE(1970,1,1)</f>
        <v>41686.762638888889</v>
      </c>
    </row>
    <row r="1284" spans="1:20" ht="48" x14ac:dyDescent="0.2">
      <c r="A1284">
        <v>2515</v>
      </c>
      <c r="B1284" s="3" t="s">
        <v>2515</v>
      </c>
      <c r="C1284" s="3" t="s">
        <v>6625</v>
      </c>
      <c r="D1284">
        <v>5000</v>
      </c>
      <c r="E1284">
        <v>930</v>
      </c>
      <c r="F1284" t="s">
        <v>8221</v>
      </c>
      <c r="G1284" t="s">
        <v>8224</v>
      </c>
      <c r="H1284" t="s">
        <v>8246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8299</v>
      </c>
      <c r="O1284" s="5">
        <f>E1284/D1284</f>
        <v>0.186</v>
      </c>
      <c r="P1284" s="6">
        <f>IFERROR(E1284/L1284,0)</f>
        <v>77.5</v>
      </c>
      <c r="Q1284" t="str">
        <f>LEFT(N1284, FIND("/",N1284) -1)</f>
        <v>food</v>
      </c>
      <c r="R1284" t="str">
        <f>RIGHT(N1284, LEN(N1284) - FIND("/",N1284))</f>
        <v>restaurants</v>
      </c>
      <c r="S1284" s="10">
        <f>(((J1284/60)/60)/24)+DATE(1970,1,1)</f>
        <v>42027.839733796296</v>
      </c>
      <c r="T1284" s="10">
        <f>(((I1284/60)/60)/24)+DATE(1970,1,1)</f>
        <v>42057.839733796296</v>
      </c>
    </row>
    <row r="1285" spans="1:20" ht="32" x14ac:dyDescent="0.2">
      <c r="A1285">
        <v>1928</v>
      </c>
      <c r="B1285" s="3" t="s">
        <v>1929</v>
      </c>
      <c r="C1285" s="3" t="s">
        <v>6038</v>
      </c>
      <c r="D1285">
        <v>2550</v>
      </c>
      <c r="E1285">
        <v>2630</v>
      </c>
      <c r="F1285" t="s">
        <v>8219</v>
      </c>
      <c r="G1285" t="s">
        <v>8224</v>
      </c>
      <c r="H1285" t="s">
        <v>8246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8279</v>
      </c>
      <c r="O1285" s="5">
        <f>E1285/D1285</f>
        <v>1.031372549019608</v>
      </c>
      <c r="P1285" s="6">
        <f>IFERROR(E1285/L1285,0)</f>
        <v>77.352941176470594</v>
      </c>
      <c r="Q1285" t="str">
        <f>LEFT(N1285, FIND("/",N1285) -1)</f>
        <v>music</v>
      </c>
      <c r="R1285" t="str">
        <f>RIGHT(N1285, LEN(N1285) - FIND("/",N1285))</f>
        <v>indie rock</v>
      </c>
      <c r="S1285" s="10">
        <f>(((J1285/60)/60)/24)+DATE(1970,1,1)</f>
        <v>41371.648078703707</v>
      </c>
      <c r="T1285" s="10">
        <f>(((I1285/60)/60)/24)+DATE(1970,1,1)</f>
        <v>41401.648078703707</v>
      </c>
    </row>
    <row r="1286" spans="1:20" ht="32" x14ac:dyDescent="0.2">
      <c r="A1286">
        <v>3179</v>
      </c>
      <c r="B1286" s="3" t="s">
        <v>3179</v>
      </c>
      <c r="C1286" s="3" t="s">
        <v>7289</v>
      </c>
      <c r="D1286">
        <v>4200</v>
      </c>
      <c r="E1286">
        <v>4794.82</v>
      </c>
      <c r="F1286" t="s">
        <v>8219</v>
      </c>
      <c r="G1286" t="s">
        <v>8224</v>
      </c>
      <c r="H1286" t="s">
        <v>8246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8271</v>
      </c>
      <c r="O1286" s="5">
        <f>E1286/D1286</f>
        <v>1.1416238095238094</v>
      </c>
      <c r="P1286" s="6">
        <f>IFERROR(E1286/L1286,0)</f>
        <v>77.335806451612896</v>
      </c>
      <c r="Q1286" t="str">
        <f>LEFT(N1286, FIND("/",N1286) -1)</f>
        <v>theater</v>
      </c>
      <c r="R1286" t="str">
        <f>RIGHT(N1286, LEN(N1286) - FIND("/",N1286))</f>
        <v>plays</v>
      </c>
      <c r="S1286" s="10">
        <f>(((J1286/60)/60)/24)+DATE(1970,1,1)</f>
        <v>41375.702210648145</v>
      </c>
      <c r="T1286" s="10">
        <f>(((I1286/60)/60)/24)+DATE(1970,1,1)</f>
        <v>41400.702210648145</v>
      </c>
    </row>
    <row r="1287" spans="1:20" ht="48" x14ac:dyDescent="0.2">
      <c r="A1287">
        <v>2666</v>
      </c>
      <c r="B1287" s="3" t="s">
        <v>2666</v>
      </c>
      <c r="C1287" s="3" t="s">
        <v>6776</v>
      </c>
      <c r="D1287">
        <v>10000</v>
      </c>
      <c r="E1287">
        <v>15929.51</v>
      </c>
      <c r="F1287" t="s">
        <v>8219</v>
      </c>
      <c r="G1287" t="s">
        <v>8224</v>
      </c>
      <c r="H1287" t="s">
        <v>8246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8302</v>
      </c>
      <c r="O1287" s="5">
        <f>E1287/D1287</f>
        <v>1.592951</v>
      </c>
      <c r="P1287" s="6">
        <f>IFERROR(E1287/L1287,0)</f>
        <v>77.327718446601949</v>
      </c>
      <c r="Q1287" t="str">
        <f>LEFT(N1287, FIND("/",N1287) -1)</f>
        <v>technology</v>
      </c>
      <c r="R1287" t="str">
        <f>RIGHT(N1287, LEN(N1287) - FIND("/",N1287))</f>
        <v>makerspaces</v>
      </c>
      <c r="S1287" s="10">
        <f>(((J1287/60)/60)/24)+DATE(1970,1,1)</f>
        <v>42235.764340277776</v>
      </c>
      <c r="T1287" s="10">
        <f>(((I1287/60)/60)/24)+DATE(1970,1,1)</f>
        <v>42272.875</v>
      </c>
    </row>
    <row r="1288" spans="1:20" ht="48" x14ac:dyDescent="0.2">
      <c r="A1288">
        <v>750</v>
      </c>
      <c r="B1288" s="3" t="s">
        <v>751</v>
      </c>
      <c r="C1288" s="3" t="s">
        <v>4860</v>
      </c>
      <c r="D1288">
        <v>4444</v>
      </c>
      <c r="E1288">
        <v>4559</v>
      </c>
      <c r="F1288" t="s">
        <v>8219</v>
      </c>
      <c r="G1288" t="s">
        <v>8224</v>
      </c>
      <c r="H1288" t="s">
        <v>8246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8274</v>
      </c>
      <c r="O1288" s="5">
        <f>E1288/D1288</f>
        <v>1.0258775877587758</v>
      </c>
      <c r="P1288" s="6">
        <f>IFERROR(E1288/L1288,0)</f>
        <v>77.271186440677965</v>
      </c>
      <c r="Q1288" t="str">
        <f>LEFT(N1288, FIND("/",N1288) -1)</f>
        <v>publishing</v>
      </c>
      <c r="R1288" t="str">
        <f>RIGHT(N1288, LEN(N1288) - FIND("/",N1288))</f>
        <v>nonfiction</v>
      </c>
      <c r="S1288" s="10">
        <f>(((J1288/60)/60)/24)+DATE(1970,1,1)</f>
        <v>41299.878148148149</v>
      </c>
      <c r="T1288" s="10">
        <f>(((I1288/60)/60)/24)+DATE(1970,1,1)</f>
        <v>41329.878148148149</v>
      </c>
    </row>
    <row r="1289" spans="1:20" ht="32" x14ac:dyDescent="0.2">
      <c r="A1289">
        <v>2728</v>
      </c>
      <c r="B1289" s="3" t="s">
        <v>2728</v>
      </c>
      <c r="C1289" s="3" t="s">
        <v>6838</v>
      </c>
      <c r="D1289">
        <v>15000</v>
      </c>
      <c r="E1289">
        <v>30274</v>
      </c>
      <c r="F1289" t="s">
        <v>8219</v>
      </c>
      <c r="G1289" t="s">
        <v>8224</v>
      </c>
      <c r="H1289" t="s">
        <v>8246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8295</v>
      </c>
      <c r="O1289" s="5">
        <f>E1289/D1289</f>
        <v>2.0182666666666669</v>
      </c>
      <c r="P1289" s="6">
        <f>IFERROR(E1289/L1289,0)</f>
        <v>77.229591836734699</v>
      </c>
      <c r="Q1289" t="str">
        <f>LEFT(N1289, FIND("/",N1289) -1)</f>
        <v>technology</v>
      </c>
      <c r="R1289" t="str">
        <f>RIGHT(N1289, LEN(N1289) - FIND("/",N1289))</f>
        <v>hardware</v>
      </c>
      <c r="S1289" s="10">
        <f>(((J1289/60)/60)/24)+DATE(1970,1,1)</f>
        <v>42333.59993055556</v>
      </c>
      <c r="T1289" s="10">
        <f>(((I1289/60)/60)/24)+DATE(1970,1,1)</f>
        <v>42368.59993055556</v>
      </c>
    </row>
    <row r="1290" spans="1:20" ht="48" x14ac:dyDescent="0.2">
      <c r="A1290">
        <v>3230</v>
      </c>
      <c r="B1290" s="3" t="s">
        <v>3230</v>
      </c>
      <c r="C1290" s="3" t="s">
        <v>7340</v>
      </c>
      <c r="D1290">
        <v>2600</v>
      </c>
      <c r="E1290">
        <v>2857</v>
      </c>
      <c r="F1290" t="s">
        <v>8219</v>
      </c>
      <c r="G1290" t="s">
        <v>8224</v>
      </c>
      <c r="H1290" t="s">
        <v>8246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8271</v>
      </c>
      <c r="O1290" s="5">
        <f>E1290/D1290</f>
        <v>1.0988461538461538</v>
      </c>
      <c r="P1290" s="6">
        <f>IFERROR(E1290/L1290,0)</f>
        <v>77.21621621621621</v>
      </c>
      <c r="Q1290" t="str">
        <f>LEFT(N1290, FIND("/",N1290) -1)</f>
        <v>theater</v>
      </c>
      <c r="R1290" t="str">
        <f>RIGHT(N1290, LEN(N1290) - FIND("/",N1290))</f>
        <v>plays</v>
      </c>
      <c r="S1290" s="10">
        <f>(((J1290/60)/60)/24)+DATE(1970,1,1)</f>
        <v>41898.168125000004</v>
      </c>
      <c r="T1290" s="10">
        <f>(((I1290/60)/60)/24)+DATE(1970,1,1)</f>
        <v>41913.165972222225</v>
      </c>
    </row>
    <row r="1291" spans="1:20" ht="48" x14ac:dyDescent="0.2">
      <c r="A1291">
        <v>3593</v>
      </c>
      <c r="B1291" s="3" t="s">
        <v>3592</v>
      </c>
      <c r="C1291" s="3" t="s">
        <v>7703</v>
      </c>
      <c r="D1291">
        <v>3000</v>
      </c>
      <c r="E1291">
        <v>3319</v>
      </c>
      <c r="F1291" t="s">
        <v>8219</v>
      </c>
      <c r="G1291" t="s">
        <v>8224</v>
      </c>
      <c r="H1291" t="s">
        <v>8246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8271</v>
      </c>
      <c r="O1291" s="5">
        <f>E1291/D1291</f>
        <v>1.1063333333333334</v>
      </c>
      <c r="P1291" s="6">
        <f>IFERROR(E1291/L1291,0)</f>
        <v>77.186046511627907</v>
      </c>
      <c r="Q1291" t="str">
        <f>LEFT(N1291, FIND("/",N1291) -1)</f>
        <v>theater</v>
      </c>
      <c r="R1291" t="str">
        <f>RIGHT(N1291, LEN(N1291) - FIND("/",N1291))</f>
        <v>plays</v>
      </c>
      <c r="S1291" s="10">
        <f>(((J1291/60)/60)/24)+DATE(1970,1,1)</f>
        <v>41974.898599537039</v>
      </c>
      <c r="T1291" s="10">
        <f>(((I1291/60)/60)/24)+DATE(1970,1,1)</f>
        <v>42009.851388888885</v>
      </c>
    </row>
    <row r="1292" spans="1:20" ht="48" x14ac:dyDescent="0.2">
      <c r="A1292">
        <v>196</v>
      </c>
      <c r="B1292" s="3" t="s">
        <v>198</v>
      </c>
      <c r="C1292" s="3" t="s">
        <v>4306</v>
      </c>
      <c r="D1292">
        <v>3500</v>
      </c>
      <c r="E1292">
        <v>1465</v>
      </c>
      <c r="F1292" t="s">
        <v>8221</v>
      </c>
      <c r="G1292" t="s">
        <v>8225</v>
      </c>
      <c r="H1292" t="s">
        <v>8247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8268</v>
      </c>
      <c r="O1292" s="5">
        <f>E1292/D1292</f>
        <v>0.41857142857142859</v>
      </c>
      <c r="P1292" s="6">
        <f>IFERROR(E1292/L1292,0)</f>
        <v>77.10526315789474</v>
      </c>
      <c r="Q1292" t="str">
        <f>LEFT(N1292, FIND("/",N1292) -1)</f>
        <v>film &amp; video</v>
      </c>
      <c r="R1292" t="str">
        <f>RIGHT(N1292, LEN(N1292) - FIND("/",N1292))</f>
        <v>drama</v>
      </c>
      <c r="S1292" s="10">
        <f>(((J1292/60)/60)/24)+DATE(1970,1,1)</f>
        <v>42259.542800925927</v>
      </c>
      <c r="T1292" s="10">
        <f>(((I1292/60)/60)/24)+DATE(1970,1,1)</f>
        <v>42287.875</v>
      </c>
    </row>
    <row r="1293" spans="1:20" ht="32" x14ac:dyDescent="0.2">
      <c r="A1293">
        <v>3447</v>
      </c>
      <c r="B1293" s="3" t="s">
        <v>3446</v>
      </c>
      <c r="C1293" s="3" t="s">
        <v>7557</v>
      </c>
      <c r="D1293">
        <v>1000</v>
      </c>
      <c r="E1293">
        <v>1078</v>
      </c>
      <c r="F1293" t="s">
        <v>8219</v>
      </c>
      <c r="G1293" t="s">
        <v>8224</v>
      </c>
      <c r="H1293" t="s">
        <v>8246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8271</v>
      </c>
      <c r="O1293" s="5">
        <f>E1293/D1293</f>
        <v>1.0780000000000001</v>
      </c>
      <c r="P1293" s="6">
        <f>IFERROR(E1293/L1293,0)</f>
        <v>77</v>
      </c>
      <c r="Q1293" t="str">
        <f>LEFT(N1293, FIND("/",N1293) -1)</f>
        <v>theater</v>
      </c>
      <c r="R1293" t="str">
        <f>RIGHT(N1293, LEN(N1293) - FIND("/",N1293))</f>
        <v>plays</v>
      </c>
      <c r="S1293" s="10">
        <f>(((J1293/60)/60)/24)+DATE(1970,1,1)</f>
        <v>42402.889027777783</v>
      </c>
      <c r="T1293" s="10">
        <f>(((I1293/60)/60)/24)+DATE(1970,1,1)</f>
        <v>42447.847361111111</v>
      </c>
    </row>
    <row r="1294" spans="1:20" ht="32" x14ac:dyDescent="0.2">
      <c r="A1294">
        <v>1268</v>
      </c>
      <c r="B1294" s="3" t="s">
        <v>1269</v>
      </c>
      <c r="C1294" s="3" t="s">
        <v>5378</v>
      </c>
      <c r="D1294">
        <v>12000</v>
      </c>
      <c r="E1294">
        <v>14000</v>
      </c>
      <c r="F1294" t="s">
        <v>8219</v>
      </c>
      <c r="G1294" t="s">
        <v>8224</v>
      </c>
      <c r="H1294" t="s">
        <v>8246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8276</v>
      </c>
      <c r="O1294" s="5">
        <f>E1294/D1294</f>
        <v>1.1666666666666667</v>
      </c>
      <c r="P1294" s="6">
        <f>IFERROR(E1294/L1294,0)</f>
        <v>76.92307692307692</v>
      </c>
      <c r="Q1294" t="str">
        <f>LEFT(N1294, FIND("/",N1294) -1)</f>
        <v>music</v>
      </c>
      <c r="R1294" t="str">
        <f>RIGHT(N1294, LEN(N1294) - FIND("/",N1294))</f>
        <v>rock</v>
      </c>
      <c r="S1294" s="10">
        <f>(((J1294/60)/60)/24)+DATE(1970,1,1)</f>
        <v>41507.845451388886</v>
      </c>
      <c r="T1294" s="10">
        <f>(((I1294/60)/60)/24)+DATE(1970,1,1)</f>
        <v>41537.845451388886</v>
      </c>
    </row>
    <row r="1295" spans="1:20" ht="48" x14ac:dyDescent="0.2">
      <c r="A1295">
        <v>2172</v>
      </c>
      <c r="B1295" s="3" t="s">
        <v>2173</v>
      </c>
      <c r="C1295" s="3" t="s">
        <v>6282</v>
      </c>
      <c r="D1295">
        <v>1000</v>
      </c>
      <c r="E1295">
        <v>1000</v>
      </c>
      <c r="F1295" t="s">
        <v>8219</v>
      </c>
      <c r="G1295" t="s">
        <v>8224</v>
      </c>
      <c r="H1295" t="s">
        <v>8246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8276</v>
      </c>
      <c r="O1295" s="5">
        <f>E1295/D1295</f>
        <v>1</v>
      </c>
      <c r="P1295" s="6">
        <f>IFERROR(E1295/L1295,0)</f>
        <v>76.92307692307692</v>
      </c>
      <c r="Q1295" t="str">
        <f>LEFT(N1295, FIND("/",N1295) -1)</f>
        <v>music</v>
      </c>
      <c r="R1295" t="str">
        <f>RIGHT(N1295, LEN(N1295) - FIND("/",N1295))</f>
        <v>rock</v>
      </c>
      <c r="S1295" s="10">
        <f>(((J1295/60)/60)/24)+DATE(1970,1,1)</f>
        <v>42082.580092592587</v>
      </c>
      <c r="T1295" s="10">
        <f>(((I1295/60)/60)/24)+DATE(1970,1,1)</f>
        <v>42112.580092592587</v>
      </c>
    </row>
    <row r="1296" spans="1:20" ht="48" x14ac:dyDescent="0.2">
      <c r="A1296">
        <v>47</v>
      </c>
      <c r="B1296" s="3" t="s">
        <v>49</v>
      </c>
      <c r="C1296" s="3" t="s">
        <v>4158</v>
      </c>
      <c r="D1296">
        <v>5000</v>
      </c>
      <c r="E1296">
        <v>5380.55</v>
      </c>
      <c r="F1296" t="s">
        <v>8219</v>
      </c>
      <c r="G1296" t="s">
        <v>8224</v>
      </c>
      <c r="H1296" t="s">
        <v>8246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8265</v>
      </c>
      <c r="O1296" s="5">
        <f>E1296/D1296</f>
        <v>1.0761100000000001</v>
      </c>
      <c r="P1296" s="6">
        <f>IFERROR(E1296/L1296,0)</f>
        <v>76.865000000000009</v>
      </c>
      <c r="Q1296" t="str">
        <f>LEFT(N1296, FIND("/",N1296) -1)</f>
        <v>film &amp; video</v>
      </c>
      <c r="R1296" t="str">
        <f>RIGHT(N1296, LEN(N1296) - FIND("/",N1296))</f>
        <v>television</v>
      </c>
      <c r="S1296" s="10">
        <f>(((J1296/60)/60)/24)+DATE(1970,1,1)</f>
        <v>41932.819525462961</v>
      </c>
      <c r="T1296" s="10">
        <f>(((I1296/60)/60)/24)+DATE(1970,1,1)</f>
        <v>41992.861192129625</v>
      </c>
    </row>
    <row r="1297" spans="1:20" ht="32" x14ac:dyDescent="0.2">
      <c r="A1297">
        <v>2179</v>
      </c>
      <c r="B1297" s="3" t="s">
        <v>2180</v>
      </c>
      <c r="C1297" s="3" t="s">
        <v>6289</v>
      </c>
      <c r="D1297">
        <v>1000</v>
      </c>
      <c r="E1297">
        <v>1614</v>
      </c>
      <c r="F1297" t="s">
        <v>8219</v>
      </c>
      <c r="G1297" t="s">
        <v>8224</v>
      </c>
      <c r="H1297" t="s">
        <v>8246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8276</v>
      </c>
      <c r="O1297" s="5">
        <f>E1297/D1297</f>
        <v>1.6140000000000001</v>
      </c>
      <c r="P1297" s="6">
        <f>IFERROR(E1297/L1297,0)</f>
        <v>76.857142857142861</v>
      </c>
      <c r="Q1297" t="str">
        <f>LEFT(N1297, FIND("/",N1297) -1)</f>
        <v>music</v>
      </c>
      <c r="R1297" t="str">
        <f>RIGHT(N1297, LEN(N1297) - FIND("/",N1297))</f>
        <v>rock</v>
      </c>
      <c r="S1297" s="10">
        <f>(((J1297/60)/60)/24)+DATE(1970,1,1)</f>
        <v>42075.171203703707</v>
      </c>
      <c r="T1297" s="10">
        <f>(((I1297/60)/60)/24)+DATE(1970,1,1)</f>
        <v>42105.171203703707</v>
      </c>
    </row>
    <row r="1298" spans="1:20" ht="48" x14ac:dyDescent="0.2">
      <c r="A1298">
        <v>3352</v>
      </c>
      <c r="B1298" s="3" t="s">
        <v>3351</v>
      </c>
      <c r="C1298" s="3" t="s">
        <v>7462</v>
      </c>
      <c r="D1298">
        <v>5000</v>
      </c>
      <c r="E1298">
        <v>5376</v>
      </c>
      <c r="F1298" t="s">
        <v>8219</v>
      </c>
      <c r="G1298" t="s">
        <v>8225</v>
      </c>
      <c r="H1298" t="s">
        <v>8247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8271</v>
      </c>
      <c r="O1298" s="5">
        <f>E1298/D1298</f>
        <v>1.0751999999999999</v>
      </c>
      <c r="P1298" s="6">
        <f>IFERROR(E1298/L1298,0)</f>
        <v>76.8</v>
      </c>
      <c r="Q1298" t="str">
        <f>LEFT(N1298, FIND("/",N1298) -1)</f>
        <v>theater</v>
      </c>
      <c r="R1298" t="str">
        <f>RIGHT(N1298, LEN(N1298) - FIND("/",N1298))</f>
        <v>plays</v>
      </c>
      <c r="S1298" s="10">
        <f>(((J1298/60)/60)/24)+DATE(1970,1,1)</f>
        <v>42495.992800925931</v>
      </c>
      <c r="T1298" s="10">
        <f>(((I1298/60)/60)/24)+DATE(1970,1,1)</f>
        <v>42552.958333333328</v>
      </c>
    </row>
    <row r="1299" spans="1:20" ht="48" x14ac:dyDescent="0.2">
      <c r="A1299">
        <v>3040</v>
      </c>
      <c r="B1299" s="3" t="s">
        <v>3040</v>
      </c>
      <c r="C1299" s="3" t="s">
        <v>7150</v>
      </c>
      <c r="D1299">
        <v>3000</v>
      </c>
      <c r="E1299">
        <v>3225</v>
      </c>
      <c r="F1299" t="s">
        <v>8219</v>
      </c>
      <c r="G1299" t="s">
        <v>8224</v>
      </c>
      <c r="H1299" t="s">
        <v>8246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8303</v>
      </c>
      <c r="O1299" s="5">
        <f>E1299/D1299</f>
        <v>1.075</v>
      </c>
      <c r="P1299" s="6">
        <f>IFERROR(E1299/L1299,0)</f>
        <v>76.785714285714292</v>
      </c>
      <c r="Q1299" t="str">
        <f>LEFT(N1299, FIND("/",N1299) -1)</f>
        <v>theater</v>
      </c>
      <c r="R1299" t="str">
        <f>RIGHT(N1299, LEN(N1299) - FIND("/",N1299))</f>
        <v>spaces</v>
      </c>
      <c r="S1299" s="10">
        <f>(((J1299/60)/60)/24)+DATE(1970,1,1)</f>
        <v>42177.791909722218</v>
      </c>
      <c r="T1299" s="10">
        <f>(((I1299/60)/60)/24)+DATE(1970,1,1)</f>
        <v>42181.958333333328</v>
      </c>
    </row>
    <row r="1300" spans="1:20" ht="32" x14ac:dyDescent="0.2">
      <c r="A1300">
        <v>1467</v>
      </c>
      <c r="B1300" s="3" t="s">
        <v>1468</v>
      </c>
      <c r="C1300" s="3" t="s">
        <v>5577</v>
      </c>
      <c r="D1300">
        <v>40000</v>
      </c>
      <c r="E1300">
        <v>46032</v>
      </c>
      <c r="F1300" t="s">
        <v>8219</v>
      </c>
      <c r="G1300" t="s">
        <v>8224</v>
      </c>
      <c r="H1300" t="s">
        <v>8246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8288</v>
      </c>
      <c r="O1300" s="5">
        <f>E1300/D1300</f>
        <v>1.1508</v>
      </c>
      <c r="P1300" s="6">
        <f>IFERROR(E1300/L1300,0)</f>
        <v>76.72</v>
      </c>
      <c r="Q1300" t="str">
        <f>LEFT(N1300, FIND("/",N1300) -1)</f>
        <v>publishing</v>
      </c>
      <c r="R1300" t="str">
        <f>RIGHT(N1300, LEN(N1300) - FIND("/",N1300))</f>
        <v>radio &amp; podcasts</v>
      </c>
      <c r="S1300" s="10">
        <f>(((J1300/60)/60)/24)+DATE(1970,1,1)</f>
        <v>40933.80190972222</v>
      </c>
      <c r="T1300" s="10">
        <f>(((I1300/60)/60)/24)+DATE(1970,1,1)</f>
        <v>40993.760243055556</v>
      </c>
    </row>
    <row r="1301" spans="1:20" ht="32" x14ac:dyDescent="0.2">
      <c r="A1301">
        <v>631</v>
      </c>
      <c r="B1301" s="3" t="s">
        <v>632</v>
      </c>
      <c r="C1301" s="3" t="s">
        <v>4741</v>
      </c>
      <c r="D1301">
        <v>50000</v>
      </c>
      <c r="E1301">
        <v>690</v>
      </c>
      <c r="F1301" t="s">
        <v>8220</v>
      </c>
      <c r="G1301" t="s">
        <v>8229</v>
      </c>
      <c r="H1301" t="s">
        <v>8251</v>
      </c>
      <c r="I1301">
        <v>1464460329</v>
      </c>
      <c r="J1301">
        <v>1461954729</v>
      </c>
      <c r="K1301" t="b">
        <v>0</v>
      </c>
      <c r="L1301">
        <v>9</v>
      </c>
      <c r="M1301" t="b">
        <v>0</v>
      </c>
      <c r="N1301" t="s">
        <v>8272</v>
      </c>
      <c r="O1301" s="5">
        <f>E1301/D1301</f>
        <v>1.38E-2</v>
      </c>
      <c r="P1301" s="6">
        <f>IFERROR(E1301/L1301,0)</f>
        <v>76.666666666666671</v>
      </c>
      <c r="Q1301" t="str">
        <f>LEFT(N1301, FIND("/",N1301) -1)</f>
        <v>technology</v>
      </c>
      <c r="R1301" t="str">
        <f>RIGHT(N1301, LEN(N1301) - FIND("/",N1301))</f>
        <v>web</v>
      </c>
      <c r="S1301" s="10">
        <f>(((J1301/60)/60)/24)+DATE(1970,1,1)</f>
        <v>42489.772326388891</v>
      </c>
      <c r="T1301" s="10">
        <f>(((I1301/60)/60)/24)+DATE(1970,1,1)</f>
        <v>42518.772326388891</v>
      </c>
    </row>
    <row r="1302" spans="1:20" ht="32" x14ac:dyDescent="0.2">
      <c r="A1302">
        <v>1273</v>
      </c>
      <c r="B1302" s="3" t="s">
        <v>1274</v>
      </c>
      <c r="C1302" s="3" t="s">
        <v>5383</v>
      </c>
      <c r="D1302">
        <v>4000</v>
      </c>
      <c r="E1302">
        <v>4140</v>
      </c>
      <c r="F1302" t="s">
        <v>8219</v>
      </c>
      <c r="G1302" t="s">
        <v>8229</v>
      </c>
      <c r="H1302" t="s">
        <v>8251</v>
      </c>
      <c r="I1302">
        <v>1409506291</v>
      </c>
      <c r="J1302">
        <v>1406914291</v>
      </c>
      <c r="K1302" t="b">
        <v>1</v>
      </c>
      <c r="L1302">
        <v>54</v>
      </c>
      <c r="M1302" t="b">
        <v>1</v>
      </c>
      <c r="N1302" t="s">
        <v>8276</v>
      </c>
      <c r="O1302" s="5">
        <f>E1302/D1302</f>
        <v>1.0349999999999999</v>
      </c>
      <c r="P1302" s="6">
        <f>IFERROR(E1302/L1302,0)</f>
        <v>76.666666666666671</v>
      </c>
      <c r="Q1302" t="str">
        <f>LEFT(N1302, FIND("/",N1302) -1)</f>
        <v>music</v>
      </c>
      <c r="R1302" t="str">
        <f>RIGHT(N1302, LEN(N1302) - FIND("/",N1302))</f>
        <v>rock</v>
      </c>
      <c r="S1302" s="10">
        <f>(((J1302/60)/60)/24)+DATE(1970,1,1)</f>
        <v>41852.730219907404</v>
      </c>
      <c r="T1302" s="10">
        <f>(((I1302/60)/60)/24)+DATE(1970,1,1)</f>
        <v>41882.730219907404</v>
      </c>
    </row>
    <row r="1303" spans="1:20" ht="32" x14ac:dyDescent="0.2">
      <c r="A1303">
        <v>2409</v>
      </c>
      <c r="B1303" s="3" t="s">
        <v>2410</v>
      </c>
      <c r="C1303" s="3" t="s">
        <v>6519</v>
      </c>
      <c r="D1303">
        <v>25000</v>
      </c>
      <c r="E1303">
        <v>460</v>
      </c>
      <c r="F1303" t="s">
        <v>8221</v>
      </c>
      <c r="G1303" t="s">
        <v>8224</v>
      </c>
      <c r="H1303" t="s">
        <v>8246</v>
      </c>
      <c r="I1303">
        <v>1439931675</v>
      </c>
      <c r="J1303">
        <v>1437339675</v>
      </c>
      <c r="K1303" t="b">
        <v>0</v>
      </c>
      <c r="L1303">
        <v>6</v>
      </c>
      <c r="M1303" t="b">
        <v>0</v>
      </c>
      <c r="N1303" t="s">
        <v>8284</v>
      </c>
      <c r="O1303" s="5">
        <f>E1303/D1303</f>
        <v>1.84E-2</v>
      </c>
      <c r="P1303" s="6">
        <f>IFERROR(E1303/L1303,0)</f>
        <v>76.666666666666671</v>
      </c>
      <c r="Q1303" t="str">
        <f>LEFT(N1303, FIND("/",N1303) -1)</f>
        <v>food</v>
      </c>
      <c r="R1303" t="str">
        <f>RIGHT(N1303, LEN(N1303) - FIND("/",N1303))</f>
        <v>food trucks</v>
      </c>
      <c r="S1303" s="10">
        <f>(((J1303/60)/60)/24)+DATE(1970,1,1)</f>
        <v>42204.875868055555</v>
      </c>
      <c r="T1303" s="10">
        <f>(((I1303/60)/60)/24)+DATE(1970,1,1)</f>
        <v>42234.875868055555</v>
      </c>
    </row>
    <row r="1304" spans="1:20" ht="48" x14ac:dyDescent="0.2">
      <c r="A1304">
        <v>3382</v>
      </c>
      <c r="B1304" s="3" t="s">
        <v>3381</v>
      </c>
      <c r="C1304" s="3" t="s">
        <v>7492</v>
      </c>
      <c r="D1304">
        <v>3500</v>
      </c>
      <c r="E1304">
        <v>3526</v>
      </c>
      <c r="F1304" t="s">
        <v>8219</v>
      </c>
      <c r="G1304" t="s">
        <v>8225</v>
      </c>
      <c r="H1304" t="s">
        <v>8247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8271</v>
      </c>
      <c r="O1304" s="5">
        <f>E1304/D1304</f>
        <v>1.0074285714285713</v>
      </c>
      <c r="P1304" s="6">
        <f>IFERROR(E1304/L1304,0)</f>
        <v>76.652173913043484</v>
      </c>
      <c r="Q1304" t="str">
        <f>LEFT(N1304, FIND("/",N1304) -1)</f>
        <v>theater</v>
      </c>
      <c r="R1304" t="str">
        <f>RIGHT(N1304, LEN(N1304) - FIND("/",N1304))</f>
        <v>plays</v>
      </c>
      <c r="S1304" s="10">
        <f>(((J1304/60)/60)/24)+DATE(1970,1,1)</f>
        <v>42559.431203703702</v>
      </c>
      <c r="T1304" s="10">
        <f>(((I1304/60)/60)/24)+DATE(1970,1,1)</f>
        <v>42583.957638888889</v>
      </c>
    </row>
    <row r="1305" spans="1:20" ht="48" x14ac:dyDescent="0.2">
      <c r="A1305">
        <v>205</v>
      </c>
      <c r="B1305" s="3" t="s">
        <v>207</v>
      </c>
      <c r="C1305" s="3" t="s">
        <v>4315</v>
      </c>
      <c r="D1305">
        <v>8000</v>
      </c>
      <c r="E1305">
        <v>1300</v>
      </c>
      <c r="F1305" t="s">
        <v>8221</v>
      </c>
      <c r="G1305" t="s">
        <v>8224</v>
      </c>
      <c r="H1305" t="s">
        <v>8246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8268</v>
      </c>
      <c r="O1305" s="5">
        <f>E1305/D1305</f>
        <v>0.16250000000000001</v>
      </c>
      <c r="P1305" s="6">
        <f>IFERROR(E1305/L1305,0)</f>
        <v>76.470588235294116</v>
      </c>
      <c r="Q1305" t="str">
        <f>LEFT(N1305, FIND("/",N1305) -1)</f>
        <v>film &amp; video</v>
      </c>
      <c r="R1305" t="str">
        <f>RIGHT(N1305, LEN(N1305) - FIND("/",N1305))</f>
        <v>drama</v>
      </c>
      <c r="S1305" s="10">
        <f>(((J1305/60)/60)/24)+DATE(1970,1,1)</f>
        <v>42248.632199074069</v>
      </c>
      <c r="T1305" s="10">
        <f>(((I1305/60)/60)/24)+DATE(1970,1,1)</f>
        <v>42283.632199074069</v>
      </c>
    </row>
    <row r="1306" spans="1:20" ht="48" x14ac:dyDescent="0.2">
      <c r="A1306">
        <v>30</v>
      </c>
      <c r="B1306" s="3" t="s">
        <v>32</v>
      </c>
      <c r="C1306" s="3" t="s">
        <v>4141</v>
      </c>
      <c r="D1306">
        <v>4000</v>
      </c>
      <c r="E1306">
        <v>4051.99</v>
      </c>
      <c r="F1306" t="s">
        <v>8219</v>
      </c>
      <c r="G1306" t="s">
        <v>8224</v>
      </c>
      <c r="H1306" t="s">
        <v>8246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8265</v>
      </c>
      <c r="O1306" s="5">
        <f>E1306/D1306</f>
        <v>1.0129975</v>
      </c>
      <c r="P1306" s="6">
        <f>IFERROR(E1306/L1306,0)</f>
        <v>76.45264150943396</v>
      </c>
      <c r="Q1306" t="str">
        <f>LEFT(N1306, FIND("/",N1306) -1)</f>
        <v>film &amp; video</v>
      </c>
      <c r="R1306" t="str">
        <f>RIGHT(N1306, LEN(N1306) - FIND("/",N1306))</f>
        <v>television</v>
      </c>
      <c r="S1306" s="10">
        <f>(((J1306/60)/60)/24)+DATE(1970,1,1)</f>
        <v>41842.292997685188</v>
      </c>
      <c r="T1306" s="10">
        <f>(((I1306/60)/60)/24)+DATE(1970,1,1)</f>
        <v>41872.292997685188</v>
      </c>
    </row>
    <row r="1307" spans="1:20" ht="32" x14ac:dyDescent="0.2">
      <c r="A1307">
        <v>1196</v>
      </c>
      <c r="B1307" s="3" t="s">
        <v>1197</v>
      </c>
      <c r="C1307" s="3" t="s">
        <v>5306</v>
      </c>
      <c r="D1307">
        <v>14500</v>
      </c>
      <c r="E1307">
        <v>39137</v>
      </c>
      <c r="F1307" t="s">
        <v>8219</v>
      </c>
      <c r="G1307" t="s">
        <v>8225</v>
      </c>
      <c r="H1307" t="s">
        <v>8247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8285</v>
      </c>
      <c r="O1307" s="5">
        <f>E1307/D1307</f>
        <v>2.6991034482758622</v>
      </c>
      <c r="P1307" s="6">
        <f>IFERROR(E1307/L1307,0)</f>
        <v>76.439453125</v>
      </c>
      <c r="Q1307" t="str">
        <f>LEFT(N1307, FIND("/",N1307) -1)</f>
        <v>photography</v>
      </c>
      <c r="R1307" t="str">
        <f>RIGHT(N1307, LEN(N1307) - FIND("/",N1307))</f>
        <v>photobooks</v>
      </c>
      <c r="S1307" s="10">
        <f>(((J1307/60)/60)/24)+DATE(1970,1,1)</f>
        <v>42326.818738425922</v>
      </c>
      <c r="T1307" s="10">
        <f>(((I1307/60)/60)/24)+DATE(1970,1,1)</f>
        <v>42356.818738425922</v>
      </c>
    </row>
    <row r="1308" spans="1:20" ht="16" x14ac:dyDescent="0.2">
      <c r="A1308">
        <v>717</v>
      </c>
      <c r="B1308" s="3" t="s">
        <v>718</v>
      </c>
      <c r="C1308" s="3" t="s">
        <v>4827</v>
      </c>
      <c r="D1308">
        <v>100000</v>
      </c>
      <c r="E1308">
        <v>305</v>
      </c>
      <c r="F1308" t="s">
        <v>8221</v>
      </c>
      <c r="G1308" t="s">
        <v>8224</v>
      </c>
      <c r="H1308" t="s">
        <v>8246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8273</v>
      </c>
      <c r="O1308" s="5">
        <f>E1308/D1308</f>
        <v>3.0500000000000002E-3</v>
      </c>
      <c r="P1308" s="6">
        <f>IFERROR(E1308/L1308,0)</f>
        <v>76.25</v>
      </c>
      <c r="Q1308" t="str">
        <f>LEFT(N1308, FIND("/",N1308) -1)</f>
        <v>technology</v>
      </c>
      <c r="R1308" t="str">
        <f>RIGHT(N1308, LEN(N1308) - FIND("/",N1308))</f>
        <v>wearables</v>
      </c>
      <c r="S1308" s="10">
        <f>(((J1308/60)/60)/24)+DATE(1970,1,1)</f>
        <v>41857.854189814818</v>
      </c>
      <c r="T1308" s="10">
        <f>(((I1308/60)/60)/24)+DATE(1970,1,1)</f>
        <v>41887.854189814818</v>
      </c>
    </row>
    <row r="1309" spans="1:20" ht="32" x14ac:dyDescent="0.2">
      <c r="A1309">
        <v>1957</v>
      </c>
      <c r="B1309" s="3" t="s">
        <v>1958</v>
      </c>
      <c r="C1309" s="3" t="s">
        <v>6067</v>
      </c>
      <c r="D1309">
        <v>30000</v>
      </c>
      <c r="E1309">
        <v>50251.41</v>
      </c>
      <c r="F1309" t="s">
        <v>8219</v>
      </c>
      <c r="G1309" t="s">
        <v>8224</v>
      </c>
      <c r="H1309" t="s">
        <v>8246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8295</v>
      </c>
      <c r="O1309" s="5">
        <f>E1309/D1309</f>
        <v>1.6750470000000002</v>
      </c>
      <c r="P1309" s="6">
        <f>IFERROR(E1309/L1309,0)</f>
        <v>76.138500000000008</v>
      </c>
      <c r="Q1309" t="str">
        <f>LEFT(N1309, FIND("/",N1309) -1)</f>
        <v>technology</v>
      </c>
      <c r="R1309" t="str">
        <f>RIGHT(N1309, LEN(N1309) - FIND("/",N1309))</f>
        <v>hardware</v>
      </c>
      <c r="S1309" s="10">
        <f>(((J1309/60)/60)/24)+DATE(1970,1,1)</f>
        <v>41179.098530092589</v>
      </c>
      <c r="T1309" s="10">
        <f>(((I1309/60)/60)/24)+DATE(1970,1,1)</f>
        <v>41209.098530092589</v>
      </c>
    </row>
    <row r="1310" spans="1:20" ht="48" x14ac:dyDescent="0.2">
      <c r="A1310">
        <v>1844</v>
      </c>
      <c r="B1310" s="3" t="s">
        <v>1845</v>
      </c>
      <c r="C1310" s="3" t="s">
        <v>5954</v>
      </c>
      <c r="D1310">
        <v>1500</v>
      </c>
      <c r="E1310">
        <v>1521</v>
      </c>
      <c r="F1310" t="s">
        <v>8219</v>
      </c>
      <c r="G1310" t="s">
        <v>8224</v>
      </c>
      <c r="H1310" t="s">
        <v>8246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8276</v>
      </c>
      <c r="O1310" s="5">
        <f>E1310/D1310</f>
        <v>1.014</v>
      </c>
      <c r="P1310" s="6">
        <f>IFERROR(E1310/L1310,0)</f>
        <v>76.05</v>
      </c>
      <c r="Q1310" t="str">
        <f>LEFT(N1310, FIND("/",N1310) -1)</f>
        <v>music</v>
      </c>
      <c r="R1310" t="str">
        <f>RIGHT(N1310, LEN(N1310) - FIND("/",N1310))</f>
        <v>rock</v>
      </c>
      <c r="S1310" s="10">
        <f>(((J1310/60)/60)/24)+DATE(1970,1,1)</f>
        <v>40666.973541666666</v>
      </c>
      <c r="T1310" s="10">
        <f>(((I1310/60)/60)/24)+DATE(1970,1,1)</f>
        <v>40705.125</v>
      </c>
    </row>
    <row r="1311" spans="1:20" ht="48" x14ac:dyDescent="0.2">
      <c r="A1311">
        <v>3278</v>
      </c>
      <c r="B1311" s="3" t="s">
        <v>3278</v>
      </c>
      <c r="C1311" s="3" t="s">
        <v>7388</v>
      </c>
      <c r="D1311">
        <v>2500</v>
      </c>
      <c r="E1311">
        <v>2585</v>
      </c>
      <c r="F1311" t="s">
        <v>8219</v>
      </c>
      <c r="G1311" t="s">
        <v>8225</v>
      </c>
      <c r="H1311" t="s">
        <v>8247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8271</v>
      </c>
      <c r="O1311" s="5">
        <f>E1311/D1311</f>
        <v>1.034</v>
      </c>
      <c r="P1311" s="6">
        <f>IFERROR(E1311/L1311,0)</f>
        <v>76.029411764705884</v>
      </c>
      <c r="Q1311" t="str">
        <f>LEFT(N1311, FIND("/",N1311) -1)</f>
        <v>theater</v>
      </c>
      <c r="R1311" t="str">
        <f>RIGHT(N1311, LEN(N1311) - FIND("/",N1311))</f>
        <v>plays</v>
      </c>
      <c r="S1311" s="10">
        <f>(((J1311/60)/60)/24)+DATE(1970,1,1)</f>
        <v>42124.848414351851</v>
      </c>
      <c r="T1311" s="10">
        <f>(((I1311/60)/60)/24)+DATE(1970,1,1)</f>
        <v>42154.848414351851</v>
      </c>
    </row>
    <row r="1312" spans="1:20" ht="48" x14ac:dyDescent="0.2">
      <c r="A1312">
        <v>1683</v>
      </c>
      <c r="B1312" s="3" t="s">
        <v>1684</v>
      </c>
      <c r="C1312" s="3" t="s">
        <v>5793</v>
      </c>
      <c r="D1312">
        <v>3500</v>
      </c>
      <c r="E1312">
        <v>760</v>
      </c>
      <c r="F1312" t="s">
        <v>8222</v>
      </c>
      <c r="G1312" t="s">
        <v>8230</v>
      </c>
      <c r="H1312" t="s">
        <v>8249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8293</v>
      </c>
      <c r="O1312" s="5">
        <f>E1312/D1312</f>
        <v>0.21714285714285714</v>
      </c>
      <c r="P1312" s="6">
        <f>IFERROR(E1312/L1312,0)</f>
        <v>76</v>
      </c>
      <c r="Q1312" t="str">
        <f>LEFT(N1312, FIND("/",N1312) -1)</f>
        <v>music</v>
      </c>
      <c r="R1312" t="str">
        <f>RIGHT(N1312, LEN(N1312) - FIND("/",N1312))</f>
        <v>faith</v>
      </c>
      <c r="S1312" s="10">
        <f>(((J1312/60)/60)/24)+DATE(1970,1,1)</f>
        <v>42808.781689814816</v>
      </c>
      <c r="T1312" s="10">
        <f>(((I1312/60)/60)/24)+DATE(1970,1,1)</f>
        <v>42832.781689814816</v>
      </c>
    </row>
    <row r="1313" spans="1:20" ht="48" x14ac:dyDescent="0.2">
      <c r="A1313">
        <v>1511</v>
      </c>
      <c r="B1313" s="3" t="s">
        <v>1512</v>
      </c>
      <c r="C1313" s="3" t="s">
        <v>5621</v>
      </c>
      <c r="D1313">
        <v>14000</v>
      </c>
      <c r="E1313">
        <v>15651</v>
      </c>
      <c r="F1313" t="s">
        <v>8219</v>
      </c>
      <c r="G1313" t="s">
        <v>8224</v>
      </c>
      <c r="H1313" t="s">
        <v>8246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8285</v>
      </c>
      <c r="O1313" s="5">
        <f>E1313/D1313</f>
        <v>1.1179285714285714</v>
      </c>
      <c r="P1313" s="6">
        <f>IFERROR(E1313/L1313,0)</f>
        <v>75.975728155339809</v>
      </c>
      <c r="Q1313" t="str">
        <f>LEFT(N1313, FIND("/",N1313) -1)</f>
        <v>photography</v>
      </c>
      <c r="R1313" t="str">
        <f>RIGHT(N1313, LEN(N1313) - FIND("/",N1313))</f>
        <v>photobooks</v>
      </c>
      <c r="S1313" s="10">
        <f>(((J1313/60)/60)/24)+DATE(1970,1,1)</f>
        <v>42296.583379629628</v>
      </c>
      <c r="T1313" s="10">
        <f>(((I1313/60)/60)/24)+DATE(1970,1,1)</f>
        <v>42326.625046296293</v>
      </c>
    </row>
    <row r="1314" spans="1:20" ht="48" x14ac:dyDescent="0.2">
      <c r="A1314">
        <v>3757</v>
      </c>
      <c r="B1314" s="3" t="s">
        <v>3754</v>
      </c>
      <c r="C1314" s="3" t="s">
        <v>7867</v>
      </c>
      <c r="D1314">
        <v>3500</v>
      </c>
      <c r="E1314">
        <v>3798</v>
      </c>
      <c r="F1314" t="s">
        <v>8219</v>
      </c>
      <c r="G1314" t="s">
        <v>8224</v>
      </c>
      <c r="H1314" t="s">
        <v>8246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8305</v>
      </c>
      <c r="O1314" s="5">
        <f>E1314/D1314</f>
        <v>1.0851428571428572</v>
      </c>
      <c r="P1314" s="6">
        <f>IFERROR(E1314/L1314,0)</f>
        <v>75.959999999999994</v>
      </c>
      <c r="Q1314" t="str">
        <f>LEFT(N1314, FIND("/",N1314) -1)</f>
        <v>theater</v>
      </c>
      <c r="R1314" t="str">
        <f>RIGHT(N1314, LEN(N1314) - FIND("/",N1314))</f>
        <v>musical</v>
      </c>
      <c r="S1314" s="10">
        <f>(((J1314/60)/60)/24)+DATE(1970,1,1)</f>
        <v>41954.850868055553</v>
      </c>
      <c r="T1314" s="10">
        <f>(((I1314/60)/60)/24)+DATE(1970,1,1)</f>
        <v>41974.850868055553</v>
      </c>
    </row>
    <row r="1315" spans="1:20" ht="32" x14ac:dyDescent="0.2">
      <c r="A1315">
        <v>1629</v>
      </c>
      <c r="B1315" s="3" t="s">
        <v>1630</v>
      </c>
      <c r="C1315" s="3" t="s">
        <v>5739</v>
      </c>
      <c r="D1315">
        <v>6000</v>
      </c>
      <c r="E1315">
        <v>6220</v>
      </c>
      <c r="F1315" t="s">
        <v>8219</v>
      </c>
      <c r="G1315" t="s">
        <v>8224</v>
      </c>
      <c r="H1315" t="s">
        <v>8246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8276</v>
      </c>
      <c r="O1315" s="5">
        <f>E1315/D1315</f>
        <v>1.0366666666666666</v>
      </c>
      <c r="P1315" s="6">
        <f>IFERROR(E1315/L1315,0)</f>
        <v>75.853658536585371</v>
      </c>
      <c r="Q1315" t="str">
        <f>LEFT(N1315, FIND("/",N1315) -1)</f>
        <v>music</v>
      </c>
      <c r="R1315" t="str">
        <f>RIGHT(N1315, LEN(N1315) - FIND("/",N1315))</f>
        <v>rock</v>
      </c>
      <c r="S1315" s="10">
        <f>(((J1315/60)/60)/24)+DATE(1970,1,1)</f>
        <v>41645.867280092592</v>
      </c>
      <c r="T1315" s="10">
        <f>(((I1315/60)/60)/24)+DATE(1970,1,1)</f>
        <v>41690.867280092592</v>
      </c>
    </row>
    <row r="1316" spans="1:20" ht="48" x14ac:dyDescent="0.2">
      <c r="A1316">
        <v>1829</v>
      </c>
      <c r="B1316" s="3" t="s">
        <v>1830</v>
      </c>
      <c r="C1316" s="3" t="s">
        <v>5939</v>
      </c>
      <c r="D1316">
        <v>1500</v>
      </c>
      <c r="E1316">
        <v>2500.25</v>
      </c>
      <c r="F1316" t="s">
        <v>8219</v>
      </c>
      <c r="G1316" t="s">
        <v>8224</v>
      </c>
      <c r="H1316" t="s">
        <v>8246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8276</v>
      </c>
      <c r="O1316" s="5">
        <f>E1316/D1316</f>
        <v>1.6668333333333334</v>
      </c>
      <c r="P1316" s="6">
        <f>IFERROR(E1316/L1316,0)</f>
        <v>75.765151515151516</v>
      </c>
      <c r="Q1316" t="str">
        <f>LEFT(N1316, FIND("/",N1316) -1)</f>
        <v>music</v>
      </c>
      <c r="R1316" t="str">
        <f>RIGHT(N1316, LEN(N1316) - FIND("/",N1316))</f>
        <v>rock</v>
      </c>
      <c r="S1316" s="10">
        <f>(((J1316/60)/60)/24)+DATE(1970,1,1)</f>
        <v>40516.087627314817</v>
      </c>
      <c r="T1316" s="10">
        <f>(((I1316/60)/60)/24)+DATE(1970,1,1)</f>
        <v>40564.916666666664</v>
      </c>
    </row>
    <row r="1317" spans="1:20" ht="48" x14ac:dyDescent="0.2">
      <c r="A1317">
        <v>977</v>
      </c>
      <c r="B1317" s="3" t="s">
        <v>978</v>
      </c>
      <c r="C1317" s="3" t="s">
        <v>5087</v>
      </c>
      <c r="D1317">
        <v>2700</v>
      </c>
      <c r="E1317">
        <v>909</v>
      </c>
      <c r="F1317" t="s">
        <v>8221</v>
      </c>
      <c r="G1317" t="s">
        <v>8239</v>
      </c>
      <c r="H1317" t="s">
        <v>8249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8273</v>
      </c>
      <c r="O1317" s="5">
        <f>E1317/D1317</f>
        <v>0.33666666666666667</v>
      </c>
      <c r="P1317" s="6">
        <f>IFERROR(E1317/L1317,0)</f>
        <v>75.75</v>
      </c>
      <c r="Q1317" t="str">
        <f>LEFT(N1317, FIND("/",N1317) -1)</f>
        <v>technology</v>
      </c>
      <c r="R1317" t="str">
        <f>RIGHT(N1317, LEN(N1317) - FIND("/",N1317))</f>
        <v>wearables</v>
      </c>
      <c r="S1317" s="10">
        <f>(((J1317/60)/60)/24)+DATE(1970,1,1)</f>
        <v>42391.942094907412</v>
      </c>
      <c r="T1317" s="10">
        <f>(((I1317/60)/60)/24)+DATE(1970,1,1)</f>
        <v>42421.942094907412</v>
      </c>
    </row>
    <row r="1318" spans="1:20" ht="48" x14ac:dyDescent="0.2">
      <c r="A1318">
        <v>3525</v>
      </c>
      <c r="B1318" s="3" t="s">
        <v>3524</v>
      </c>
      <c r="C1318" s="3" t="s">
        <v>7635</v>
      </c>
      <c r="D1318">
        <v>500</v>
      </c>
      <c r="E1318">
        <v>530</v>
      </c>
      <c r="F1318" t="s">
        <v>8219</v>
      </c>
      <c r="G1318" t="s">
        <v>8224</v>
      </c>
      <c r="H1318" t="s">
        <v>8246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8271</v>
      </c>
      <c r="O1318" s="5">
        <f>E1318/D1318</f>
        <v>1.06</v>
      </c>
      <c r="P1318" s="6">
        <f>IFERROR(E1318/L1318,0)</f>
        <v>75.714285714285708</v>
      </c>
      <c r="Q1318" t="str">
        <f>LEFT(N1318, FIND("/",N1318) -1)</f>
        <v>theater</v>
      </c>
      <c r="R1318" t="str">
        <f>RIGHT(N1318, LEN(N1318) - FIND("/",N1318))</f>
        <v>plays</v>
      </c>
      <c r="S1318" s="10">
        <f>(((J1318/60)/60)/24)+DATE(1970,1,1)</f>
        <v>42214.6956712963</v>
      </c>
      <c r="T1318" s="10">
        <f>(((I1318/60)/60)/24)+DATE(1970,1,1)</f>
        <v>42225.666666666672</v>
      </c>
    </row>
    <row r="1319" spans="1:20" ht="48" x14ac:dyDescent="0.2">
      <c r="A1319">
        <v>2446</v>
      </c>
      <c r="B1319" s="3" t="s">
        <v>2447</v>
      </c>
      <c r="C1319" s="3" t="s">
        <v>6556</v>
      </c>
      <c r="D1319">
        <v>5000</v>
      </c>
      <c r="E1319">
        <v>8399</v>
      </c>
      <c r="F1319" t="s">
        <v>8219</v>
      </c>
      <c r="G1319" t="s">
        <v>8224</v>
      </c>
      <c r="H1319" t="s">
        <v>8246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8298</v>
      </c>
      <c r="O1319" s="5">
        <f>E1319/D1319</f>
        <v>1.6798</v>
      </c>
      <c r="P1319" s="6">
        <f>IFERROR(E1319/L1319,0)</f>
        <v>75.666666666666671</v>
      </c>
      <c r="Q1319" t="str">
        <f>LEFT(N1319, FIND("/",N1319) -1)</f>
        <v>food</v>
      </c>
      <c r="R1319" t="str">
        <f>RIGHT(N1319, LEN(N1319) - FIND("/",N1319))</f>
        <v>small batch</v>
      </c>
      <c r="S1319" s="10">
        <f>(((J1319/60)/60)/24)+DATE(1970,1,1)</f>
        <v>42670.602673611109</v>
      </c>
      <c r="T1319" s="10">
        <f>(((I1319/60)/60)/24)+DATE(1970,1,1)</f>
        <v>42700.64434027778</v>
      </c>
    </row>
    <row r="1320" spans="1:20" ht="48" x14ac:dyDescent="0.2">
      <c r="A1320">
        <v>2193</v>
      </c>
      <c r="B1320" s="3" t="s">
        <v>2194</v>
      </c>
      <c r="C1320" s="3" t="s">
        <v>6303</v>
      </c>
      <c r="D1320">
        <v>15000</v>
      </c>
      <c r="E1320">
        <v>67856</v>
      </c>
      <c r="F1320" t="s">
        <v>8219</v>
      </c>
      <c r="G1320" t="s">
        <v>8224</v>
      </c>
      <c r="H1320" t="s">
        <v>8246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8297</v>
      </c>
      <c r="O1320" s="5">
        <f>E1320/D1320</f>
        <v>4.5237333333333334</v>
      </c>
      <c r="P1320" s="6">
        <f>IFERROR(E1320/L1320,0)</f>
        <v>75.647714604236342</v>
      </c>
      <c r="Q1320" t="str">
        <f>LEFT(N1320, FIND("/",N1320) -1)</f>
        <v>games</v>
      </c>
      <c r="R1320" t="str">
        <f>RIGHT(N1320, LEN(N1320) - FIND("/",N1320))</f>
        <v>tabletop games</v>
      </c>
      <c r="S1320" s="10">
        <f>(((J1320/60)/60)/24)+DATE(1970,1,1)</f>
        <v>42664.405925925923</v>
      </c>
      <c r="T1320" s="10">
        <f>(((I1320/60)/60)/24)+DATE(1970,1,1)</f>
        <v>42695.207638888889</v>
      </c>
    </row>
    <row r="1321" spans="1:20" ht="32" x14ac:dyDescent="0.2">
      <c r="A1321">
        <v>2558</v>
      </c>
      <c r="B1321" s="3" t="s">
        <v>2558</v>
      </c>
      <c r="C1321" s="3" t="s">
        <v>6668</v>
      </c>
      <c r="D1321">
        <v>1250</v>
      </c>
      <c r="E1321">
        <v>1361</v>
      </c>
      <c r="F1321" t="s">
        <v>8219</v>
      </c>
      <c r="G1321" t="s">
        <v>8226</v>
      </c>
      <c r="H1321" t="s">
        <v>8248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8300</v>
      </c>
      <c r="O1321" s="5">
        <f>E1321/D1321</f>
        <v>1.0888</v>
      </c>
      <c r="P1321" s="6">
        <f>IFERROR(E1321/L1321,0)</f>
        <v>75.611111111111114</v>
      </c>
      <c r="Q1321" t="str">
        <f>LEFT(N1321, FIND("/",N1321) -1)</f>
        <v>music</v>
      </c>
      <c r="R1321" t="str">
        <f>RIGHT(N1321, LEN(N1321) - FIND("/",N1321))</f>
        <v>classical music</v>
      </c>
      <c r="S1321" s="10">
        <f>(((J1321/60)/60)/24)+DATE(1970,1,1)</f>
        <v>42093.860023148154</v>
      </c>
      <c r="T1321" s="10">
        <f>(((I1321/60)/60)/24)+DATE(1970,1,1)</f>
        <v>42125.582638888889</v>
      </c>
    </row>
    <row r="1322" spans="1:20" ht="48" x14ac:dyDescent="0.2">
      <c r="A1322">
        <v>2332</v>
      </c>
      <c r="B1322" s="3" t="s">
        <v>2333</v>
      </c>
      <c r="C1322" s="3" t="s">
        <v>6442</v>
      </c>
      <c r="D1322">
        <v>25000</v>
      </c>
      <c r="E1322">
        <v>26577</v>
      </c>
      <c r="F1322" t="s">
        <v>8219</v>
      </c>
      <c r="G1322" t="s">
        <v>8224</v>
      </c>
      <c r="H1322" t="s">
        <v>8246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8298</v>
      </c>
      <c r="O1322" s="5">
        <f>E1322/D1322</f>
        <v>1.06308</v>
      </c>
      <c r="P1322" s="6">
        <f>IFERROR(E1322/L1322,0)</f>
        <v>75.502840909090907</v>
      </c>
      <c r="Q1322" t="str">
        <f>LEFT(N1322, FIND("/",N1322) -1)</f>
        <v>food</v>
      </c>
      <c r="R1322" t="str">
        <f>RIGHT(N1322, LEN(N1322) - FIND("/",N1322))</f>
        <v>small batch</v>
      </c>
      <c r="S1322" s="10">
        <f>(((J1322/60)/60)/24)+DATE(1970,1,1)</f>
        <v>42011.628136574072</v>
      </c>
      <c r="T1322" s="10">
        <f>(((I1322/60)/60)/24)+DATE(1970,1,1)</f>
        <v>42041.628136574072</v>
      </c>
    </row>
    <row r="1323" spans="1:20" ht="32" x14ac:dyDescent="0.2">
      <c r="A1323">
        <v>3658</v>
      </c>
      <c r="B1323" s="3" t="s">
        <v>3655</v>
      </c>
      <c r="C1323" s="3" t="s">
        <v>7768</v>
      </c>
      <c r="D1323">
        <v>1500</v>
      </c>
      <c r="E1323">
        <v>1510</v>
      </c>
      <c r="F1323" t="s">
        <v>8219</v>
      </c>
      <c r="G1323" t="s">
        <v>8224</v>
      </c>
      <c r="H1323" t="s">
        <v>8246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8271</v>
      </c>
      <c r="O1323" s="5">
        <f>E1323/D1323</f>
        <v>1.0066666666666666</v>
      </c>
      <c r="P1323" s="6">
        <f>IFERROR(E1323/L1323,0)</f>
        <v>75.5</v>
      </c>
      <c r="Q1323" t="str">
        <f>LEFT(N1323, FIND("/",N1323) -1)</f>
        <v>theater</v>
      </c>
      <c r="R1323" t="str">
        <f>RIGHT(N1323, LEN(N1323) - FIND("/",N1323))</f>
        <v>plays</v>
      </c>
      <c r="S1323" s="10">
        <f>(((J1323/60)/60)/24)+DATE(1970,1,1)</f>
        <v>41775.858564814815</v>
      </c>
      <c r="T1323" s="10">
        <f>(((I1323/60)/60)/24)+DATE(1970,1,1)</f>
        <v>41822.165972222225</v>
      </c>
    </row>
    <row r="1324" spans="1:20" ht="48" x14ac:dyDescent="0.2">
      <c r="A1324">
        <v>1246</v>
      </c>
      <c r="B1324" s="3" t="s">
        <v>1247</v>
      </c>
      <c r="C1324" s="3" t="s">
        <v>5356</v>
      </c>
      <c r="D1324">
        <v>2000</v>
      </c>
      <c r="E1324">
        <v>2340</v>
      </c>
      <c r="F1324" t="s">
        <v>8219</v>
      </c>
      <c r="G1324" t="s">
        <v>8224</v>
      </c>
      <c r="H1324" t="s">
        <v>8246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8276</v>
      </c>
      <c r="O1324" s="5">
        <f>E1324/D1324</f>
        <v>1.17</v>
      </c>
      <c r="P1324" s="6">
        <f>IFERROR(E1324/L1324,0)</f>
        <v>75.483870967741936</v>
      </c>
      <c r="Q1324" t="str">
        <f>LEFT(N1324, FIND("/",N1324) -1)</f>
        <v>music</v>
      </c>
      <c r="R1324" t="str">
        <f>RIGHT(N1324, LEN(N1324) - FIND("/",N1324))</f>
        <v>rock</v>
      </c>
      <c r="S1324" s="10">
        <f>(((J1324/60)/60)/24)+DATE(1970,1,1)</f>
        <v>40838.043391203704</v>
      </c>
      <c r="T1324" s="10">
        <f>(((I1324/60)/60)/24)+DATE(1970,1,1)</f>
        <v>40883.085057870368</v>
      </c>
    </row>
    <row r="1325" spans="1:20" ht="48" x14ac:dyDescent="0.2">
      <c r="A1325">
        <v>3849</v>
      </c>
      <c r="B1325" s="3" t="s">
        <v>3846</v>
      </c>
      <c r="C1325" s="3" t="s">
        <v>7958</v>
      </c>
      <c r="D1325">
        <v>30000</v>
      </c>
      <c r="E1325">
        <v>2113</v>
      </c>
      <c r="F1325" t="s">
        <v>8221</v>
      </c>
      <c r="G1325" t="s">
        <v>8236</v>
      </c>
      <c r="H1325" t="s">
        <v>8249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8271</v>
      </c>
      <c r="O1325" s="5">
        <f>E1325/D1325</f>
        <v>7.0433333333333334E-2</v>
      </c>
      <c r="P1325" s="6">
        <f>IFERROR(E1325/L1325,0)</f>
        <v>75.464285714285708</v>
      </c>
      <c r="Q1325" t="str">
        <f>LEFT(N1325, FIND("/",N1325) -1)</f>
        <v>theater</v>
      </c>
      <c r="R1325" t="str">
        <f>RIGHT(N1325, LEN(N1325) - FIND("/",N1325))</f>
        <v>plays</v>
      </c>
      <c r="S1325" s="10">
        <f>(((J1325/60)/60)/24)+DATE(1970,1,1)</f>
        <v>42136.767175925925</v>
      </c>
      <c r="T1325" s="10">
        <f>(((I1325/60)/60)/24)+DATE(1970,1,1)</f>
        <v>42166.767175925925</v>
      </c>
    </row>
    <row r="1326" spans="1:20" ht="48" x14ac:dyDescent="0.2">
      <c r="A1326">
        <v>277</v>
      </c>
      <c r="B1326" s="3" t="s">
        <v>278</v>
      </c>
      <c r="C1326" s="3" t="s">
        <v>4387</v>
      </c>
      <c r="D1326">
        <v>65000</v>
      </c>
      <c r="E1326">
        <v>71748</v>
      </c>
      <c r="F1326" t="s">
        <v>8219</v>
      </c>
      <c r="G1326" t="s">
        <v>8224</v>
      </c>
      <c r="H1326" t="s">
        <v>8246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8269</v>
      </c>
      <c r="O1326" s="5">
        <f>E1326/D1326</f>
        <v>1.1038153846153846</v>
      </c>
      <c r="P1326" s="6">
        <f>IFERROR(E1326/L1326,0)</f>
        <v>75.444794952681391</v>
      </c>
      <c r="Q1326" t="str">
        <f>LEFT(N1326, FIND("/",N1326) -1)</f>
        <v>film &amp; video</v>
      </c>
      <c r="R1326" t="str">
        <f>RIGHT(N1326, LEN(N1326) - FIND("/",N1326))</f>
        <v>documentary</v>
      </c>
      <c r="S1326" s="10">
        <f>(((J1326/60)/60)/24)+DATE(1970,1,1)</f>
        <v>42117.891423611116</v>
      </c>
      <c r="T1326" s="10">
        <f>(((I1326/60)/60)/24)+DATE(1970,1,1)</f>
        <v>42147.891423611116</v>
      </c>
    </row>
    <row r="1327" spans="1:20" ht="48" x14ac:dyDescent="0.2">
      <c r="A1327">
        <v>1840</v>
      </c>
      <c r="B1327" s="3" t="s">
        <v>1841</v>
      </c>
      <c r="C1327" s="3" t="s">
        <v>5950</v>
      </c>
      <c r="D1327">
        <v>900</v>
      </c>
      <c r="E1327">
        <v>980</v>
      </c>
      <c r="F1327" t="s">
        <v>8219</v>
      </c>
      <c r="G1327" t="s">
        <v>8224</v>
      </c>
      <c r="H1327" t="s">
        <v>8246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8276</v>
      </c>
      <c r="O1327" s="5">
        <f>E1327/D1327</f>
        <v>1.0888888888888888</v>
      </c>
      <c r="P1327" s="6">
        <f>IFERROR(E1327/L1327,0)</f>
        <v>75.384615384615387</v>
      </c>
      <c r="Q1327" t="str">
        <f>LEFT(N1327, FIND("/",N1327) -1)</f>
        <v>music</v>
      </c>
      <c r="R1327" t="str">
        <f>RIGHT(N1327, LEN(N1327) - FIND("/",N1327))</f>
        <v>rock</v>
      </c>
      <c r="S1327" s="10">
        <f>(((J1327/60)/60)/24)+DATE(1970,1,1)</f>
        <v>41382.096180555556</v>
      </c>
      <c r="T1327" s="10">
        <f>(((I1327/60)/60)/24)+DATE(1970,1,1)</f>
        <v>41401.207638888889</v>
      </c>
    </row>
    <row r="1328" spans="1:20" ht="48" x14ac:dyDescent="0.2">
      <c r="A1328">
        <v>3782</v>
      </c>
      <c r="B1328" s="3" t="s">
        <v>3779</v>
      </c>
      <c r="C1328" s="3" t="s">
        <v>7892</v>
      </c>
      <c r="D1328">
        <v>2000</v>
      </c>
      <c r="E1328">
        <v>2035</v>
      </c>
      <c r="F1328" t="s">
        <v>8219</v>
      </c>
      <c r="G1328" t="s">
        <v>8225</v>
      </c>
      <c r="H1328" t="s">
        <v>8247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8305</v>
      </c>
      <c r="O1328" s="5">
        <f>E1328/D1328</f>
        <v>1.0175000000000001</v>
      </c>
      <c r="P1328" s="6">
        <f>IFERROR(E1328/L1328,0)</f>
        <v>75.370370370370367</v>
      </c>
      <c r="Q1328" t="str">
        <f>LEFT(N1328, FIND("/",N1328) -1)</f>
        <v>theater</v>
      </c>
      <c r="R1328" t="str">
        <f>RIGHT(N1328, LEN(N1328) - FIND("/",N1328))</f>
        <v>musical</v>
      </c>
      <c r="S1328" s="10">
        <f>(((J1328/60)/60)/24)+DATE(1970,1,1)</f>
        <v>42546.862233796302</v>
      </c>
      <c r="T1328" s="10">
        <f>(((I1328/60)/60)/24)+DATE(1970,1,1)</f>
        <v>42575.958333333328</v>
      </c>
    </row>
    <row r="1329" spans="1:20" ht="48" x14ac:dyDescent="0.2">
      <c r="A1329">
        <v>3513</v>
      </c>
      <c r="B1329" s="3" t="s">
        <v>3512</v>
      </c>
      <c r="C1329" s="3" t="s">
        <v>7623</v>
      </c>
      <c r="D1329">
        <v>2800</v>
      </c>
      <c r="E1329">
        <v>3315</v>
      </c>
      <c r="F1329" t="s">
        <v>8219</v>
      </c>
      <c r="G1329" t="s">
        <v>8224</v>
      </c>
      <c r="H1329" t="s">
        <v>8246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8271</v>
      </c>
      <c r="O1329" s="5">
        <f>E1329/D1329</f>
        <v>1.1839285714285714</v>
      </c>
      <c r="P1329" s="6">
        <f>IFERROR(E1329/L1329,0)</f>
        <v>75.340909090909093</v>
      </c>
      <c r="Q1329" t="str">
        <f>LEFT(N1329, FIND("/",N1329) -1)</f>
        <v>theater</v>
      </c>
      <c r="R1329" t="str">
        <f>RIGHT(N1329, LEN(N1329) - FIND("/",N1329))</f>
        <v>plays</v>
      </c>
      <c r="S1329" s="10">
        <f>(((J1329/60)/60)/24)+DATE(1970,1,1)</f>
        <v>41781.096203703702</v>
      </c>
      <c r="T1329" s="10">
        <f>(((I1329/60)/60)/24)+DATE(1970,1,1)</f>
        <v>41794.207638888889</v>
      </c>
    </row>
    <row r="1330" spans="1:20" ht="48" x14ac:dyDescent="0.2">
      <c r="A1330">
        <v>4038</v>
      </c>
      <c r="B1330" s="3" t="s">
        <v>4034</v>
      </c>
      <c r="C1330" s="3" t="s">
        <v>8142</v>
      </c>
      <c r="D1330">
        <v>2500</v>
      </c>
      <c r="E1330">
        <v>301</v>
      </c>
      <c r="F1330" t="s">
        <v>8221</v>
      </c>
      <c r="G1330" t="s">
        <v>8224</v>
      </c>
      <c r="H1330" t="s">
        <v>8246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8271</v>
      </c>
      <c r="O1330" s="5">
        <f>E1330/D1330</f>
        <v>0.12039999999999999</v>
      </c>
      <c r="P1330" s="6">
        <f>IFERROR(E1330/L1330,0)</f>
        <v>75.25</v>
      </c>
      <c r="Q1330" t="str">
        <f>LEFT(N1330, FIND("/",N1330) -1)</f>
        <v>theater</v>
      </c>
      <c r="R1330" t="str">
        <f>RIGHT(N1330, LEN(N1330) - FIND("/",N1330))</f>
        <v>plays</v>
      </c>
      <c r="S1330" s="10">
        <f>(((J1330/60)/60)/24)+DATE(1970,1,1)</f>
        <v>41869.798726851855</v>
      </c>
      <c r="T1330" s="10">
        <f>(((I1330/60)/60)/24)+DATE(1970,1,1)</f>
        <v>41929.798726851855</v>
      </c>
    </row>
    <row r="1331" spans="1:20" ht="48" x14ac:dyDescent="0.2">
      <c r="A1331">
        <v>403</v>
      </c>
      <c r="B1331" s="3" t="s">
        <v>404</v>
      </c>
      <c r="C1331" s="3" t="s">
        <v>4513</v>
      </c>
      <c r="D1331">
        <v>5000</v>
      </c>
      <c r="E1331">
        <v>5263</v>
      </c>
      <c r="F1331" t="s">
        <v>8219</v>
      </c>
      <c r="G1331" t="s">
        <v>8224</v>
      </c>
      <c r="H1331" t="s">
        <v>8246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8269</v>
      </c>
      <c r="O1331" s="5">
        <f>E1331/D1331</f>
        <v>1.0526</v>
      </c>
      <c r="P1331" s="6">
        <f>IFERROR(E1331/L1331,0)</f>
        <v>75.185714285714283</v>
      </c>
      <c r="Q1331" t="str">
        <f>LEFT(N1331, FIND("/",N1331) -1)</f>
        <v>film &amp; video</v>
      </c>
      <c r="R1331" t="str">
        <f>RIGHT(N1331, LEN(N1331) - FIND("/",N1331))</f>
        <v>documentary</v>
      </c>
      <c r="S1331" s="10">
        <f>(((J1331/60)/60)/24)+DATE(1970,1,1)</f>
        <v>40718.310659722221</v>
      </c>
      <c r="T1331" s="10">
        <f>(((I1331/60)/60)/24)+DATE(1970,1,1)</f>
        <v>40765.297222222223</v>
      </c>
    </row>
    <row r="1332" spans="1:20" ht="32" x14ac:dyDescent="0.2">
      <c r="A1332">
        <v>2239</v>
      </c>
      <c r="B1332" s="3" t="s">
        <v>2240</v>
      </c>
      <c r="C1332" s="3" t="s">
        <v>6349</v>
      </c>
      <c r="D1332">
        <v>25000</v>
      </c>
      <c r="E1332">
        <v>32006.67</v>
      </c>
      <c r="F1332" t="s">
        <v>8219</v>
      </c>
      <c r="G1332" t="s">
        <v>8224</v>
      </c>
      <c r="H1332" t="s">
        <v>8246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8297</v>
      </c>
      <c r="O1332" s="5">
        <f>E1332/D1332</f>
        <v>1.2802667999999999</v>
      </c>
      <c r="P1332" s="6">
        <f>IFERROR(E1332/L1332,0)</f>
        <v>75.133028169014082</v>
      </c>
      <c r="Q1332" t="str">
        <f>LEFT(N1332, FIND("/",N1332) -1)</f>
        <v>games</v>
      </c>
      <c r="R1332" t="str">
        <f>RIGHT(N1332, LEN(N1332) - FIND("/",N1332))</f>
        <v>tabletop games</v>
      </c>
      <c r="S1332" s="10">
        <f>(((J1332/60)/60)/24)+DATE(1970,1,1)</f>
        <v>41572.958495370374</v>
      </c>
      <c r="T1332" s="10">
        <f>(((I1332/60)/60)/24)+DATE(1970,1,1)</f>
        <v>41609.168055555558</v>
      </c>
    </row>
    <row r="1333" spans="1:20" ht="64" x14ac:dyDescent="0.2">
      <c r="A1333">
        <v>2445</v>
      </c>
      <c r="B1333" s="3" t="s">
        <v>2446</v>
      </c>
      <c r="C1333" s="3" t="s">
        <v>6555</v>
      </c>
      <c r="D1333">
        <v>5000</v>
      </c>
      <c r="E1333">
        <v>8640</v>
      </c>
      <c r="F1333" t="s">
        <v>8219</v>
      </c>
      <c r="G1333" t="s">
        <v>8224</v>
      </c>
      <c r="H1333" t="s">
        <v>8246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8298</v>
      </c>
      <c r="O1333" s="5">
        <f>E1333/D1333</f>
        <v>1.728</v>
      </c>
      <c r="P1333" s="6">
        <f>IFERROR(E1333/L1333,0)</f>
        <v>75.130434782608702</v>
      </c>
      <c r="Q1333" t="str">
        <f>LEFT(N1333, FIND("/",N1333) -1)</f>
        <v>food</v>
      </c>
      <c r="R1333" t="str">
        <f>RIGHT(N1333, LEN(N1333) - FIND("/",N1333))</f>
        <v>small batch</v>
      </c>
      <c r="S1333" s="10">
        <f>(((J1333/60)/60)/24)+DATE(1970,1,1)</f>
        <v>42243.190057870372</v>
      </c>
      <c r="T1333" s="10">
        <f>(((I1333/60)/60)/24)+DATE(1970,1,1)</f>
        <v>42273.190057870372</v>
      </c>
    </row>
    <row r="1334" spans="1:20" ht="48" x14ac:dyDescent="0.2">
      <c r="A1334">
        <v>2163</v>
      </c>
      <c r="B1334" s="3" t="s">
        <v>2164</v>
      </c>
      <c r="C1334" s="3" t="s">
        <v>6273</v>
      </c>
      <c r="D1334">
        <v>2500</v>
      </c>
      <c r="E1334">
        <v>3305</v>
      </c>
      <c r="F1334" t="s">
        <v>8219</v>
      </c>
      <c r="G1334" t="s">
        <v>8224</v>
      </c>
      <c r="H1334" t="s">
        <v>8246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8276</v>
      </c>
      <c r="O1334" s="5">
        <f>E1334/D1334</f>
        <v>1.3220000000000001</v>
      </c>
      <c r="P1334" s="6">
        <f>IFERROR(E1334/L1334,0)</f>
        <v>75.11363636363636</v>
      </c>
      <c r="Q1334" t="str">
        <f>LEFT(N1334, FIND("/",N1334) -1)</f>
        <v>music</v>
      </c>
      <c r="R1334" t="str">
        <f>RIGHT(N1334, LEN(N1334) - FIND("/",N1334))</f>
        <v>rock</v>
      </c>
      <c r="S1334" s="10">
        <f>(((J1334/60)/60)/24)+DATE(1970,1,1)</f>
        <v>42111.899537037039</v>
      </c>
      <c r="T1334" s="10">
        <f>(((I1334/60)/60)/24)+DATE(1970,1,1)</f>
        <v>42163.159722222219</v>
      </c>
    </row>
    <row r="1335" spans="1:20" ht="48" x14ac:dyDescent="0.2">
      <c r="A1335">
        <v>3308</v>
      </c>
      <c r="B1335" s="3" t="s">
        <v>3308</v>
      </c>
      <c r="C1335" s="3" t="s">
        <v>7418</v>
      </c>
      <c r="D1335">
        <v>3500</v>
      </c>
      <c r="E1335">
        <v>4280</v>
      </c>
      <c r="F1335" t="s">
        <v>8219</v>
      </c>
      <c r="G1335" t="s">
        <v>8224</v>
      </c>
      <c r="H1335" t="s">
        <v>8246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8271</v>
      </c>
      <c r="O1335" s="5">
        <f>E1335/D1335</f>
        <v>1.2228571428571429</v>
      </c>
      <c r="P1335" s="6">
        <f>IFERROR(E1335/L1335,0)</f>
        <v>75.087719298245617</v>
      </c>
      <c r="Q1335" t="str">
        <f>LEFT(N1335, FIND("/",N1335) -1)</f>
        <v>theater</v>
      </c>
      <c r="R1335" t="str">
        <f>RIGHT(N1335, LEN(N1335) - FIND("/",N1335))</f>
        <v>plays</v>
      </c>
      <c r="S1335" s="10">
        <f>(((J1335/60)/60)/24)+DATE(1970,1,1)</f>
        <v>42452.876909722225</v>
      </c>
      <c r="T1335" s="10">
        <f>(((I1335/60)/60)/24)+DATE(1970,1,1)</f>
        <v>42473.876909722225</v>
      </c>
    </row>
    <row r="1336" spans="1:20" ht="16" x14ac:dyDescent="0.2">
      <c r="A1336">
        <v>1824</v>
      </c>
      <c r="B1336" s="3" t="s">
        <v>1825</v>
      </c>
      <c r="C1336" s="3" t="s">
        <v>5934</v>
      </c>
      <c r="D1336">
        <v>3000</v>
      </c>
      <c r="E1336">
        <v>3002</v>
      </c>
      <c r="F1336" t="s">
        <v>8219</v>
      </c>
      <c r="G1336" t="s">
        <v>8224</v>
      </c>
      <c r="H1336" t="s">
        <v>8246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8276</v>
      </c>
      <c r="O1336" s="5">
        <f>E1336/D1336</f>
        <v>1.0006666666666666</v>
      </c>
      <c r="P1336" s="6">
        <f>IFERROR(E1336/L1336,0)</f>
        <v>75.05</v>
      </c>
      <c r="Q1336" t="str">
        <f>LEFT(N1336, FIND("/",N1336) -1)</f>
        <v>music</v>
      </c>
      <c r="R1336" t="str">
        <f>RIGHT(N1336, LEN(N1336) - FIND("/",N1336))</f>
        <v>rock</v>
      </c>
      <c r="S1336" s="10">
        <f>(((J1336/60)/60)/24)+DATE(1970,1,1)</f>
        <v>41626.916284722225</v>
      </c>
      <c r="T1336" s="10">
        <f>(((I1336/60)/60)/24)+DATE(1970,1,1)</f>
        <v>41647.088888888888</v>
      </c>
    </row>
    <row r="1337" spans="1:20" ht="48" x14ac:dyDescent="0.2">
      <c r="A1337">
        <v>2299</v>
      </c>
      <c r="B1337" s="3" t="s">
        <v>2300</v>
      </c>
      <c r="C1337" s="3" t="s">
        <v>6409</v>
      </c>
      <c r="D1337">
        <v>300</v>
      </c>
      <c r="E1337">
        <v>1050.5</v>
      </c>
      <c r="F1337" t="s">
        <v>8219</v>
      </c>
      <c r="G1337" t="s">
        <v>8224</v>
      </c>
      <c r="H1337" t="s">
        <v>8246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8276</v>
      </c>
      <c r="O1337" s="5">
        <f>E1337/D1337</f>
        <v>3.5016666666666665</v>
      </c>
      <c r="P1337" s="6">
        <f>IFERROR(E1337/L1337,0)</f>
        <v>75.035714285714292</v>
      </c>
      <c r="Q1337" t="str">
        <f>LEFT(N1337, FIND("/",N1337) -1)</f>
        <v>music</v>
      </c>
      <c r="R1337" t="str">
        <f>RIGHT(N1337, LEN(N1337) - FIND("/",N1337))</f>
        <v>rock</v>
      </c>
      <c r="S1337" s="10">
        <f>(((J1337/60)/60)/24)+DATE(1970,1,1)</f>
        <v>40565.032511574071</v>
      </c>
      <c r="T1337" s="10">
        <f>(((I1337/60)/60)/24)+DATE(1970,1,1)</f>
        <v>40580.032511574071</v>
      </c>
    </row>
    <row r="1338" spans="1:20" ht="48" x14ac:dyDescent="0.2">
      <c r="A1338">
        <v>1011</v>
      </c>
      <c r="B1338" s="3" t="s">
        <v>1012</v>
      </c>
      <c r="C1338" s="3" t="s">
        <v>5121</v>
      </c>
      <c r="D1338">
        <v>20000</v>
      </c>
      <c r="E1338">
        <v>75</v>
      </c>
      <c r="F1338" t="s">
        <v>8220</v>
      </c>
      <c r="G1338" t="s">
        <v>8224</v>
      </c>
      <c r="H1338" t="s">
        <v>8246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t="s">
        <v>8273</v>
      </c>
      <c r="O1338" s="5">
        <f>E1338/D1338</f>
        <v>3.7499999999999999E-3</v>
      </c>
      <c r="P1338" s="6">
        <f>IFERROR(E1338/L1338,0)</f>
        <v>75</v>
      </c>
      <c r="Q1338" t="str">
        <f>LEFT(N1338, FIND("/",N1338) -1)</f>
        <v>technology</v>
      </c>
      <c r="R1338" t="str">
        <f>RIGHT(N1338, LEN(N1338) - FIND("/",N1338))</f>
        <v>wearables</v>
      </c>
      <c r="S1338" s="10">
        <f>(((J1338/60)/60)/24)+DATE(1970,1,1)</f>
        <v>41946.898090277777</v>
      </c>
      <c r="T1338" s="10">
        <f>(((I1338/60)/60)/24)+DATE(1970,1,1)</f>
        <v>41991.898090277777</v>
      </c>
    </row>
    <row r="1339" spans="1:20" ht="48" x14ac:dyDescent="0.2">
      <c r="A1339">
        <v>1438</v>
      </c>
      <c r="B1339" s="3" t="s">
        <v>1439</v>
      </c>
      <c r="C1339" s="3" t="s">
        <v>5548</v>
      </c>
      <c r="D1339">
        <v>20000</v>
      </c>
      <c r="E1339">
        <v>600</v>
      </c>
      <c r="F1339" t="s">
        <v>8221</v>
      </c>
      <c r="G1339" t="s">
        <v>8232</v>
      </c>
      <c r="H1339" t="s">
        <v>8253</v>
      </c>
      <c r="I1339">
        <v>1461765300</v>
      </c>
      <c r="J1339">
        <v>1459198499</v>
      </c>
      <c r="K1339" t="b">
        <v>0</v>
      </c>
      <c r="L1339">
        <v>8</v>
      </c>
      <c r="M1339" t="b">
        <v>0</v>
      </c>
      <c r="N1339" t="s">
        <v>8287</v>
      </c>
      <c r="O1339" s="5">
        <f>E1339/D1339</f>
        <v>0.03</v>
      </c>
      <c r="P1339" s="6">
        <f>IFERROR(E1339/L1339,0)</f>
        <v>75</v>
      </c>
      <c r="Q1339" t="str">
        <f>LEFT(N1339, FIND("/",N1339) -1)</f>
        <v>publishing</v>
      </c>
      <c r="R1339" t="str">
        <f>RIGHT(N1339, LEN(N1339) - FIND("/",N1339))</f>
        <v>translations</v>
      </c>
      <c r="S1339" s="10">
        <f>(((J1339/60)/60)/24)+DATE(1970,1,1)</f>
        <v>42457.871516203704</v>
      </c>
      <c r="T1339" s="10">
        <f>(((I1339/60)/60)/24)+DATE(1970,1,1)</f>
        <v>42487.579861111109</v>
      </c>
    </row>
    <row r="1340" spans="1:20" ht="48" x14ac:dyDescent="0.2">
      <c r="A1340">
        <v>2775</v>
      </c>
      <c r="B1340" s="3" t="s">
        <v>2775</v>
      </c>
      <c r="C1340" s="3" t="s">
        <v>6885</v>
      </c>
      <c r="D1340">
        <v>5000</v>
      </c>
      <c r="E1340">
        <v>150</v>
      </c>
      <c r="F1340" t="s">
        <v>8221</v>
      </c>
      <c r="G1340" t="s">
        <v>8224</v>
      </c>
      <c r="H1340" t="s">
        <v>8246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8304</v>
      </c>
      <c r="O1340" s="5">
        <f>E1340/D1340</f>
        <v>0.03</v>
      </c>
      <c r="P1340" s="6">
        <f>IFERROR(E1340/L1340,0)</f>
        <v>75</v>
      </c>
      <c r="Q1340" t="str">
        <f>LEFT(N1340, FIND("/",N1340) -1)</f>
        <v>publishing</v>
      </c>
      <c r="R1340" t="str">
        <f>RIGHT(N1340, LEN(N1340) - FIND("/",N1340))</f>
        <v>children's books</v>
      </c>
      <c r="S1340" s="10">
        <f>(((J1340/60)/60)/24)+DATE(1970,1,1)</f>
        <v>40863.013356481482</v>
      </c>
      <c r="T1340" s="10">
        <f>(((I1340/60)/60)/24)+DATE(1970,1,1)</f>
        <v>40893.013356481482</v>
      </c>
    </row>
    <row r="1341" spans="1:20" ht="48" x14ac:dyDescent="0.2">
      <c r="A1341">
        <v>2926</v>
      </c>
      <c r="B1341" s="3" t="s">
        <v>2926</v>
      </c>
      <c r="C1341" s="3" t="s">
        <v>7036</v>
      </c>
      <c r="D1341">
        <v>3000</v>
      </c>
      <c r="E1341">
        <v>3750</v>
      </c>
      <c r="F1341" t="s">
        <v>8219</v>
      </c>
      <c r="G1341" t="s">
        <v>8224</v>
      </c>
      <c r="H1341" t="s">
        <v>8246</v>
      </c>
      <c r="I1341">
        <v>1424715779</v>
      </c>
      <c r="J1341">
        <v>1423506179</v>
      </c>
      <c r="K1341" t="b">
        <v>0</v>
      </c>
      <c r="L1341">
        <v>50</v>
      </c>
      <c r="M1341" t="b">
        <v>1</v>
      </c>
      <c r="N1341" t="s">
        <v>8305</v>
      </c>
      <c r="O1341" s="5">
        <f>E1341/D1341</f>
        <v>1.25</v>
      </c>
      <c r="P1341" s="6">
        <f>IFERROR(E1341/L1341,0)</f>
        <v>75</v>
      </c>
      <c r="Q1341" t="str">
        <f>LEFT(N1341, FIND("/",N1341) -1)</f>
        <v>theater</v>
      </c>
      <c r="R1341" t="str">
        <f>RIGHT(N1341, LEN(N1341) - FIND("/",N1341))</f>
        <v>musical</v>
      </c>
      <c r="S1341" s="10">
        <f>(((J1341/60)/60)/24)+DATE(1970,1,1)</f>
        <v>42044.765960648147</v>
      </c>
      <c r="T1341" s="10">
        <f>(((I1341/60)/60)/24)+DATE(1970,1,1)</f>
        <v>42058.765960648147</v>
      </c>
    </row>
    <row r="1342" spans="1:20" ht="48" x14ac:dyDescent="0.2">
      <c r="A1342">
        <v>3749</v>
      </c>
      <c r="B1342" s="3" t="s">
        <v>3746</v>
      </c>
      <c r="C1342" s="3" t="s">
        <v>7859</v>
      </c>
      <c r="D1342">
        <v>500</v>
      </c>
      <c r="E1342">
        <v>525</v>
      </c>
      <c r="F1342" t="s">
        <v>8219</v>
      </c>
      <c r="G1342" t="s">
        <v>8224</v>
      </c>
      <c r="H1342" t="s">
        <v>8246</v>
      </c>
      <c r="I1342">
        <v>1461902340</v>
      </c>
      <c r="J1342">
        <v>1459220588</v>
      </c>
      <c r="K1342" t="b">
        <v>0</v>
      </c>
      <c r="L1342">
        <v>7</v>
      </c>
      <c r="M1342" t="b">
        <v>1</v>
      </c>
      <c r="N1342" t="s">
        <v>8305</v>
      </c>
      <c r="O1342" s="5">
        <f>E1342/D1342</f>
        <v>1.05</v>
      </c>
      <c r="P1342" s="6">
        <f>IFERROR(E1342/L1342,0)</f>
        <v>75</v>
      </c>
      <c r="Q1342" t="str">
        <f>LEFT(N1342, FIND("/",N1342) -1)</f>
        <v>theater</v>
      </c>
      <c r="R1342" t="str">
        <f>RIGHT(N1342, LEN(N1342) - FIND("/",N1342))</f>
        <v>musical</v>
      </c>
      <c r="S1342" s="10">
        <f>(((J1342/60)/60)/24)+DATE(1970,1,1)</f>
        <v>42458.127175925925</v>
      </c>
      <c r="T1342" s="10">
        <f>(((I1342/60)/60)/24)+DATE(1970,1,1)</f>
        <v>42489.165972222225</v>
      </c>
    </row>
    <row r="1343" spans="1:20" ht="48" x14ac:dyDescent="0.2">
      <c r="A1343">
        <v>3830</v>
      </c>
      <c r="B1343" s="3" t="s">
        <v>3827</v>
      </c>
      <c r="C1343" s="3" t="s">
        <v>7939</v>
      </c>
      <c r="D1343">
        <v>100</v>
      </c>
      <c r="E1343">
        <v>225</v>
      </c>
      <c r="F1343" t="s">
        <v>8219</v>
      </c>
      <c r="G1343" t="s">
        <v>8224</v>
      </c>
      <c r="H1343" t="s">
        <v>8246</v>
      </c>
      <c r="I1343">
        <v>1464371211</v>
      </c>
      <c r="J1343">
        <v>1463161611</v>
      </c>
      <c r="K1343" t="b">
        <v>0</v>
      </c>
      <c r="L1343">
        <v>3</v>
      </c>
      <c r="M1343" t="b">
        <v>1</v>
      </c>
      <c r="N1343" t="s">
        <v>8271</v>
      </c>
      <c r="O1343" s="5">
        <f>E1343/D1343</f>
        <v>2.25</v>
      </c>
      <c r="P1343" s="6">
        <f>IFERROR(E1343/L1343,0)</f>
        <v>75</v>
      </c>
      <c r="Q1343" t="str">
        <f>LEFT(N1343, FIND("/",N1343) -1)</f>
        <v>theater</v>
      </c>
      <c r="R1343" t="str">
        <f>RIGHT(N1343, LEN(N1343) - FIND("/",N1343))</f>
        <v>plays</v>
      </c>
      <c r="S1343" s="10">
        <f>(((J1343/60)/60)/24)+DATE(1970,1,1)</f>
        <v>42503.740868055553</v>
      </c>
      <c r="T1343" s="10">
        <f>(((I1343/60)/60)/24)+DATE(1970,1,1)</f>
        <v>42517.740868055553</v>
      </c>
    </row>
    <row r="1344" spans="1:20" ht="48" x14ac:dyDescent="0.2">
      <c r="A1344">
        <v>1626</v>
      </c>
      <c r="B1344" s="3" t="s">
        <v>1627</v>
      </c>
      <c r="C1344" s="3" t="s">
        <v>5736</v>
      </c>
      <c r="D1344">
        <v>8000</v>
      </c>
      <c r="E1344">
        <v>8095</v>
      </c>
      <c r="F1344" t="s">
        <v>8219</v>
      </c>
      <c r="G1344" t="s">
        <v>8224</v>
      </c>
      <c r="H1344" t="s">
        <v>8246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8276</v>
      </c>
      <c r="O1344" s="5">
        <f>E1344/D1344</f>
        <v>1.0118750000000001</v>
      </c>
      <c r="P1344" s="6">
        <f>IFERROR(E1344/L1344,0)</f>
        <v>74.953703703703709</v>
      </c>
      <c r="Q1344" t="str">
        <f>LEFT(N1344, FIND("/",N1344) -1)</f>
        <v>music</v>
      </c>
      <c r="R1344" t="str">
        <f>RIGHT(N1344, LEN(N1344) - FIND("/",N1344))</f>
        <v>rock</v>
      </c>
      <c r="S1344" s="10">
        <f>(((J1344/60)/60)/24)+DATE(1970,1,1)</f>
        <v>41579.847997685189</v>
      </c>
      <c r="T1344" s="10">
        <f>(((I1344/60)/60)/24)+DATE(1970,1,1)</f>
        <v>41609.889664351853</v>
      </c>
    </row>
    <row r="1345" spans="1:20" ht="48" x14ac:dyDescent="0.2">
      <c r="A1345">
        <v>3260</v>
      </c>
      <c r="B1345" s="3" t="s">
        <v>3260</v>
      </c>
      <c r="C1345" s="3" t="s">
        <v>7370</v>
      </c>
      <c r="D1345">
        <v>5000</v>
      </c>
      <c r="E1345">
        <v>5462</v>
      </c>
      <c r="F1345" t="s">
        <v>8219</v>
      </c>
      <c r="G1345" t="s">
        <v>8224</v>
      </c>
      <c r="H1345" t="s">
        <v>8246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8271</v>
      </c>
      <c r="O1345" s="5">
        <f>E1345/D1345</f>
        <v>1.0924</v>
      </c>
      <c r="P1345" s="6">
        <f>IFERROR(E1345/L1345,0)</f>
        <v>74.821917808219183</v>
      </c>
      <c r="Q1345" t="str">
        <f>LEFT(N1345, FIND("/",N1345) -1)</f>
        <v>theater</v>
      </c>
      <c r="R1345" t="str">
        <f>RIGHT(N1345, LEN(N1345) - FIND("/",N1345))</f>
        <v>plays</v>
      </c>
      <c r="S1345" s="10">
        <f>(((J1345/60)/60)/24)+DATE(1970,1,1)</f>
        <v>42303.672662037032</v>
      </c>
      <c r="T1345" s="10">
        <f>(((I1345/60)/60)/24)+DATE(1970,1,1)</f>
        <v>42338.714328703703</v>
      </c>
    </row>
    <row r="1346" spans="1:20" ht="48" x14ac:dyDescent="0.2">
      <c r="A1346">
        <v>1016</v>
      </c>
      <c r="B1346" s="3" t="s">
        <v>1017</v>
      </c>
      <c r="C1346" s="3" t="s">
        <v>5126</v>
      </c>
      <c r="D1346">
        <v>100000</v>
      </c>
      <c r="E1346">
        <v>2842</v>
      </c>
      <c r="F1346" t="s">
        <v>8220</v>
      </c>
      <c r="G1346" t="s">
        <v>8224</v>
      </c>
      <c r="H1346" t="s">
        <v>8246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8273</v>
      </c>
      <c r="O1346" s="5">
        <f>E1346/D1346</f>
        <v>2.8420000000000001E-2</v>
      </c>
      <c r="P1346" s="6">
        <f>IFERROR(E1346/L1346,0)</f>
        <v>74.78947368421052</v>
      </c>
      <c r="Q1346" t="str">
        <f>LEFT(N1346, FIND("/",N1346) -1)</f>
        <v>technology</v>
      </c>
      <c r="R1346" t="str">
        <f>RIGHT(N1346, LEN(N1346) - FIND("/",N1346))</f>
        <v>wearables</v>
      </c>
      <c r="S1346" s="10">
        <f>(((J1346/60)/60)/24)+DATE(1970,1,1)</f>
        <v>42422.107129629629</v>
      </c>
      <c r="T1346" s="10">
        <f>(((I1346/60)/60)/24)+DATE(1970,1,1)</f>
        <v>42467.065462962957</v>
      </c>
    </row>
    <row r="1347" spans="1:20" ht="48" x14ac:dyDescent="0.2">
      <c r="A1347">
        <v>2620</v>
      </c>
      <c r="B1347" s="3" t="s">
        <v>2620</v>
      </c>
      <c r="C1347" s="3" t="s">
        <v>6730</v>
      </c>
      <c r="D1347">
        <v>65000</v>
      </c>
      <c r="E1347">
        <v>93374</v>
      </c>
      <c r="F1347" t="s">
        <v>8219</v>
      </c>
      <c r="G1347" t="s">
        <v>8226</v>
      </c>
      <c r="H1347" t="s">
        <v>8248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8301</v>
      </c>
      <c r="O1347" s="5">
        <f>E1347/D1347</f>
        <v>1.436523076923077</v>
      </c>
      <c r="P1347" s="6">
        <f>IFERROR(E1347/L1347,0)</f>
        <v>74.639488409272587</v>
      </c>
      <c r="Q1347" t="str">
        <f>LEFT(N1347, FIND("/",N1347) -1)</f>
        <v>technology</v>
      </c>
      <c r="R1347" t="str">
        <f>RIGHT(N1347, LEN(N1347) - FIND("/",N1347))</f>
        <v>space exploration</v>
      </c>
      <c r="S1347" s="10">
        <f>(((J1347/60)/60)/24)+DATE(1970,1,1)</f>
        <v>42251.16715277778</v>
      </c>
      <c r="T1347" s="10">
        <f>(((I1347/60)/60)/24)+DATE(1970,1,1)</f>
        <v>42288.041666666672</v>
      </c>
    </row>
    <row r="1348" spans="1:20" ht="48" x14ac:dyDescent="0.2">
      <c r="A1348">
        <v>1241</v>
      </c>
      <c r="B1348" s="3" t="s">
        <v>1242</v>
      </c>
      <c r="C1348" s="3" t="s">
        <v>5351</v>
      </c>
      <c r="D1348">
        <v>5000</v>
      </c>
      <c r="E1348">
        <v>2537</v>
      </c>
      <c r="F1348" t="s">
        <v>8220</v>
      </c>
      <c r="G1348" t="s">
        <v>8224</v>
      </c>
      <c r="H1348" t="s">
        <v>8246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8286</v>
      </c>
      <c r="O1348" s="5">
        <f>E1348/D1348</f>
        <v>0.50739999999999996</v>
      </c>
      <c r="P1348" s="6">
        <f>IFERROR(E1348/L1348,0)</f>
        <v>74.617647058823536</v>
      </c>
      <c r="Q1348" t="str">
        <f>LEFT(N1348, FIND("/",N1348) -1)</f>
        <v>music</v>
      </c>
      <c r="R1348" t="str">
        <f>RIGHT(N1348, LEN(N1348) - FIND("/",N1348))</f>
        <v>world music</v>
      </c>
      <c r="S1348" s="10">
        <f>(((J1348/60)/60)/24)+DATE(1970,1,1)</f>
        <v>41923.837731481479</v>
      </c>
      <c r="T1348" s="10">
        <f>(((I1348/60)/60)/24)+DATE(1970,1,1)</f>
        <v>41946.249305555553</v>
      </c>
    </row>
    <row r="1349" spans="1:20" ht="48" x14ac:dyDescent="0.2">
      <c r="A1349">
        <v>803</v>
      </c>
      <c r="B1349" s="3" t="s">
        <v>804</v>
      </c>
      <c r="C1349" s="3" t="s">
        <v>4913</v>
      </c>
      <c r="D1349">
        <v>2300</v>
      </c>
      <c r="E1349">
        <v>2835</v>
      </c>
      <c r="F1349" t="s">
        <v>8219</v>
      </c>
      <c r="G1349" t="s">
        <v>8224</v>
      </c>
      <c r="H1349" t="s">
        <v>8246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8276</v>
      </c>
      <c r="O1349" s="5">
        <f>E1349/D1349</f>
        <v>1.232608695652174</v>
      </c>
      <c r="P1349" s="6">
        <f>IFERROR(E1349/L1349,0)</f>
        <v>74.60526315789474</v>
      </c>
      <c r="Q1349" t="str">
        <f>LEFT(N1349, FIND("/",N1349) -1)</f>
        <v>music</v>
      </c>
      <c r="R1349" t="str">
        <f>RIGHT(N1349, LEN(N1349) - FIND("/",N1349))</f>
        <v>rock</v>
      </c>
      <c r="S1349" s="10">
        <f>(((J1349/60)/60)/24)+DATE(1970,1,1)</f>
        <v>40665.949976851851</v>
      </c>
      <c r="T1349" s="10">
        <f>(((I1349/60)/60)/24)+DATE(1970,1,1)</f>
        <v>40692.041666666664</v>
      </c>
    </row>
    <row r="1350" spans="1:20" ht="48" x14ac:dyDescent="0.2">
      <c r="A1350">
        <v>1681</v>
      </c>
      <c r="B1350" s="3" t="s">
        <v>1682</v>
      </c>
      <c r="C1350" s="3" t="s">
        <v>5791</v>
      </c>
      <c r="D1350">
        <v>65000</v>
      </c>
      <c r="E1350">
        <v>65924.38</v>
      </c>
      <c r="F1350" t="s">
        <v>8222</v>
      </c>
      <c r="G1350" t="s">
        <v>8224</v>
      </c>
      <c r="H1350" t="s">
        <v>8246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8293</v>
      </c>
      <c r="O1350" s="5">
        <f>E1350/D1350</f>
        <v>1.0142212307692309</v>
      </c>
      <c r="P1350" s="6">
        <f>IFERROR(E1350/L1350,0)</f>
        <v>74.575090497737563</v>
      </c>
      <c r="Q1350" t="str">
        <f>LEFT(N1350, FIND("/",N1350) -1)</f>
        <v>music</v>
      </c>
      <c r="R1350" t="str">
        <f>RIGHT(N1350, LEN(N1350) - FIND("/",N1350))</f>
        <v>faith</v>
      </c>
      <c r="S1350" s="10">
        <f>(((J1350/60)/60)/24)+DATE(1970,1,1)</f>
        <v>42774.121342592596</v>
      </c>
      <c r="T1350" s="10">
        <f>(((I1350/60)/60)/24)+DATE(1970,1,1)</f>
        <v>42823.083333333328</v>
      </c>
    </row>
    <row r="1351" spans="1:20" ht="48" x14ac:dyDescent="0.2">
      <c r="A1351">
        <v>2971</v>
      </c>
      <c r="B1351" s="3" t="s">
        <v>2971</v>
      </c>
      <c r="C1351" s="3" t="s">
        <v>7081</v>
      </c>
      <c r="D1351">
        <v>3200</v>
      </c>
      <c r="E1351">
        <v>3205</v>
      </c>
      <c r="F1351" t="s">
        <v>8219</v>
      </c>
      <c r="G1351" t="s">
        <v>8224</v>
      </c>
      <c r="H1351" t="s">
        <v>8246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8271</v>
      </c>
      <c r="O1351" s="5">
        <f>E1351/D1351</f>
        <v>1.0015624999999999</v>
      </c>
      <c r="P1351" s="6">
        <f>IFERROR(E1351/L1351,0)</f>
        <v>74.534883720930239</v>
      </c>
      <c r="Q1351" t="str">
        <f>LEFT(N1351, FIND("/",N1351) -1)</f>
        <v>theater</v>
      </c>
      <c r="R1351" t="str">
        <f>RIGHT(N1351, LEN(N1351) - FIND("/",N1351))</f>
        <v>plays</v>
      </c>
      <c r="S1351" s="10">
        <f>(((J1351/60)/60)/24)+DATE(1970,1,1)</f>
        <v>41852.658310185187</v>
      </c>
      <c r="T1351" s="10">
        <f>(((I1351/60)/60)/24)+DATE(1970,1,1)</f>
        <v>41882.658310185187</v>
      </c>
    </row>
    <row r="1352" spans="1:20" ht="48" x14ac:dyDescent="0.2">
      <c r="A1352">
        <v>526</v>
      </c>
      <c r="B1352" s="3" t="s">
        <v>527</v>
      </c>
      <c r="C1352" s="3" t="s">
        <v>4636</v>
      </c>
      <c r="D1352">
        <v>1500</v>
      </c>
      <c r="E1352">
        <v>1710</v>
      </c>
      <c r="F1352" t="s">
        <v>8219</v>
      </c>
      <c r="G1352" t="s">
        <v>8225</v>
      </c>
      <c r="H1352" t="s">
        <v>8247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8271</v>
      </c>
      <c r="O1352" s="5">
        <f>E1352/D1352</f>
        <v>1.1399999999999999</v>
      </c>
      <c r="P1352" s="6">
        <f>IFERROR(E1352/L1352,0)</f>
        <v>74.347826086956516</v>
      </c>
      <c r="Q1352" t="str">
        <f>LEFT(N1352, FIND("/",N1352) -1)</f>
        <v>theater</v>
      </c>
      <c r="R1352" t="str">
        <f>RIGHT(N1352, LEN(N1352) - FIND("/",N1352))</f>
        <v>plays</v>
      </c>
      <c r="S1352" s="10">
        <f>(((J1352/60)/60)/24)+DATE(1970,1,1)</f>
        <v>42192.591944444444</v>
      </c>
      <c r="T1352" s="10">
        <f>(((I1352/60)/60)/24)+DATE(1970,1,1)</f>
        <v>42223.708333333328</v>
      </c>
    </row>
    <row r="1353" spans="1:20" ht="48" x14ac:dyDescent="0.2">
      <c r="A1353">
        <v>1573</v>
      </c>
      <c r="B1353" s="3" t="s">
        <v>1574</v>
      </c>
      <c r="C1353" s="3" t="s">
        <v>5683</v>
      </c>
      <c r="D1353">
        <v>9000</v>
      </c>
      <c r="E1353">
        <v>223</v>
      </c>
      <c r="F1353" t="s">
        <v>8220</v>
      </c>
      <c r="G1353" t="s">
        <v>8229</v>
      </c>
      <c r="H1353" t="s">
        <v>8251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8290</v>
      </c>
      <c r="O1353" s="5">
        <f>E1353/D1353</f>
        <v>2.4777777777777777E-2</v>
      </c>
      <c r="P1353" s="6">
        <f>IFERROR(E1353/L1353,0)</f>
        <v>74.333333333333329</v>
      </c>
      <c r="Q1353" t="str">
        <f>LEFT(N1353, FIND("/",N1353) -1)</f>
        <v>publishing</v>
      </c>
      <c r="R1353" t="str">
        <f>RIGHT(N1353, LEN(N1353) - FIND("/",N1353))</f>
        <v>art books</v>
      </c>
      <c r="S1353" s="10">
        <f>(((J1353/60)/60)/24)+DATE(1970,1,1)</f>
        <v>42786.000023148154</v>
      </c>
      <c r="T1353" s="10">
        <f>(((I1353/60)/60)/24)+DATE(1970,1,1)</f>
        <v>42826.165972222225</v>
      </c>
    </row>
    <row r="1354" spans="1:20" ht="48" x14ac:dyDescent="0.2">
      <c r="A1354">
        <v>1398</v>
      </c>
      <c r="B1354" s="3" t="s">
        <v>1399</v>
      </c>
      <c r="C1354" s="3" t="s">
        <v>5508</v>
      </c>
      <c r="D1354">
        <v>4400</v>
      </c>
      <c r="E1354">
        <v>4826</v>
      </c>
      <c r="F1354" t="s">
        <v>8219</v>
      </c>
      <c r="G1354" t="s">
        <v>8224</v>
      </c>
      <c r="H1354" t="s">
        <v>8246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8276</v>
      </c>
      <c r="O1354" s="5">
        <f>E1354/D1354</f>
        <v>1.0968181818181819</v>
      </c>
      <c r="P1354" s="6">
        <f>IFERROR(E1354/L1354,0)</f>
        <v>74.246153846153845</v>
      </c>
      <c r="Q1354" t="str">
        <f>LEFT(N1354, FIND("/",N1354) -1)</f>
        <v>music</v>
      </c>
      <c r="R1354" t="str">
        <f>RIGHT(N1354, LEN(N1354) - FIND("/",N1354))</f>
        <v>rock</v>
      </c>
      <c r="S1354" s="10">
        <f>(((J1354/60)/60)/24)+DATE(1970,1,1)</f>
        <v>42526.874236111107</v>
      </c>
      <c r="T1354" s="10">
        <f>(((I1354/60)/60)/24)+DATE(1970,1,1)</f>
        <v>42556.874236111107</v>
      </c>
    </row>
    <row r="1355" spans="1:20" ht="48" x14ac:dyDescent="0.2">
      <c r="A1355">
        <v>3768</v>
      </c>
      <c r="B1355" s="3" t="s">
        <v>3765</v>
      </c>
      <c r="C1355" s="3" t="s">
        <v>7878</v>
      </c>
      <c r="D1355">
        <v>4000</v>
      </c>
      <c r="E1355">
        <v>4306.1099999999997</v>
      </c>
      <c r="F1355" t="s">
        <v>8219</v>
      </c>
      <c r="G1355" t="s">
        <v>8224</v>
      </c>
      <c r="H1355" t="s">
        <v>8246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8305</v>
      </c>
      <c r="O1355" s="5">
        <f>E1355/D1355</f>
        <v>1.0765274999999999</v>
      </c>
      <c r="P1355" s="6">
        <f>IFERROR(E1355/L1355,0)</f>
        <v>74.243275862068955</v>
      </c>
      <c r="Q1355" t="str">
        <f>LEFT(N1355, FIND("/",N1355) -1)</f>
        <v>theater</v>
      </c>
      <c r="R1355" t="str">
        <f>RIGHT(N1355, LEN(N1355) - FIND("/",N1355))</f>
        <v>musical</v>
      </c>
      <c r="S1355" s="10">
        <f>(((J1355/60)/60)/24)+DATE(1970,1,1)</f>
        <v>41772.727893518517</v>
      </c>
      <c r="T1355" s="10">
        <f>(((I1355/60)/60)/24)+DATE(1970,1,1)</f>
        <v>41802.727893518517</v>
      </c>
    </row>
    <row r="1356" spans="1:20" ht="32" x14ac:dyDescent="0.2">
      <c r="A1356">
        <v>2441</v>
      </c>
      <c r="B1356" s="3" t="s">
        <v>2442</v>
      </c>
      <c r="C1356" s="3" t="s">
        <v>6551</v>
      </c>
      <c r="D1356">
        <v>7500</v>
      </c>
      <c r="E1356">
        <v>8091</v>
      </c>
      <c r="F1356" t="s">
        <v>8219</v>
      </c>
      <c r="G1356" t="s">
        <v>8224</v>
      </c>
      <c r="H1356" t="s">
        <v>8246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8298</v>
      </c>
      <c r="O1356" s="5">
        <f>E1356/D1356</f>
        <v>1.0788</v>
      </c>
      <c r="P1356" s="6">
        <f>IFERROR(E1356/L1356,0)</f>
        <v>74.22935779816514</v>
      </c>
      <c r="Q1356" t="str">
        <f>LEFT(N1356, FIND("/",N1356) -1)</f>
        <v>food</v>
      </c>
      <c r="R1356" t="str">
        <f>RIGHT(N1356, LEN(N1356) - FIND("/",N1356))</f>
        <v>small batch</v>
      </c>
      <c r="S1356" s="10">
        <f>(((J1356/60)/60)/24)+DATE(1970,1,1)</f>
        <v>42187.125625000001</v>
      </c>
      <c r="T1356" s="10">
        <f>(((I1356/60)/60)/24)+DATE(1970,1,1)</f>
        <v>42208.207638888889</v>
      </c>
    </row>
    <row r="1357" spans="1:20" ht="48" x14ac:dyDescent="0.2">
      <c r="A1357">
        <v>3765</v>
      </c>
      <c r="B1357" s="3" t="s">
        <v>3762</v>
      </c>
      <c r="C1357" s="3" t="s">
        <v>7875</v>
      </c>
      <c r="D1357">
        <v>7000</v>
      </c>
      <c r="E1357">
        <v>7942</v>
      </c>
      <c r="F1357" t="s">
        <v>8219</v>
      </c>
      <c r="G1357" t="s">
        <v>8224</v>
      </c>
      <c r="H1357" t="s">
        <v>8246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8305</v>
      </c>
      <c r="O1357" s="5">
        <f>E1357/D1357</f>
        <v>1.1345714285714286</v>
      </c>
      <c r="P1357" s="6">
        <f>IFERROR(E1357/L1357,0)</f>
        <v>74.224299065420567</v>
      </c>
      <c r="Q1357" t="str">
        <f>LEFT(N1357, FIND("/",N1357) -1)</f>
        <v>theater</v>
      </c>
      <c r="R1357" t="str">
        <f>RIGHT(N1357, LEN(N1357) - FIND("/",N1357))</f>
        <v>musical</v>
      </c>
      <c r="S1357" s="10">
        <f>(((J1357/60)/60)/24)+DATE(1970,1,1)</f>
        <v>41820.776412037041</v>
      </c>
      <c r="T1357" s="10">
        <f>(((I1357/60)/60)/24)+DATE(1970,1,1)</f>
        <v>41850.776412037041</v>
      </c>
    </row>
    <row r="1358" spans="1:20" ht="48" x14ac:dyDescent="0.2">
      <c r="A1358">
        <v>3495</v>
      </c>
      <c r="B1358" s="3" t="s">
        <v>3494</v>
      </c>
      <c r="C1358" s="3" t="s">
        <v>7605</v>
      </c>
      <c r="D1358">
        <v>5000</v>
      </c>
      <c r="E1358">
        <v>5343</v>
      </c>
      <c r="F1358" t="s">
        <v>8219</v>
      </c>
      <c r="G1358" t="s">
        <v>8229</v>
      </c>
      <c r="H1358" t="s">
        <v>8251</v>
      </c>
      <c r="I1358">
        <v>1414862280</v>
      </c>
      <c r="J1358">
        <v>1412360309</v>
      </c>
      <c r="K1358" t="b">
        <v>0</v>
      </c>
      <c r="L1358">
        <v>72</v>
      </c>
      <c r="M1358" t="b">
        <v>1</v>
      </c>
      <c r="N1358" t="s">
        <v>8271</v>
      </c>
      <c r="O1358" s="5">
        <f>E1358/D1358</f>
        <v>1.0686</v>
      </c>
      <c r="P1358" s="6">
        <f>IFERROR(E1358/L1358,0)</f>
        <v>74.208333333333329</v>
      </c>
      <c r="Q1358" t="str">
        <f>LEFT(N1358, FIND("/",N1358) -1)</f>
        <v>theater</v>
      </c>
      <c r="R1358" t="str">
        <f>RIGHT(N1358, LEN(N1358) - FIND("/",N1358))</f>
        <v>plays</v>
      </c>
      <c r="S1358" s="10">
        <f>(((J1358/60)/60)/24)+DATE(1970,1,1)</f>
        <v>41915.762835648151</v>
      </c>
      <c r="T1358" s="10">
        <f>(((I1358/60)/60)/24)+DATE(1970,1,1)</f>
        <v>41944.720833333333</v>
      </c>
    </row>
    <row r="1359" spans="1:20" ht="48" x14ac:dyDescent="0.2">
      <c r="A1359">
        <v>1096</v>
      </c>
      <c r="B1359" s="3" t="s">
        <v>1097</v>
      </c>
      <c r="C1359" s="3" t="s">
        <v>5206</v>
      </c>
      <c r="D1359">
        <v>12000</v>
      </c>
      <c r="E1359">
        <v>2152</v>
      </c>
      <c r="F1359" t="s">
        <v>8221</v>
      </c>
      <c r="G1359" t="s">
        <v>8224</v>
      </c>
      <c r="H1359" t="s">
        <v>8246</v>
      </c>
      <c r="I1359">
        <v>1412393400</v>
      </c>
      <c r="J1359">
        <v>1409747154</v>
      </c>
      <c r="K1359" t="b">
        <v>0</v>
      </c>
      <c r="L1359">
        <v>29</v>
      </c>
      <c r="M1359" t="b">
        <v>0</v>
      </c>
      <c r="N1359" t="s">
        <v>8282</v>
      </c>
      <c r="O1359" s="5">
        <f>E1359/D1359</f>
        <v>0.17933333333333334</v>
      </c>
      <c r="P1359" s="6">
        <f>IFERROR(E1359/L1359,0)</f>
        <v>74.206896551724142</v>
      </c>
      <c r="Q1359" t="str">
        <f>LEFT(N1359, FIND("/",N1359) -1)</f>
        <v>games</v>
      </c>
      <c r="R1359" t="str">
        <f>RIGHT(N1359, LEN(N1359) - FIND("/",N1359))</f>
        <v>video games</v>
      </c>
      <c r="S1359" s="10">
        <f>(((J1359/60)/60)/24)+DATE(1970,1,1)</f>
        <v>41885.51798611111</v>
      </c>
      <c r="T1359" s="10">
        <f>(((I1359/60)/60)/24)+DATE(1970,1,1)</f>
        <v>41916.145833333336</v>
      </c>
    </row>
    <row r="1360" spans="1:20" ht="32" x14ac:dyDescent="0.2">
      <c r="A1360">
        <v>2337</v>
      </c>
      <c r="B1360" s="3" t="s">
        <v>2338</v>
      </c>
      <c r="C1360" s="3" t="s">
        <v>6447</v>
      </c>
      <c r="D1360">
        <v>12000</v>
      </c>
      <c r="E1360">
        <v>13279</v>
      </c>
      <c r="F1360" t="s">
        <v>8219</v>
      </c>
      <c r="G1360" t="s">
        <v>8224</v>
      </c>
      <c r="H1360" t="s">
        <v>8246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8298</v>
      </c>
      <c r="O1360" s="5">
        <f>E1360/D1360</f>
        <v>1.1065833333333333</v>
      </c>
      <c r="P1360" s="6">
        <f>IFERROR(E1360/L1360,0)</f>
        <v>74.184357541899445</v>
      </c>
      <c r="Q1360" t="str">
        <f>LEFT(N1360, FIND("/",N1360) -1)</f>
        <v>food</v>
      </c>
      <c r="R1360" t="str">
        <f>RIGHT(N1360, LEN(N1360) - FIND("/",N1360))</f>
        <v>small batch</v>
      </c>
      <c r="S1360" s="10">
        <f>(((J1360/60)/60)/24)+DATE(1970,1,1)</f>
        <v>41786.640543981484</v>
      </c>
      <c r="T1360" s="10">
        <f>(((I1360/60)/60)/24)+DATE(1970,1,1)</f>
        <v>41816.640543981484</v>
      </c>
    </row>
    <row r="1361" spans="1:20" ht="48" x14ac:dyDescent="0.2">
      <c r="A1361">
        <v>1658</v>
      </c>
      <c r="B1361" s="3" t="s">
        <v>1659</v>
      </c>
      <c r="C1361" s="3" t="s">
        <v>5768</v>
      </c>
      <c r="D1361">
        <v>6000</v>
      </c>
      <c r="E1361">
        <v>7934</v>
      </c>
      <c r="F1361" t="s">
        <v>8219</v>
      </c>
      <c r="G1361" t="s">
        <v>8224</v>
      </c>
      <c r="H1361" t="s">
        <v>8246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8292</v>
      </c>
      <c r="O1361" s="5">
        <f>E1361/D1361</f>
        <v>1.3223333333333334</v>
      </c>
      <c r="P1361" s="6">
        <f>IFERROR(E1361/L1361,0)</f>
        <v>74.149532710280369</v>
      </c>
      <c r="Q1361" t="str">
        <f>LEFT(N1361, FIND("/",N1361) -1)</f>
        <v>music</v>
      </c>
      <c r="R1361" t="str">
        <f>RIGHT(N1361, LEN(N1361) - FIND("/",N1361))</f>
        <v>pop</v>
      </c>
      <c r="S1361" s="10">
        <f>(((J1361/60)/60)/24)+DATE(1970,1,1)</f>
        <v>41223.22184027778</v>
      </c>
      <c r="T1361" s="10">
        <f>(((I1361/60)/60)/24)+DATE(1970,1,1)</f>
        <v>41261.597222222219</v>
      </c>
    </row>
    <row r="1362" spans="1:20" ht="32" x14ac:dyDescent="0.2">
      <c r="A1362">
        <v>3692</v>
      </c>
      <c r="B1362" s="3" t="s">
        <v>3689</v>
      </c>
      <c r="C1362" s="3" t="s">
        <v>7802</v>
      </c>
      <c r="D1362">
        <v>1000</v>
      </c>
      <c r="E1362">
        <v>1260</v>
      </c>
      <c r="F1362" t="s">
        <v>8219</v>
      </c>
      <c r="G1362" t="s">
        <v>8224</v>
      </c>
      <c r="H1362" t="s">
        <v>8246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8271</v>
      </c>
      <c r="O1362" s="5">
        <f>E1362/D1362</f>
        <v>1.26</v>
      </c>
      <c r="P1362" s="6">
        <f>IFERROR(E1362/L1362,0)</f>
        <v>74.117647058823536</v>
      </c>
      <c r="Q1362" t="str">
        <f>LEFT(N1362, FIND("/",N1362) -1)</f>
        <v>theater</v>
      </c>
      <c r="R1362" t="str">
        <f>RIGHT(N1362, LEN(N1362) - FIND("/",N1362))</f>
        <v>plays</v>
      </c>
      <c r="S1362" s="10">
        <f>(((J1362/60)/60)/24)+DATE(1970,1,1)</f>
        <v>41891.96503472222</v>
      </c>
      <c r="T1362" s="10">
        <f>(((I1362/60)/60)/24)+DATE(1970,1,1)</f>
        <v>41901</v>
      </c>
    </row>
    <row r="1363" spans="1:20" ht="48" x14ac:dyDescent="0.2">
      <c r="A1363">
        <v>1958</v>
      </c>
      <c r="B1363" s="3" t="s">
        <v>1959</v>
      </c>
      <c r="C1363" s="3" t="s">
        <v>6068</v>
      </c>
      <c r="D1363">
        <v>7000</v>
      </c>
      <c r="E1363">
        <v>100490.02</v>
      </c>
      <c r="F1363" t="s">
        <v>8219</v>
      </c>
      <c r="G1363" t="s">
        <v>8224</v>
      </c>
      <c r="H1363" t="s">
        <v>8246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8295</v>
      </c>
      <c r="O1363" s="5">
        <f>E1363/D1363</f>
        <v>14.355717142857143</v>
      </c>
      <c r="P1363" s="6">
        <f>IFERROR(E1363/L1363,0)</f>
        <v>74.107684365781708</v>
      </c>
      <c r="Q1363" t="str">
        <f>LEFT(N1363, FIND("/",N1363) -1)</f>
        <v>technology</v>
      </c>
      <c r="R1363" t="str">
        <f>RIGHT(N1363, LEN(N1363) - FIND("/",N1363))</f>
        <v>hardware</v>
      </c>
      <c r="S1363" s="10">
        <f>(((J1363/60)/60)/24)+DATE(1970,1,1)</f>
        <v>41326.987974537034</v>
      </c>
      <c r="T1363" s="10">
        <f>(((I1363/60)/60)/24)+DATE(1970,1,1)</f>
        <v>41356.94630787037</v>
      </c>
    </row>
    <row r="1364" spans="1:20" ht="48" x14ac:dyDescent="0.2">
      <c r="A1364">
        <v>3049</v>
      </c>
      <c r="B1364" s="3" t="s">
        <v>3049</v>
      </c>
      <c r="C1364" s="3" t="s">
        <v>7159</v>
      </c>
      <c r="D1364">
        <v>3750</v>
      </c>
      <c r="E1364">
        <v>4000</v>
      </c>
      <c r="F1364" t="s">
        <v>8219</v>
      </c>
      <c r="G1364" t="s">
        <v>8224</v>
      </c>
      <c r="H1364" t="s">
        <v>8246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8303</v>
      </c>
      <c r="O1364" s="5">
        <f>E1364/D1364</f>
        <v>1.0666666666666667</v>
      </c>
      <c r="P1364" s="6">
        <f>IFERROR(E1364/L1364,0)</f>
        <v>74.074074074074076</v>
      </c>
      <c r="Q1364" t="str">
        <f>LEFT(N1364, FIND("/",N1364) -1)</f>
        <v>theater</v>
      </c>
      <c r="R1364" t="str">
        <f>RIGHT(N1364, LEN(N1364) - FIND("/",N1364))</f>
        <v>spaces</v>
      </c>
      <c r="S1364" s="10">
        <f>(((J1364/60)/60)/24)+DATE(1970,1,1)</f>
        <v>42139.014525462961</v>
      </c>
      <c r="T1364" s="10">
        <f>(((I1364/60)/60)/24)+DATE(1970,1,1)</f>
        <v>42169.014525462961</v>
      </c>
    </row>
    <row r="1365" spans="1:20" ht="48" x14ac:dyDescent="0.2">
      <c r="A1365">
        <v>2531</v>
      </c>
      <c r="B1365" s="3" t="s">
        <v>2531</v>
      </c>
      <c r="C1365" s="3" t="s">
        <v>6641</v>
      </c>
      <c r="D1365">
        <v>4500</v>
      </c>
      <c r="E1365">
        <v>4518</v>
      </c>
      <c r="F1365" t="s">
        <v>8219</v>
      </c>
      <c r="G1365" t="s">
        <v>8224</v>
      </c>
      <c r="H1365" t="s">
        <v>8246</v>
      </c>
      <c r="I1365">
        <v>1439611140</v>
      </c>
      <c r="J1365">
        <v>1437668354</v>
      </c>
      <c r="K1365" t="b">
        <v>0</v>
      </c>
      <c r="L1365">
        <v>61</v>
      </c>
      <c r="M1365" t="b">
        <v>1</v>
      </c>
      <c r="N1365" t="s">
        <v>8300</v>
      </c>
      <c r="O1365" s="5">
        <f>E1365/D1365</f>
        <v>1.004</v>
      </c>
      <c r="P1365" s="6">
        <f>IFERROR(E1365/L1365,0)</f>
        <v>74.06557377049181</v>
      </c>
      <c r="Q1365" t="str">
        <f>LEFT(N1365, FIND("/",N1365) -1)</f>
        <v>music</v>
      </c>
      <c r="R1365" t="str">
        <f>RIGHT(N1365, LEN(N1365) - FIND("/",N1365))</f>
        <v>classical music</v>
      </c>
      <c r="S1365" s="10">
        <f>(((J1365/60)/60)/24)+DATE(1970,1,1)</f>
        <v>42208.680023148147</v>
      </c>
      <c r="T1365" s="10">
        <f>(((I1365/60)/60)/24)+DATE(1970,1,1)</f>
        <v>42231.165972222225</v>
      </c>
    </row>
    <row r="1366" spans="1:20" ht="32" x14ac:dyDescent="0.2">
      <c r="A1366">
        <v>1379</v>
      </c>
      <c r="B1366" s="3" t="s">
        <v>1380</v>
      </c>
      <c r="C1366" s="3" t="s">
        <v>5489</v>
      </c>
      <c r="D1366">
        <v>10000</v>
      </c>
      <c r="E1366">
        <v>11160</v>
      </c>
      <c r="F1366" t="s">
        <v>8219</v>
      </c>
      <c r="G1366" t="s">
        <v>8224</v>
      </c>
      <c r="H1366" t="s">
        <v>8246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8276</v>
      </c>
      <c r="O1366" s="5">
        <f>E1366/D1366</f>
        <v>1.1160000000000001</v>
      </c>
      <c r="P1366" s="6">
        <f>IFERROR(E1366/L1366,0)</f>
        <v>73.907284768211923</v>
      </c>
      <c r="Q1366" t="str">
        <f>LEFT(N1366, FIND("/",N1366) -1)</f>
        <v>music</v>
      </c>
      <c r="R1366" t="str">
        <f>RIGHT(N1366, LEN(N1366) - FIND("/",N1366))</f>
        <v>rock</v>
      </c>
      <c r="S1366" s="10">
        <f>(((J1366/60)/60)/24)+DATE(1970,1,1)</f>
        <v>42130.491620370376</v>
      </c>
      <c r="T1366" s="10">
        <f>(((I1366/60)/60)/24)+DATE(1970,1,1)</f>
        <v>42160.491620370376</v>
      </c>
    </row>
    <row r="1367" spans="1:20" ht="48" x14ac:dyDescent="0.2">
      <c r="A1367">
        <v>1806</v>
      </c>
      <c r="B1367" s="3" t="s">
        <v>1807</v>
      </c>
      <c r="C1367" s="3" t="s">
        <v>5916</v>
      </c>
      <c r="D1367">
        <v>20000</v>
      </c>
      <c r="E1367">
        <v>591</v>
      </c>
      <c r="F1367" t="s">
        <v>8221</v>
      </c>
      <c r="G1367" t="s">
        <v>8225</v>
      </c>
      <c r="H1367" t="s">
        <v>8247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8285</v>
      </c>
      <c r="O1367" s="5">
        <f>E1367/D1367</f>
        <v>2.955E-2</v>
      </c>
      <c r="P1367" s="6">
        <f>IFERROR(E1367/L1367,0)</f>
        <v>73.875</v>
      </c>
      <c r="Q1367" t="str">
        <f>LEFT(N1367, FIND("/",N1367) -1)</f>
        <v>photography</v>
      </c>
      <c r="R1367" t="str">
        <f>RIGHT(N1367, LEN(N1367) - FIND("/",N1367))</f>
        <v>photobooks</v>
      </c>
      <c r="S1367" s="10">
        <f>(((J1367/60)/60)/24)+DATE(1970,1,1)</f>
        <v>41877.638298611113</v>
      </c>
      <c r="T1367" s="10">
        <f>(((I1367/60)/60)/24)+DATE(1970,1,1)</f>
        <v>41912.638298611113</v>
      </c>
    </row>
    <row r="1368" spans="1:20" ht="32" x14ac:dyDescent="0.2">
      <c r="A1368">
        <v>807</v>
      </c>
      <c r="B1368" s="3" t="s">
        <v>808</v>
      </c>
      <c r="C1368" s="3" t="s">
        <v>4917</v>
      </c>
      <c r="D1368">
        <v>4000</v>
      </c>
      <c r="E1368">
        <v>4205</v>
      </c>
      <c r="F1368" t="s">
        <v>8219</v>
      </c>
      <c r="G1368" t="s">
        <v>8224</v>
      </c>
      <c r="H1368" t="s">
        <v>8246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8276</v>
      </c>
      <c r="O1368" s="5">
        <f>E1368/D1368</f>
        <v>1.05125</v>
      </c>
      <c r="P1368" s="6">
        <f>IFERROR(E1368/L1368,0)</f>
        <v>73.771929824561397</v>
      </c>
      <c r="Q1368" t="str">
        <f>LEFT(N1368, FIND("/",N1368) -1)</f>
        <v>music</v>
      </c>
      <c r="R1368" t="str">
        <f>RIGHT(N1368, LEN(N1368) - FIND("/",N1368))</f>
        <v>rock</v>
      </c>
      <c r="S1368" s="10">
        <f>(((J1368/60)/60)/24)+DATE(1970,1,1)</f>
        <v>42759.628599537042</v>
      </c>
      <c r="T1368" s="10">
        <f>(((I1368/60)/60)/24)+DATE(1970,1,1)</f>
        <v>42795.083333333328</v>
      </c>
    </row>
    <row r="1369" spans="1:20" ht="48" x14ac:dyDescent="0.2">
      <c r="A1369">
        <v>889</v>
      </c>
      <c r="B1369" s="3" t="s">
        <v>890</v>
      </c>
      <c r="C1369" s="3" t="s">
        <v>4999</v>
      </c>
      <c r="D1369">
        <v>25000</v>
      </c>
      <c r="E1369">
        <v>2360.3200000000002</v>
      </c>
      <c r="F1369" t="s">
        <v>8221</v>
      </c>
      <c r="G1369" t="s">
        <v>8224</v>
      </c>
      <c r="H1369" t="s">
        <v>8246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8279</v>
      </c>
      <c r="O1369" s="5">
        <f>E1369/D1369</f>
        <v>9.4412800000000005E-2</v>
      </c>
      <c r="P1369" s="6">
        <f>IFERROR(E1369/L1369,0)</f>
        <v>73.760000000000005</v>
      </c>
      <c r="Q1369" t="str">
        <f>LEFT(N1369, FIND("/",N1369) -1)</f>
        <v>music</v>
      </c>
      <c r="R1369" t="str">
        <f>RIGHT(N1369, LEN(N1369) - FIND("/",N1369))</f>
        <v>indie rock</v>
      </c>
      <c r="S1369" s="10">
        <f>(((J1369/60)/60)/24)+DATE(1970,1,1)</f>
        <v>41887.784062500003</v>
      </c>
      <c r="T1369" s="10">
        <f>(((I1369/60)/60)/24)+DATE(1970,1,1)</f>
        <v>41917.784062500003</v>
      </c>
    </row>
    <row r="1370" spans="1:20" ht="48" x14ac:dyDescent="0.2">
      <c r="A1370">
        <v>93</v>
      </c>
      <c r="B1370" s="3" t="s">
        <v>95</v>
      </c>
      <c r="C1370" s="3" t="s">
        <v>4204</v>
      </c>
      <c r="D1370">
        <v>1000</v>
      </c>
      <c r="E1370">
        <v>1106</v>
      </c>
      <c r="F1370" t="s">
        <v>8219</v>
      </c>
      <c r="G1370" t="s">
        <v>8224</v>
      </c>
      <c r="H1370" t="s">
        <v>8246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8266</v>
      </c>
      <c r="O1370" s="5">
        <f>E1370/D1370</f>
        <v>1.1060000000000001</v>
      </c>
      <c r="P1370" s="6">
        <f>IFERROR(E1370/L1370,0)</f>
        <v>73.733333333333334</v>
      </c>
      <c r="Q1370" t="str">
        <f>LEFT(N1370, FIND("/",N1370) -1)</f>
        <v>film &amp; video</v>
      </c>
      <c r="R1370" t="str">
        <f>RIGHT(N1370, LEN(N1370) - FIND("/",N1370))</f>
        <v>shorts</v>
      </c>
      <c r="S1370" s="10">
        <f>(((J1370/60)/60)/24)+DATE(1970,1,1)</f>
        <v>41065.858067129629</v>
      </c>
      <c r="T1370" s="10">
        <f>(((I1370/60)/60)/24)+DATE(1970,1,1)</f>
        <v>41093.875</v>
      </c>
    </row>
    <row r="1371" spans="1:20" ht="48" x14ac:dyDescent="0.2">
      <c r="A1371">
        <v>3655</v>
      </c>
      <c r="B1371" s="3" t="s">
        <v>3652</v>
      </c>
      <c r="C1371" s="3" t="s">
        <v>7765</v>
      </c>
      <c r="D1371">
        <v>5000</v>
      </c>
      <c r="E1371">
        <v>5813</v>
      </c>
      <c r="F1371" t="s">
        <v>8219</v>
      </c>
      <c r="G1371" t="s">
        <v>8224</v>
      </c>
      <c r="H1371" t="s">
        <v>8246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8271</v>
      </c>
      <c r="O1371" s="5">
        <f>E1371/D1371</f>
        <v>1.1626000000000001</v>
      </c>
      <c r="P1371" s="6">
        <f>IFERROR(E1371/L1371,0)</f>
        <v>73.582278481012665</v>
      </c>
      <c r="Q1371" t="str">
        <f>LEFT(N1371, FIND("/",N1371) -1)</f>
        <v>theater</v>
      </c>
      <c r="R1371" t="str">
        <f>RIGHT(N1371, LEN(N1371) - FIND("/",N1371))</f>
        <v>plays</v>
      </c>
      <c r="S1371" s="10">
        <f>(((J1371/60)/60)/24)+DATE(1970,1,1)</f>
        <v>42173.803217592591</v>
      </c>
      <c r="T1371" s="10">
        <f>(((I1371/60)/60)/24)+DATE(1970,1,1)</f>
        <v>42203.290972222225</v>
      </c>
    </row>
    <row r="1372" spans="1:20" ht="48" x14ac:dyDescent="0.2">
      <c r="A1372">
        <v>1831</v>
      </c>
      <c r="B1372" s="3" t="s">
        <v>1832</v>
      </c>
      <c r="C1372" s="3" t="s">
        <v>5941</v>
      </c>
      <c r="D1372">
        <v>1000</v>
      </c>
      <c r="E1372">
        <v>1030</v>
      </c>
      <c r="F1372" t="s">
        <v>8219</v>
      </c>
      <c r="G1372" t="s">
        <v>8224</v>
      </c>
      <c r="H1372" t="s">
        <v>8246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8276</v>
      </c>
      <c r="O1372" s="5">
        <f>E1372/D1372</f>
        <v>1.03</v>
      </c>
      <c r="P1372" s="6">
        <f>IFERROR(E1372/L1372,0)</f>
        <v>73.571428571428569</v>
      </c>
      <c r="Q1372" t="str">
        <f>LEFT(N1372, FIND("/",N1372) -1)</f>
        <v>music</v>
      </c>
      <c r="R1372" t="str">
        <f>RIGHT(N1372, LEN(N1372) - FIND("/",N1372))</f>
        <v>rock</v>
      </c>
      <c r="S1372" s="10">
        <f>(((J1372/60)/60)/24)+DATE(1970,1,1)</f>
        <v>41026.996099537035</v>
      </c>
      <c r="T1372" s="10">
        <f>(((I1372/60)/60)/24)+DATE(1970,1,1)</f>
        <v>41041.996099537035</v>
      </c>
    </row>
    <row r="1373" spans="1:20" ht="32" x14ac:dyDescent="0.2">
      <c r="A1373">
        <v>3287</v>
      </c>
      <c r="B1373" s="3" t="s">
        <v>3287</v>
      </c>
      <c r="C1373" s="3" t="s">
        <v>7397</v>
      </c>
      <c r="D1373">
        <v>2500</v>
      </c>
      <c r="E1373">
        <v>2500</v>
      </c>
      <c r="F1373" t="s">
        <v>8219</v>
      </c>
      <c r="G1373" t="s">
        <v>8229</v>
      </c>
      <c r="H1373" t="s">
        <v>8251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8271</v>
      </c>
      <c r="O1373" s="5">
        <f>E1373/D1373</f>
        <v>1</v>
      </c>
      <c r="P1373" s="6">
        <f>IFERROR(E1373/L1373,0)</f>
        <v>73.529411764705884</v>
      </c>
      <c r="Q1373" t="str">
        <f>LEFT(N1373, FIND("/",N1373) -1)</f>
        <v>theater</v>
      </c>
      <c r="R1373" t="str">
        <f>RIGHT(N1373, LEN(N1373) - FIND("/",N1373))</f>
        <v>plays</v>
      </c>
      <c r="S1373" s="10">
        <f>(((J1373/60)/60)/24)+DATE(1970,1,1)</f>
        <v>42311.750324074077</v>
      </c>
      <c r="T1373" s="10">
        <f>(((I1373/60)/60)/24)+DATE(1970,1,1)</f>
        <v>42336.750324074077</v>
      </c>
    </row>
    <row r="1374" spans="1:20" ht="32" x14ac:dyDescent="0.2">
      <c r="A1374">
        <v>2026</v>
      </c>
      <c r="B1374" s="3" t="s">
        <v>2027</v>
      </c>
      <c r="C1374" s="3" t="s">
        <v>6136</v>
      </c>
      <c r="D1374">
        <v>25000</v>
      </c>
      <c r="E1374">
        <v>33370.769999999997</v>
      </c>
      <c r="F1374" t="s">
        <v>8219</v>
      </c>
      <c r="G1374" t="s">
        <v>8224</v>
      </c>
      <c r="H1374" t="s">
        <v>8246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8295</v>
      </c>
      <c r="O1374" s="5">
        <f>E1374/D1374</f>
        <v>1.3348307999999998</v>
      </c>
      <c r="P1374" s="6">
        <f>IFERROR(E1374/L1374,0)</f>
        <v>73.503898678414089</v>
      </c>
      <c r="Q1374" t="str">
        <f>LEFT(N1374, FIND("/",N1374) -1)</f>
        <v>technology</v>
      </c>
      <c r="R1374" t="str">
        <f>RIGHT(N1374, LEN(N1374) - FIND("/",N1374))</f>
        <v>hardware</v>
      </c>
      <c r="S1374" s="10">
        <f>(((J1374/60)/60)/24)+DATE(1970,1,1)</f>
        <v>41704.735937500001</v>
      </c>
      <c r="T1374" s="10">
        <f>(((I1374/60)/60)/24)+DATE(1970,1,1)</f>
        <v>41750.165972222225</v>
      </c>
    </row>
    <row r="1375" spans="1:20" ht="48" x14ac:dyDescent="0.2">
      <c r="A1375">
        <v>644</v>
      </c>
      <c r="B1375" s="3" t="s">
        <v>645</v>
      </c>
      <c r="C1375" s="3" t="s">
        <v>4754</v>
      </c>
      <c r="D1375">
        <v>25000</v>
      </c>
      <c r="E1375">
        <v>75029.48</v>
      </c>
      <c r="F1375" t="s">
        <v>8219</v>
      </c>
      <c r="G1375" t="s">
        <v>8224</v>
      </c>
      <c r="H1375" t="s">
        <v>8246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8273</v>
      </c>
      <c r="O1375" s="5">
        <f>E1375/D1375</f>
        <v>3.0011791999999997</v>
      </c>
      <c r="P1375" s="6">
        <f>IFERROR(E1375/L1375,0)</f>
        <v>73.486268364348675</v>
      </c>
      <c r="Q1375" t="str">
        <f>LEFT(N1375, FIND("/",N1375) -1)</f>
        <v>technology</v>
      </c>
      <c r="R1375" t="str">
        <f>RIGHT(N1375, LEN(N1375) - FIND("/",N1375))</f>
        <v>wearables</v>
      </c>
      <c r="S1375" s="10">
        <f>(((J1375/60)/60)/24)+DATE(1970,1,1)</f>
        <v>41898.665960648148</v>
      </c>
      <c r="T1375" s="10">
        <f>(((I1375/60)/60)/24)+DATE(1970,1,1)</f>
        <v>41941.041666666664</v>
      </c>
    </row>
    <row r="1376" spans="1:20" ht="64" x14ac:dyDescent="0.2">
      <c r="A1376">
        <v>499</v>
      </c>
      <c r="B1376" s="3" t="s">
        <v>500</v>
      </c>
      <c r="C1376" s="3" t="s">
        <v>4609</v>
      </c>
      <c r="D1376">
        <v>20000</v>
      </c>
      <c r="E1376">
        <v>1910</v>
      </c>
      <c r="F1376" t="s">
        <v>8221</v>
      </c>
      <c r="G1376" t="s">
        <v>8224</v>
      </c>
      <c r="H1376" t="s">
        <v>8246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8270</v>
      </c>
      <c r="O1376" s="5">
        <f>E1376/D1376</f>
        <v>9.5500000000000002E-2</v>
      </c>
      <c r="P1376" s="6">
        <f>IFERROR(E1376/L1376,0)</f>
        <v>73.461538461538467</v>
      </c>
      <c r="Q1376" t="str">
        <f>LEFT(N1376, FIND("/",N1376) -1)</f>
        <v>film &amp; video</v>
      </c>
      <c r="R1376" t="str">
        <f>RIGHT(N1376, LEN(N1376) - FIND("/",N1376))</f>
        <v>animation</v>
      </c>
      <c r="S1376" s="10">
        <f>(((J1376/60)/60)/24)+DATE(1970,1,1)</f>
        <v>40043.895462962959</v>
      </c>
      <c r="T1376" s="10">
        <f>(((I1376/60)/60)/24)+DATE(1970,1,1)</f>
        <v>40098.874305555553</v>
      </c>
    </row>
    <row r="1377" spans="1:20" ht="48" x14ac:dyDescent="0.2">
      <c r="A1377">
        <v>2017</v>
      </c>
      <c r="B1377" s="3" t="s">
        <v>2018</v>
      </c>
      <c r="C1377" s="3" t="s">
        <v>6127</v>
      </c>
      <c r="D1377">
        <v>25000</v>
      </c>
      <c r="E1377">
        <v>31275.599999999999</v>
      </c>
      <c r="F1377" t="s">
        <v>8219</v>
      </c>
      <c r="G1377" t="s">
        <v>8224</v>
      </c>
      <c r="H1377" t="s">
        <v>8246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8295</v>
      </c>
      <c r="O1377" s="5">
        <f>E1377/D1377</f>
        <v>1.2510239999999999</v>
      </c>
      <c r="P1377" s="6">
        <f>IFERROR(E1377/L1377,0)</f>
        <v>73.416901408450698</v>
      </c>
      <c r="Q1377" t="str">
        <f>LEFT(N1377, FIND("/",N1377) -1)</f>
        <v>technology</v>
      </c>
      <c r="R1377" t="str">
        <f>RIGHT(N1377, LEN(N1377) - FIND("/",N1377))</f>
        <v>hardware</v>
      </c>
      <c r="S1377" s="10">
        <f>(((J1377/60)/60)/24)+DATE(1970,1,1)</f>
        <v>40961.057349537034</v>
      </c>
      <c r="T1377" s="10">
        <f>(((I1377/60)/60)/24)+DATE(1970,1,1)</f>
        <v>40992.166666666664</v>
      </c>
    </row>
    <row r="1378" spans="1:20" ht="48" x14ac:dyDescent="0.2">
      <c r="A1378">
        <v>3679</v>
      </c>
      <c r="B1378" s="3" t="s">
        <v>3676</v>
      </c>
      <c r="C1378" s="3" t="s">
        <v>7789</v>
      </c>
      <c r="D1378">
        <v>2000</v>
      </c>
      <c r="E1378">
        <v>2202</v>
      </c>
      <c r="F1378" t="s">
        <v>8219</v>
      </c>
      <c r="G1378" t="s">
        <v>8224</v>
      </c>
      <c r="H1378" t="s">
        <v>8246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8271</v>
      </c>
      <c r="O1378" s="5">
        <f>E1378/D1378</f>
        <v>1.101</v>
      </c>
      <c r="P1378" s="6">
        <f>IFERROR(E1378/L1378,0)</f>
        <v>73.400000000000006</v>
      </c>
      <c r="Q1378" t="str">
        <f>LEFT(N1378, FIND("/",N1378) -1)</f>
        <v>theater</v>
      </c>
      <c r="R1378" t="str">
        <f>RIGHT(N1378, LEN(N1378) - FIND("/",N1378))</f>
        <v>plays</v>
      </c>
      <c r="S1378" s="10">
        <f>(((J1378/60)/60)/24)+DATE(1970,1,1)</f>
        <v>41786.761354166665</v>
      </c>
      <c r="T1378" s="10">
        <f>(((I1378/60)/60)/24)+DATE(1970,1,1)</f>
        <v>41821.207638888889</v>
      </c>
    </row>
    <row r="1379" spans="1:20" ht="16" x14ac:dyDescent="0.2">
      <c r="A1379">
        <v>2655</v>
      </c>
      <c r="B1379" s="3" t="s">
        <v>2655</v>
      </c>
      <c r="C1379" s="3" t="s">
        <v>6765</v>
      </c>
      <c r="D1379">
        <v>15000</v>
      </c>
      <c r="E1379">
        <v>3155</v>
      </c>
      <c r="F1379" t="s">
        <v>8220</v>
      </c>
      <c r="G1379" t="s">
        <v>8224</v>
      </c>
      <c r="H1379" t="s">
        <v>8246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8301</v>
      </c>
      <c r="O1379" s="5">
        <f>E1379/D1379</f>
        <v>0.21033333333333334</v>
      </c>
      <c r="P1379" s="6">
        <f>IFERROR(E1379/L1379,0)</f>
        <v>73.372093023255815</v>
      </c>
      <c r="Q1379" t="str">
        <f>LEFT(N1379, FIND("/",N1379) -1)</f>
        <v>technology</v>
      </c>
      <c r="R1379" t="str">
        <f>RIGHT(N1379, LEN(N1379) - FIND("/",N1379))</f>
        <v>space exploration</v>
      </c>
      <c r="S1379" s="10">
        <f>(((J1379/60)/60)/24)+DATE(1970,1,1)</f>
        <v>42381.866284722222</v>
      </c>
      <c r="T1379" s="10">
        <f>(((I1379/60)/60)/24)+DATE(1970,1,1)</f>
        <v>42409.833333333328</v>
      </c>
    </row>
    <row r="1380" spans="1:20" ht="48" x14ac:dyDescent="0.2">
      <c r="A1380">
        <v>1381</v>
      </c>
      <c r="B1380" s="3" t="s">
        <v>1382</v>
      </c>
      <c r="C1380" s="3" t="s">
        <v>5491</v>
      </c>
      <c r="D1380">
        <v>5000</v>
      </c>
      <c r="E1380">
        <v>5355</v>
      </c>
      <c r="F1380" t="s">
        <v>8219</v>
      </c>
      <c r="G1380" t="s">
        <v>8224</v>
      </c>
      <c r="H1380" t="s">
        <v>8246</v>
      </c>
      <c r="I1380">
        <v>1482988125</v>
      </c>
      <c r="J1380">
        <v>1480396125</v>
      </c>
      <c r="K1380" t="b">
        <v>0</v>
      </c>
      <c r="L1380">
        <v>73</v>
      </c>
      <c r="M1380" t="b">
        <v>1</v>
      </c>
      <c r="N1380" t="s">
        <v>8276</v>
      </c>
      <c r="O1380" s="5">
        <f>E1380/D1380</f>
        <v>1.071</v>
      </c>
      <c r="P1380" s="6">
        <f>IFERROR(E1380/L1380,0)</f>
        <v>73.356164383561648</v>
      </c>
      <c r="Q1380" t="str">
        <f>LEFT(N1380, FIND("/",N1380) -1)</f>
        <v>music</v>
      </c>
      <c r="R1380" t="str">
        <f>RIGHT(N1380, LEN(N1380) - FIND("/",N1380))</f>
        <v>rock</v>
      </c>
      <c r="S1380" s="10">
        <f>(((J1380/60)/60)/24)+DATE(1970,1,1)</f>
        <v>42703.214409722219</v>
      </c>
      <c r="T1380" s="10">
        <f>(((I1380/60)/60)/24)+DATE(1970,1,1)</f>
        <v>42733.214409722219</v>
      </c>
    </row>
    <row r="1381" spans="1:20" ht="48" x14ac:dyDescent="0.2">
      <c r="A1381">
        <v>1279</v>
      </c>
      <c r="B1381" s="3" t="s">
        <v>1280</v>
      </c>
      <c r="C1381" s="3" t="s">
        <v>5389</v>
      </c>
      <c r="D1381">
        <v>12516</v>
      </c>
      <c r="E1381">
        <v>13864.17</v>
      </c>
      <c r="F1381" t="s">
        <v>8219</v>
      </c>
      <c r="G1381" t="s">
        <v>8224</v>
      </c>
      <c r="H1381" t="s">
        <v>8246</v>
      </c>
      <c r="I1381">
        <v>1395624170</v>
      </c>
      <c r="J1381">
        <v>1392171770</v>
      </c>
      <c r="K1381" t="b">
        <v>1</v>
      </c>
      <c r="L1381">
        <v>189</v>
      </c>
      <c r="M1381" t="b">
        <v>1</v>
      </c>
      <c r="N1381" t="s">
        <v>8276</v>
      </c>
      <c r="O1381" s="5">
        <f>E1381/D1381</f>
        <v>1.1077157238734421</v>
      </c>
      <c r="P1381" s="6">
        <f>IFERROR(E1381/L1381,0)</f>
        <v>73.355396825396824</v>
      </c>
      <c r="Q1381" t="str">
        <f>LEFT(N1381, FIND("/",N1381) -1)</f>
        <v>music</v>
      </c>
      <c r="R1381" t="str">
        <f>RIGHT(N1381, LEN(N1381) - FIND("/",N1381))</f>
        <v>rock</v>
      </c>
      <c r="S1381" s="10">
        <f>(((J1381/60)/60)/24)+DATE(1970,1,1)</f>
        <v>41682.099189814813</v>
      </c>
      <c r="T1381" s="10">
        <f>(((I1381/60)/60)/24)+DATE(1970,1,1)</f>
        <v>41722.057523148149</v>
      </c>
    </row>
    <row r="1382" spans="1:20" ht="48" x14ac:dyDescent="0.2">
      <c r="A1382">
        <v>299</v>
      </c>
      <c r="B1382" s="3" t="s">
        <v>300</v>
      </c>
      <c r="C1382" s="3" t="s">
        <v>4409</v>
      </c>
      <c r="D1382">
        <v>10000</v>
      </c>
      <c r="E1382">
        <v>17895.25</v>
      </c>
      <c r="F1382" t="s">
        <v>8219</v>
      </c>
      <c r="G1382" t="s">
        <v>8224</v>
      </c>
      <c r="H1382" t="s">
        <v>8246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8269</v>
      </c>
      <c r="O1382" s="5">
        <f>E1382/D1382</f>
        <v>1.789525</v>
      </c>
      <c r="P1382" s="6">
        <f>IFERROR(E1382/L1382,0)</f>
        <v>73.341188524590166</v>
      </c>
      <c r="Q1382" t="str">
        <f>LEFT(N1382, FIND("/",N1382) -1)</f>
        <v>film &amp; video</v>
      </c>
      <c r="R1382" t="str">
        <f>RIGHT(N1382, LEN(N1382) - FIND("/",N1382))</f>
        <v>documentary</v>
      </c>
      <c r="S1382" s="10">
        <f>(((J1382/60)/60)/24)+DATE(1970,1,1)</f>
        <v>40469.225231481483</v>
      </c>
      <c r="T1382" s="10">
        <f>(((I1382/60)/60)/24)+DATE(1970,1,1)</f>
        <v>40499.266898148147</v>
      </c>
    </row>
    <row r="1383" spans="1:20" ht="48" x14ac:dyDescent="0.2">
      <c r="A1383">
        <v>3769</v>
      </c>
      <c r="B1383" s="3" t="s">
        <v>3766</v>
      </c>
      <c r="C1383" s="3" t="s">
        <v>7879</v>
      </c>
      <c r="D1383">
        <v>1100</v>
      </c>
      <c r="E1383">
        <v>1100</v>
      </c>
      <c r="F1383" t="s">
        <v>8219</v>
      </c>
      <c r="G1383" t="s">
        <v>8224</v>
      </c>
      <c r="H1383" t="s">
        <v>8246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8305</v>
      </c>
      <c r="O1383" s="5">
        <f>E1383/D1383</f>
        <v>1</v>
      </c>
      <c r="P1383" s="6">
        <f>IFERROR(E1383/L1383,0)</f>
        <v>73.333333333333329</v>
      </c>
      <c r="Q1383" t="str">
        <f>LEFT(N1383, FIND("/",N1383) -1)</f>
        <v>theater</v>
      </c>
      <c r="R1383" t="str">
        <f>RIGHT(N1383, LEN(N1383) - FIND("/",N1383))</f>
        <v>musical</v>
      </c>
      <c r="S1383" s="10">
        <f>(((J1383/60)/60)/24)+DATE(1970,1,1)</f>
        <v>42445.598136574074</v>
      </c>
      <c r="T1383" s="10">
        <f>(((I1383/60)/60)/24)+DATE(1970,1,1)</f>
        <v>42475.598136574074</v>
      </c>
    </row>
    <row r="1384" spans="1:20" ht="48" x14ac:dyDescent="0.2">
      <c r="A1384">
        <v>3571</v>
      </c>
      <c r="B1384" s="3" t="s">
        <v>3570</v>
      </c>
      <c r="C1384" s="3" t="s">
        <v>7681</v>
      </c>
      <c r="D1384">
        <v>1500</v>
      </c>
      <c r="E1384">
        <v>1831</v>
      </c>
      <c r="F1384" t="s">
        <v>8219</v>
      </c>
      <c r="G1384" t="s">
        <v>8225</v>
      </c>
      <c r="H1384" t="s">
        <v>8247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8271</v>
      </c>
      <c r="O1384" s="5">
        <f>E1384/D1384</f>
        <v>1.2206666666666666</v>
      </c>
      <c r="P1384" s="6">
        <f>IFERROR(E1384/L1384,0)</f>
        <v>73.239999999999995</v>
      </c>
      <c r="Q1384" t="str">
        <f>LEFT(N1384, FIND("/",N1384) -1)</f>
        <v>theater</v>
      </c>
      <c r="R1384" t="str">
        <f>RIGHT(N1384, LEN(N1384) - FIND("/",N1384))</f>
        <v>plays</v>
      </c>
      <c r="S1384" s="10">
        <f>(((J1384/60)/60)/24)+DATE(1970,1,1)</f>
        <v>41912.858946759261</v>
      </c>
      <c r="T1384" s="10">
        <f>(((I1384/60)/60)/24)+DATE(1970,1,1)</f>
        <v>41942.858946759261</v>
      </c>
    </row>
    <row r="1385" spans="1:20" ht="48" x14ac:dyDescent="0.2">
      <c r="A1385">
        <v>2791</v>
      </c>
      <c r="B1385" s="3" t="s">
        <v>2791</v>
      </c>
      <c r="C1385" s="3" t="s">
        <v>6901</v>
      </c>
      <c r="D1385">
        <v>2000</v>
      </c>
      <c r="E1385">
        <v>2050</v>
      </c>
      <c r="F1385" t="s">
        <v>8219</v>
      </c>
      <c r="G1385" t="s">
        <v>8224</v>
      </c>
      <c r="H1385" t="s">
        <v>8246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8271</v>
      </c>
      <c r="O1385" s="5">
        <f>E1385/D1385</f>
        <v>1.0249999999999999</v>
      </c>
      <c r="P1385" s="6">
        <f>IFERROR(E1385/L1385,0)</f>
        <v>73.214285714285708</v>
      </c>
      <c r="Q1385" t="str">
        <f>LEFT(N1385, FIND("/",N1385) -1)</f>
        <v>theater</v>
      </c>
      <c r="R1385" t="str">
        <f>RIGHT(N1385, LEN(N1385) - FIND("/",N1385))</f>
        <v>plays</v>
      </c>
      <c r="S1385" s="10">
        <f>(((J1385/60)/60)/24)+DATE(1970,1,1)</f>
        <v>42591.899988425925</v>
      </c>
      <c r="T1385" s="10">
        <f>(((I1385/60)/60)/24)+DATE(1970,1,1)</f>
        <v>42622.166666666672</v>
      </c>
    </row>
    <row r="1386" spans="1:20" ht="48" x14ac:dyDescent="0.2">
      <c r="A1386">
        <v>2214</v>
      </c>
      <c r="B1386" s="3" t="s">
        <v>2215</v>
      </c>
      <c r="C1386" s="3" t="s">
        <v>6324</v>
      </c>
      <c r="D1386">
        <v>600</v>
      </c>
      <c r="E1386">
        <v>1755.01</v>
      </c>
      <c r="F1386" t="s">
        <v>8219</v>
      </c>
      <c r="G1386" t="s">
        <v>8224</v>
      </c>
      <c r="H1386" t="s">
        <v>8246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8280</v>
      </c>
      <c r="O1386" s="5">
        <f>E1386/D1386</f>
        <v>2.9250166666666666</v>
      </c>
      <c r="P1386" s="6">
        <f>IFERROR(E1386/L1386,0)</f>
        <v>73.125416666666666</v>
      </c>
      <c r="Q1386" t="str">
        <f>LEFT(N1386, FIND("/",N1386) -1)</f>
        <v>music</v>
      </c>
      <c r="R1386" t="str">
        <f>RIGHT(N1386, LEN(N1386) - FIND("/",N1386))</f>
        <v>electronic music</v>
      </c>
      <c r="S1386" s="10">
        <f>(((J1386/60)/60)/24)+DATE(1970,1,1)</f>
        <v>41646.792222222226</v>
      </c>
      <c r="T1386" s="10">
        <f>(((I1386/60)/60)/24)+DATE(1970,1,1)</f>
        <v>41676.792222222226</v>
      </c>
    </row>
    <row r="1387" spans="1:20" ht="32" x14ac:dyDescent="0.2">
      <c r="A1387">
        <v>3002</v>
      </c>
      <c r="B1387" s="3" t="s">
        <v>3002</v>
      </c>
      <c r="C1387" s="3" t="s">
        <v>7112</v>
      </c>
      <c r="D1387">
        <v>7000</v>
      </c>
      <c r="E1387">
        <v>7595.43</v>
      </c>
      <c r="F1387" t="s">
        <v>8219</v>
      </c>
      <c r="G1387" t="s">
        <v>8224</v>
      </c>
      <c r="H1387" t="s">
        <v>8246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8303</v>
      </c>
      <c r="O1387" s="5">
        <f>E1387/D1387</f>
        <v>1.0850614285714286</v>
      </c>
      <c r="P1387" s="6">
        <f>IFERROR(E1387/L1387,0)</f>
        <v>73.032980769230775</v>
      </c>
      <c r="Q1387" t="str">
        <f>LEFT(N1387, FIND("/",N1387) -1)</f>
        <v>theater</v>
      </c>
      <c r="R1387" t="str">
        <f>RIGHT(N1387, LEN(N1387) - FIND("/",N1387))</f>
        <v>spaces</v>
      </c>
      <c r="S1387" s="10">
        <f>(((J1387/60)/60)/24)+DATE(1970,1,1)</f>
        <v>41239.83625</v>
      </c>
      <c r="T1387" s="10">
        <f>(((I1387/60)/60)/24)+DATE(1970,1,1)</f>
        <v>41269.83625</v>
      </c>
    </row>
    <row r="1388" spans="1:20" ht="48" x14ac:dyDescent="0.2">
      <c r="A1388">
        <v>242</v>
      </c>
      <c r="B1388" s="3" t="s">
        <v>244</v>
      </c>
      <c r="C1388" s="3" t="s">
        <v>4352</v>
      </c>
      <c r="D1388">
        <v>13000</v>
      </c>
      <c r="E1388">
        <v>14750</v>
      </c>
      <c r="F1388" t="s">
        <v>8219</v>
      </c>
      <c r="G1388" t="s">
        <v>8224</v>
      </c>
      <c r="H1388" t="s">
        <v>8246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8269</v>
      </c>
      <c r="O1388" s="5">
        <f>E1388/D1388</f>
        <v>1.1346153846153846</v>
      </c>
      <c r="P1388" s="6">
        <f>IFERROR(E1388/L1388,0)</f>
        <v>73.019801980198025</v>
      </c>
      <c r="Q1388" t="str">
        <f>LEFT(N1388, FIND("/",N1388) -1)</f>
        <v>film &amp; video</v>
      </c>
      <c r="R1388" t="str">
        <f>RIGHT(N1388, LEN(N1388) - FIND("/",N1388))</f>
        <v>documentary</v>
      </c>
      <c r="S1388" s="10">
        <f>(((J1388/60)/60)/24)+DATE(1970,1,1)</f>
        <v>40862.492939814816</v>
      </c>
      <c r="T1388" s="10">
        <f>(((I1388/60)/60)/24)+DATE(1970,1,1)</f>
        <v>40897.492939814816</v>
      </c>
    </row>
    <row r="1389" spans="1:20" ht="48" x14ac:dyDescent="0.2">
      <c r="A1389">
        <v>2934</v>
      </c>
      <c r="B1389" s="3" t="s">
        <v>2934</v>
      </c>
      <c r="C1389" s="3" t="s">
        <v>7044</v>
      </c>
      <c r="D1389">
        <v>2500</v>
      </c>
      <c r="E1389">
        <v>2700</v>
      </c>
      <c r="F1389" t="s">
        <v>8219</v>
      </c>
      <c r="G1389" t="s">
        <v>8229</v>
      </c>
      <c r="H1389" t="s">
        <v>8251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8305</v>
      </c>
      <c r="O1389" s="5">
        <f>E1389/D1389</f>
        <v>1.08</v>
      </c>
      <c r="P1389" s="6">
        <f>IFERROR(E1389/L1389,0)</f>
        <v>72.972972972972968</v>
      </c>
      <c r="Q1389" t="str">
        <f>LEFT(N1389, FIND("/",N1389) -1)</f>
        <v>theater</v>
      </c>
      <c r="R1389" t="str">
        <f>RIGHT(N1389, LEN(N1389) - FIND("/",N1389))</f>
        <v>musical</v>
      </c>
      <c r="S1389" s="10">
        <f>(((J1389/60)/60)/24)+DATE(1970,1,1)</f>
        <v>41775.636157407411</v>
      </c>
      <c r="T1389" s="10">
        <f>(((I1389/60)/60)/24)+DATE(1970,1,1)</f>
        <v>41805.636157407411</v>
      </c>
    </row>
    <row r="1390" spans="1:20" ht="32" x14ac:dyDescent="0.2">
      <c r="A1390">
        <v>3466</v>
      </c>
      <c r="B1390" s="3" t="s">
        <v>3465</v>
      </c>
      <c r="C1390" s="3" t="s">
        <v>7576</v>
      </c>
      <c r="D1390">
        <v>3500</v>
      </c>
      <c r="E1390">
        <v>4450</v>
      </c>
      <c r="F1390" t="s">
        <v>8219</v>
      </c>
      <c r="G1390" t="s">
        <v>8224</v>
      </c>
      <c r="H1390" t="s">
        <v>8246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8271</v>
      </c>
      <c r="O1390" s="5">
        <f>E1390/D1390</f>
        <v>1.2714285714285714</v>
      </c>
      <c r="P1390" s="6">
        <f>IFERROR(E1390/L1390,0)</f>
        <v>72.950819672131146</v>
      </c>
      <c r="Q1390" t="str">
        <f>LEFT(N1390, FIND("/",N1390) -1)</f>
        <v>theater</v>
      </c>
      <c r="R1390" t="str">
        <f>RIGHT(N1390, LEN(N1390) - FIND("/",N1390))</f>
        <v>plays</v>
      </c>
      <c r="S1390" s="10">
        <f>(((J1390/60)/60)/24)+DATE(1970,1,1)</f>
        <v>42420.019097222219</v>
      </c>
      <c r="T1390" s="10">
        <f>(((I1390/60)/60)/24)+DATE(1970,1,1)</f>
        <v>42479.977430555555</v>
      </c>
    </row>
    <row r="1391" spans="1:20" ht="48" x14ac:dyDescent="0.2">
      <c r="A1391">
        <v>2081</v>
      </c>
      <c r="B1391" s="3" t="s">
        <v>2082</v>
      </c>
      <c r="C1391" s="3" t="s">
        <v>6191</v>
      </c>
      <c r="D1391">
        <v>3500</v>
      </c>
      <c r="E1391">
        <v>4010</v>
      </c>
      <c r="F1391" t="s">
        <v>8219</v>
      </c>
      <c r="G1391" t="s">
        <v>8224</v>
      </c>
      <c r="H1391" t="s">
        <v>8246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8279</v>
      </c>
      <c r="O1391" s="5">
        <f>E1391/D1391</f>
        <v>1.1457142857142857</v>
      </c>
      <c r="P1391" s="6">
        <f>IFERROR(E1391/L1391,0)</f>
        <v>72.909090909090907</v>
      </c>
      <c r="Q1391" t="str">
        <f>LEFT(N1391, FIND("/",N1391) -1)</f>
        <v>music</v>
      </c>
      <c r="R1391" t="str">
        <f>RIGHT(N1391, LEN(N1391) - FIND("/",N1391))</f>
        <v>indie rock</v>
      </c>
      <c r="S1391" s="10">
        <f>(((J1391/60)/60)/24)+DATE(1970,1,1)</f>
        <v>41004.156886574077</v>
      </c>
      <c r="T1391" s="10">
        <f>(((I1391/60)/60)/24)+DATE(1970,1,1)</f>
        <v>41045.207638888889</v>
      </c>
    </row>
    <row r="1392" spans="1:20" ht="32" x14ac:dyDescent="0.2">
      <c r="A1392">
        <v>3723</v>
      </c>
      <c r="B1392" s="3" t="s">
        <v>3720</v>
      </c>
      <c r="C1392" s="3" t="s">
        <v>7833</v>
      </c>
      <c r="D1392">
        <v>4500</v>
      </c>
      <c r="E1392">
        <v>4592</v>
      </c>
      <c r="F1392" t="s">
        <v>8219</v>
      </c>
      <c r="G1392" t="s">
        <v>8225</v>
      </c>
      <c r="H1392" t="s">
        <v>8247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8271</v>
      </c>
      <c r="O1392" s="5">
        <f>E1392/D1392</f>
        <v>1.0204444444444445</v>
      </c>
      <c r="P1392" s="6">
        <f>IFERROR(E1392/L1392,0)</f>
        <v>72.888888888888886</v>
      </c>
      <c r="Q1392" t="str">
        <f>LEFT(N1392, FIND("/",N1392) -1)</f>
        <v>theater</v>
      </c>
      <c r="R1392" t="str">
        <f>RIGHT(N1392, LEN(N1392) - FIND("/",N1392))</f>
        <v>plays</v>
      </c>
      <c r="S1392" s="10">
        <f>(((J1392/60)/60)/24)+DATE(1970,1,1)</f>
        <v>41943.753032407411</v>
      </c>
      <c r="T1392" s="10">
        <f>(((I1392/60)/60)/24)+DATE(1970,1,1)</f>
        <v>41973.794699074075</v>
      </c>
    </row>
    <row r="1393" spans="1:20" ht="48" x14ac:dyDescent="0.2">
      <c r="A1393">
        <v>339</v>
      </c>
      <c r="B1393" s="3" t="s">
        <v>340</v>
      </c>
      <c r="C1393" s="3" t="s">
        <v>4449</v>
      </c>
      <c r="D1393">
        <v>6000</v>
      </c>
      <c r="E1393">
        <v>6485</v>
      </c>
      <c r="F1393" t="s">
        <v>8219</v>
      </c>
      <c r="G1393" t="s">
        <v>8224</v>
      </c>
      <c r="H1393" t="s">
        <v>8246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8269</v>
      </c>
      <c r="O1393" s="5">
        <f>E1393/D1393</f>
        <v>1.0808333333333333</v>
      </c>
      <c r="P1393" s="6">
        <f>IFERROR(E1393/L1393,0)</f>
        <v>72.865168539325836</v>
      </c>
      <c r="Q1393" t="str">
        <f>LEFT(N1393, FIND("/",N1393) -1)</f>
        <v>film &amp; video</v>
      </c>
      <c r="R1393" t="str">
        <f>RIGHT(N1393, LEN(N1393) - FIND("/",N1393))</f>
        <v>documentary</v>
      </c>
      <c r="S1393" s="10">
        <f>(((J1393/60)/60)/24)+DATE(1970,1,1)</f>
        <v>42093.760046296295</v>
      </c>
      <c r="T1393" s="10">
        <f>(((I1393/60)/60)/24)+DATE(1970,1,1)</f>
        <v>42123.760046296295</v>
      </c>
    </row>
    <row r="1394" spans="1:20" ht="48" x14ac:dyDescent="0.2">
      <c r="A1394">
        <v>2690</v>
      </c>
      <c r="B1394" s="3" t="s">
        <v>2690</v>
      </c>
      <c r="C1394" s="3" t="s">
        <v>6800</v>
      </c>
      <c r="D1394">
        <v>80000</v>
      </c>
      <c r="E1394">
        <v>8586</v>
      </c>
      <c r="F1394" t="s">
        <v>8221</v>
      </c>
      <c r="G1394" t="s">
        <v>8224</v>
      </c>
      <c r="H1394" t="s">
        <v>8246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8284</v>
      </c>
      <c r="O1394" s="5">
        <f>E1394/D1394</f>
        <v>0.107325</v>
      </c>
      <c r="P1394" s="6">
        <f>IFERROR(E1394/L1394,0)</f>
        <v>72.762711864406782</v>
      </c>
      <c r="Q1394" t="str">
        <f>LEFT(N1394, FIND("/",N1394) -1)</f>
        <v>food</v>
      </c>
      <c r="R1394" t="str">
        <f>RIGHT(N1394, LEN(N1394) - FIND("/",N1394))</f>
        <v>food trucks</v>
      </c>
      <c r="S1394" s="10">
        <f>(((J1394/60)/60)/24)+DATE(1970,1,1)</f>
        <v>42113.105046296296</v>
      </c>
      <c r="T1394" s="10">
        <f>(((I1394/60)/60)/24)+DATE(1970,1,1)</f>
        <v>42158.105046296296</v>
      </c>
    </row>
    <row r="1395" spans="1:20" ht="48" x14ac:dyDescent="0.2">
      <c r="A1395">
        <v>3256</v>
      </c>
      <c r="B1395" s="3" t="s">
        <v>3256</v>
      </c>
      <c r="C1395" s="3" t="s">
        <v>7366</v>
      </c>
      <c r="D1395">
        <v>10000</v>
      </c>
      <c r="E1395">
        <v>12806</v>
      </c>
      <c r="F1395" t="s">
        <v>8219</v>
      </c>
      <c r="G1395" t="s">
        <v>8224</v>
      </c>
      <c r="H1395" t="s">
        <v>8246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8271</v>
      </c>
      <c r="O1395" s="5">
        <f>E1395/D1395</f>
        <v>1.2806</v>
      </c>
      <c r="P1395" s="6">
        <f>IFERROR(E1395/L1395,0)</f>
        <v>72.76136363636364</v>
      </c>
      <c r="Q1395" t="str">
        <f>LEFT(N1395, FIND("/",N1395) -1)</f>
        <v>theater</v>
      </c>
      <c r="R1395" t="str">
        <f>RIGHT(N1395, LEN(N1395) - FIND("/",N1395))</f>
        <v>plays</v>
      </c>
      <c r="S1395" s="10">
        <f>(((J1395/60)/60)/24)+DATE(1970,1,1)</f>
        <v>42144.573807870373</v>
      </c>
      <c r="T1395" s="10">
        <f>(((I1395/60)/60)/24)+DATE(1970,1,1)</f>
        <v>42166.165972222225</v>
      </c>
    </row>
    <row r="1396" spans="1:20" ht="48" x14ac:dyDescent="0.2">
      <c r="A1396">
        <v>3592</v>
      </c>
      <c r="B1396" s="3" t="s">
        <v>3591</v>
      </c>
      <c r="C1396" s="3" t="s">
        <v>7702</v>
      </c>
      <c r="D1396">
        <v>2000</v>
      </c>
      <c r="E1396">
        <v>2545</v>
      </c>
      <c r="F1396" t="s">
        <v>8219</v>
      </c>
      <c r="G1396" t="s">
        <v>8224</v>
      </c>
      <c r="H1396" t="s">
        <v>8246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8271</v>
      </c>
      <c r="O1396" s="5">
        <f>E1396/D1396</f>
        <v>1.2725</v>
      </c>
      <c r="P1396" s="6">
        <f>IFERROR(E1396/L1396,0)</f>
        <v>72.714285714285708</v>
      </c>
      <c r="Q1396" t="str">
        <f>LEFT(N1396, FIND("/",N1396) -1)</f>
        <v>theater</v>
      </c>
      <c r="R1396" t="str">
        <f>RIGHT(N1396, LEN(N1396) - FIND("/",N1396))</f>
        <v>plays</v>
      </c>
      <c r="S1396" s="10">
        <f>(((J1396/60)/60)/24)+DATE(1970,1,1)</f>
        <v>41988.829942129625</v>
      </c>
      <c r="T1396" s="10">
        <f>(((I1396/60)/60)/24)+DATE(1970,1,1)</f>
        <v>42046.207638888889</v>
      </c>
    </row>
    <row r="1397" spans="1:20" ht="32" x14ac:dyDescent="0.2">
      <c r="A1397">
        <v>690</v>
      </c>
      <c r="B1397" s="3" t="s">
        <v>691</v>
      </c>
      <c r="C1397" s="3" t="s">
        <v>4800</v>
      </c>
      <c r="D1397">
        <v>20000</v>
      </c>
      <c r="E1397">
        <v>2468</v>
      </c>
      <c r="F1397" t="s">
        <v>8221</v>
      </c>
      <c r="G1397" t="s">
        <v>8224</v>
      </c>
      <c r="H1397" t="s">
        <v>8246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8273</v>
      </c>
      <c r="O1397" s="5">
        <f>E1397/D1397</f>
        <v>0.1234</v>
      </c>
      <c r="P1397" s="6">
        <f>IFERROR(E1397/L1397,0)</f>
        <v>72.588235294117652</v>
      </c>
      <c r="Q1397" t="str">
        <f>LEFT(N1397, FIND("/",N1397) -1)</f>
        <v>technology</v>
      </c>
      <c r="R1397" t="str">
        <f>RIGHT(N1397, LEN(N1397) - FIND("/",N1397))</f>
        <v>wearables</v>
      </c>
      <c r="S1397" s="10">
        <f>(((J1397/60)/60)/24)+DATE(1970,1,1)</f>
        <v>42579.634733796294</v>
      </c>
      <c r="T1397" s="10">
        <f>(((I1397/60)/60)/24)+DATE(1970,1,1)</f>
        <v>42622.25</v>
      </c>
    </row>
    <row r="1398" spans="1:20" ht="48" x14ac:dyDescent="0.2">
      <c r="A1398">
        <v>2569</v>
      </c>
      <c r="B1398" s="3" t="s">
        <v>2569</v>
      </c>
      <c r="C1398" s="3" t="s">
        <v>6679</v>
      </c>
      <c r="D1398">
        <v>6500</v>
      </c>
      <c r="E1398">
        <v>145</v>
      </c>
      <c r="F1398" t="s">
        <v>8220</v>
      </c>
      <c r="G1398" t="s">
        <v>8224</v>
      </c>
      <c r="H1398" t="s">
        <v>8246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8284</v>
      </c>
      <c r="O1398" s="5">
        <f>E1398/D1398</f>
        <v>2.2307692307692306E-2</v>
      </c>
      <c r="P1398" s="6">
        <f>IFERROR(E1398/L1398,0)</f>
        <v>72.5</v>
      </c>
      <c r="Q1398" t="str">
        <f>LEFT(N1398, FIND("/",N1398) -1)</f>
        <v>food</v>
      </c>
      <c r="R1398" t="str">
        <f>RIGHT(N1398, LEN(N1398) - FIND("/",N1398))</f>
        <v>food trucks</v>
      </c>
      <c r="S1398" s="10">
        <f>(((J1398/60)/60)/24)+DATE(1970,1,1)</f>
        <v>42234.105462962965</v>
      </c>
      <c r="T1398" s="10">
        <f>(((I1398/60)/60)/24)+DATE(1970,1,1)</f>
        <v>42264.105462962965</v>
      </c>
    </row>
    <row r="1399" spans="1:20" ht="48" x14ac:dyDescent="0.2">
      <c r="A1399">
        <v>250</v>
      </c>
      <c r="B1399" s="3" t="s">
        <v>251</v>
      </c>
      <c r="C1399" s="3" t="s">
        <v>4360</v>
      </c>
      <c r="D1399">
        <v>30000</v>
      </c>
      <c r="E1399">
        <v>31675</v>
      </c>
      <c r="F1399" t="s">
        <v>8219</v>
      </c>
      <c r="G1399" t="s">
        <v>8224</v>
      </c>
      <c r="H1399" t="s">
        <v>8246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8269</v>
      </c>
      <c r="O1399" s="5">
        <f>E1399/D1399</f>
        <v>1.0558333333333334</v>
      </c>
      <c r="P1399" s="6">
        <f>IFERROR(E1399/L1399,0)</f>
        <v>72.482837528604122</v>
      </c>
      <c r="Q1399" t="str">
        <f>LEFT(N1399, FIND("/",N1399) -1)</f>
        <v>film &amp; video</v>
      </c>
      <c r="R1399" t="str">
        <f>RIGHT(N1399, LEN(N1399) - FIND("/",N1399))</f>
        <v>documentary</v>
      </c>
      <c r="S1399" s="10">
        <f>(((J1399/60)/60)/24)+DATE(1970,1,1)</f>
        <v>41401.565868055557</v>
      </c>
      <c r="T1399" s="10">
        <f>(((I1399/60)/60)/24)+DATE(1970,1,1)</f>
        <v>41431.565868055557</v>
      </c>
    </row>
    <row r="1400" spans="1:20" ht="48" x14ac:dyDescent="0.2">
      <c r="A1400">
        <v>726</v>
      </c>
      <c r="B1400" s="3" t="s">
        <v>727</v>
      </c>
      <c r="C1400" s="3" t="s">
        <v>4836</v>
      </c>
      <c r="D1400">
        <v>2500</v>
      </c>
      <c r="E1400">
        <v>2535</v>
      </c>
      <c r="F1400" t="s">
        <v>8219</v>
      </c>
      <c r="G1400" t="s">
        <v>8224</v>
      </c>
      <c r="H1400" t="s">
        <v>8246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8274</v>
      </c>
      <c r="O1400" s="5">
        <f>E1400/D1400</f>
        <v>1.014</v>
      </c>
      <c r="P1400" s="6">
        <f>IFERROR(E1400/L1400,0)</f>
        <v>72.428571428571431</v>
      </c>
      <c r="Q1400" t="str">
        <f>LEFT(N1400, FIND("/",N1400) -1)</f>
        <v>publishing</v>
      </c>
      <c r="R1400" t="str">
        <f>RIGHT(N1400, LEN(N1400) - FIND("/",N1400))</f>
        <v>nonfiction</v>
      </c>
      <c r="S1400" s="10">
        <f>(((J1400/60)/60)/24)+DATE(1970,1,1)</f>
        <v>41346.042673611111</v>
      </c>
      <c r="T1400" s="10">
        <f>(((I1400/60)/60)/24)+DATE(1970,1,1)</f>
        <v>41376.042673611111</v>
      </c>
    </row>
    <row r="1401" spans="1:20" ht="48" x14ac:dyDescent="0.2">
      <c r="A1401">
        <v>3729</v>
      </c>
      <c r="B1401" s="3" t="s">
        <v>3726</v>
      </c>
      <c r="C1401" s="3" t="s">
        <v>7839</v>
      </c>
      <c r="D1401">
        <v>5000</v>
      </c>
      <c r="E1401">
        <v>362</v>
      </c>
      <c r="F1401" t="s">
        <v>8221</v>
      </c>
      <c r="G1401" t="s">
        <v>8224</v>
      </c>
      <c r="H1401" t="s">
        <v>8246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8271</v>
      </c>
      <c r="O1401" s="5">
        <f>E1401/D1401</f>
        <v>7.2400000000000006E-2</v>
      </c>
      <c r="P1401" s="6">
        <f>IFERROR(E1401/L1401,0)</f>
        <v>72.400000000000006</v>
      </c>
      <c r="Q1401" t="str">
        <f>LEFT(N1401, FIND("/",N1401) -1)</f>
        <v>theater</v>
      </c>
      <c r="R1401" t="str">
        <f>RIGHT(N1401, LEN(N1401) - FIND("/",N1401))</f>
        <v>plays</v>
      </c>
      <c r="S1401" s="10">
        <f>(((J1401/60)/60)/24)+DATE(1970,1,1)</f>
        <v>42041.205000000002</v>
      </c>
      <c r="T1401" s="10">
        <f>(((I1401/60)/60)/24)+DATE(1970,1,1)</f>
        <v>42086.16333333333</v>
      </c>
    </row>
    <row r="1402" spans="1:20" ht="48" x14ac:dyDescent="0.2">
      <c r="A1402">
        <v>3519</v>
      </c>
      <c r="B1402" s="3" t="s">
        <v>3518</v>
      </c>
      <c r="C1402" s="3" t="s">
        <v>7629</v>
      </c>
      <c r="D1402">
        <v>2000</v>
      </c>
      <c r="E1402">
        <v>2027</v>
      </c>
      <c r="F1402" t="s">
        <v>8219</v>
      </c>
      <c r="G1402" t="s">
        <v>8225</v>
      </c>
      <c r="H1402" t="s">
        <v>8247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8271</v>
      </c>
      <c r="O1402" s="5">
        <f>E1402/D1402</f>
        <v>1.0135000000000001</v>
      </c>
      <c r="P1402" s="6">
        <f>IFERROR(E1402/L1402,0)</f>
        <v>72.392857142857139</v>
      </c>
      <c r="Q1402" t="str">
        <f>LEFT(N1402, FIND("/",N1402) -1)</f>
        <v>theater</v>
      </c>
      <c r="R1402" t="str">
        <f>RIGHT(N1402, LEN(N1402) - FIND("/",N1402))</f>
        <v>plays</v>
      </c>
      <c r="S1402" s="10">
        <f>(((J1402/60)/60)/24)+DATE(1970,1,1)</f>
        <v>42037.598958333328</v>
      </c>
      <c r="T1402" s="10">
        <f>(((I1402/60)/60)/24)+DATE(1970,1,1)</f>
        <v>42067.598958333328</v>
      </c>
    </row>
    <row r="1403" spans="1:20" ht="48" x14ac:dyDescent="0.2">
      <c r="A1403">
        <v>3822</v>
      </c>
      <c r="B1403" s="3" t="s">
        <v>3819</v>
      </c>
      <c r="C1403" s="3" t="s">
        <v>7931</v>
      </c>
      <c r="D1403">
        <v>5000</v>
      </c>
      <c r="E1403">
        <v>5501</v>
      </c>
      <c r="F1403" t="s">
        <v>8219</v>
      </c>
      <c r="G1403" t="s">
        <v>8236</v>
      </c>
      <c r="H1403" t="s">
        <v>8249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8271</v>
      </c>
      <c r="O1403" s="5">
        <f>E1403/D1403</f>
        <v>1.1002000000000001</v>
      </c>
      <c r="P1403" s="6">
        <f>IFERROR(E1403/L1403,0)</f>
        <v>72.381578947368425</v>
      </c>
      <c r="Q1403" t="str">
        <f>LEFT(N1403, FIND("/",N1403) -1)</f>
        <v>theater</v>
      </c>
      <c r="R1403" t="str">
        <f>RIGHT(N1403, LEN(N1403) - FIND("/",N1403))</f>
        <v>plays</v>
      </c>
      <c r="S1403" s="10">
        <f>(((J1403/60)/60)/24)+DATE(1970,1,1)</f>
        <v>42329.838159722218</v>
      </c>
      <c r="T1403" s="10">
        <f>(((I1403/60)/60)/24)+DATE(1970,1,1)</f>
        <v>42388.957638888889</v>
      </c>
    </row>
    <row r="1404" spans="1:20" ht="48" x14ac:dyDescent="0.2">
      <c r="A1404">
        <v>3332</v>
      </c>
      <c r="B1404" s="3" t="s">
        <v>3332</v>
      </c>
      <c r="C1404" s="3" t="s">
        <v>7442</v>
      </c>
      <c r="D1404">
        <v>6000</v>
      </c>
      <c r="E1404">
        <v>6000</v>
      </c>
      <c r="F1404" t="s">
        <v>8219</v>
      </c>
      <c r="G1404" t="s">
        <v>8224</v>
      </c>
      <c r="H1404" t="s">
        <v>8246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8271</v>
      </c>
      <c r="O1404" s="5">
        <f>E1404/D1404</f>
        <v>1</v>
      </c>
      <c r="P1404" s="6">
        <f>IFERROR(E1404/L1404,0)</f>
        <v>72.289156626506028</v>
      </c>
      <c r="Q1404" t="str">
        <f>LEFT(N1404, FIND("/",N1404) -1)</f>
        <v>theater</v>
      </c>
      <c r="R1404" t="str">
        <f>RIGHT(N1404, LEN(N1404) - FIND("/",N1404))</f>
        <v>plays</v>
      </c>
      <c r="S1404" s="10">
        <f>(((J1404/60)/60)/24)+DATE(1970,1,1)</f>
        <v>41809.860300925924</v>
      </c>
      <c r="T1404" s="10">
        <f>(((I1404/60)/60)/24)+DATE(1970,1,1)</f>
        <v>41839.860300925924</v>
      </c>
    </row>
    <row r="1405" spans="1:20" ht="48" x14ac:dyDescent="0.2">
      <c r="A1405">
        <v>1765</v>
      </c>
      <c r="B1405" s="3" t="s">
        <v>1766</v>
      </c>
      <c r="C1405" s="3" t="s">
        <v>5875</v>
      </c>
      <c r="D1405">
        <v>12500</v>
      </c>
      <c r="E1405">
        <v>7433.48</v>
      </c>
      <c r="F1405" t="s">
        <v>8221</v>
      </c>
      <c r="G1405" t="s">
        <v>8224</v>
      </c>
      <c r="H1405" t="s">
        <v>8246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8285</v>
      </c>
      <c r="O1405" s="5">
        <f>E1405/D1405</f>
        <v>0.59467839999999994</v>
      </c>
      <c r="P1405" s="6">
        <f>IFERROR(E1405/L1405,0)</f>
        <v>72.16970873786407</v>
      </c>
      <c r="Q1405" t="str">
        <f>LEFT(N1405, FIND("/",N1405) -1)</f>
        <v>photography</v>
      </c>
      <c r="R1405" t="str">
        <f>RIGHT(N1405, LEN(N1405) - FIND("/",N1405))</f>
        <v>photobooks</v>
      </c>
      <c r="S1405" s="10">
        <f>(((J1405/60)/60)/24)+DATE(1970,1,1)</f>
        <v>41834.980462962965</v>
      </c>
      <c r="T1405" s="10">
        <f>(((I1405/60)/60)/24)+DATE(1970,1,1)</f>
        <v>41864.980462962965</v>
      </c>
    </row>
    <row r="1406" spans="1:20" ht="48" x14ac:dyDescent="0.2">
      <c r="A1406">
        <v>1397</v>
      </c>
      <c r="B1406" s="3" t="s">
        <v>1398</v>
      </c>
      <c r="C1406" s="3" t="s">
        <v>5507</v>
      </c>
      <c r="D1406">
        <v>10000</v>
      </c>
      <c r="E1406">
        <v>11385</v>
      </c>
      <c r="F1406" t="s">
        <v>8219</v>
      </c>
      <c r="G1406" t="s">
        <v>8224</v>
      </c>
      <c r="H1406" t="s">
        <v>8246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8276</v>
      </c>
      <c r="O1406" s="5">
        <f>E1406/D1406</f>
        <v>1.1385000000000001</v>
      </c>
      <c r="P1406" s="6">
        <f>IFERROR(E1406/L1406,0)</f>
        <v>72.056962025316452</v>
      </c>
      <c r="Q1406" t="str">
        <f>LEFT(N1406, FIND("/",N1406) -1)</f>
        <v>music</v>
      </c>
      <c r="R1406" t="str">
        <f>RIGHT(N1406, LEN(N1406) - FIND("/",N1406))</f>
        <v>rock</v>
      </c>
      <c r="S1406" s="10">
        <f>(((J1406/60)/60)/24)+DATE(1970,1,1)</f>
        <v>42640.917939814812</v>
      </c>
      <c r="T1406" s="10">
        <f>(((I1406/60)/60)/24)+DATE(1970,1,1)</f>
        <v>42670.888194444444</v>
      </c>
    </row>
    <row r="1407" spans="1:20" ht="48" x14ac:dyDescent="0.2">
      <c r="A1407">
        <v>3418</v>
      </c>
      <c r="B1407" s="3" t="s">
        <v>3417</v>
      </c>
      <c r="C1407" s="3" t="s">
        <v>7528</v>
      </c>
      <c r="D1407">
        <v>4000</v>
      </c>
      <c r="E1407">
        <v>4035</v>
      </c>
      <c r="F1407" t="s">
        <v>8219</v>
      </c>
      <c r="G1407" t="s">
        <v>8224</v>
      </c>
      <c r="H1407" t="s">
        <v>8246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8271</v>
      </c>
      <c r="O1407" s="5">
        <f>E1407/D1407</f>
        <v>1.00875</v>
      </c>
      <c r="P1407" s="6">
        <f>IFERROR(E1407/L1407,0)</f>
        <v>72.053571428571431</v>
      </c>
      <c r="Q1407" t="str">
        <f>LEFT(N1407, FIND("/",N1407) -1)</f>
        <v>theater</v>
      </c>
      <c r="R1407" t="str">
        <f>RIGHT(N1407, LEN(N1407) - FIND("/",N1407))</f>
        <v>plays</v>
      </c>
      <c r="S1407" s="10">
        <f>(((J1407/60)/60)/24)+DATE(1970,1,1)</f>
        <v>41752.83457175926</v>
      </c>
      <c r="T1407" s="10">
        <f>(((I1407/60)/60)/24)+DATE(1970,1,1)</f>
        <v>41782.83457175926</v>
      </c>
    </row>
    <row r="1408" spans="1:20" ht="48" x14ac:dyDescent="0.2">
      <c r="A1408">
        <v>3697</v>
      </c>
      <c r="B1408" s="3" t="s">
        <v>3694</v>
      </c>
      <c r="C1408" s="3" t="s">
        <v>7807</v>
      </c>
      <c r="D1408">
        <v>2000</v>
      </c>
      <c r="E1408">
        <v>2160</v>
      </c>
      <c r="F1408" t="s">
        <v>8219</v>
      </c>
      <c r="G1408" t="s">
        <v>8225</v>
      </c>
      <c r="H1408" t="s">
        <v>8247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8271</v>
      </c>
      <c r="O1408" s="5">
        <f>E1408/D1408</f>
        <v>1.08</v>
      </c>
      <c r="P1408" s="6">
        <f>IFERROR(E1408/L1408,0)</f>
        <v>72</v>
      </c>
      <c r="Q1408" t="str">
        <f>LEFT(N1408, FIND("/",N1408) -1)</f>
        <v>theater</v>
      </c>
      <c r="R1408" t="str">
        <f>RIGHT(N1408, LEN(N1408) - FIND("/",N1408))</f>
        <v>plays</v>
      </c>
      <c r="S1408" s="10">
        <f>(((J1408/60)/60)/24)+DATE(1970,1,1)</f>
        <v>42479.465833333335</v>
      </c>
      <c r="T1408" s="10">
        <f>(((I1408/60)/60)/24)+DATE(1970,1,1)</f>
        <v>42500.465833333335</v>
      </c>
    </row>
    <row r="1409" spans="1:20" ht="48" x14ac:dyDescent="0.2">
      <c r="A1409">
        <v>4088</v>
      </c>
      <c r="B1409" s="3" t="s">
        <v>4084</v>
      </c>
      <c r="C1409" s="3" t="s">
        <v>8191</v>
      </c>
      <c r="D1409">
        <v>2000</v>
      </c>
      <c r="E1409">
        <v>216</v>
      </c>
      <c r="F1409" t="s">
        <v>8221</v>
      </c>
      <c r="G1409" t="s">
        <v>8225</v>
      </c>
      <c r="H1409" t="s">
        <v>8247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8271</v>
      </c>
      <c r="O1409" s="5">
        <f>E1409/D1409</f>
        <v>0.108</v>
      </c>
      <c r="P1409" s="6">
        <f>IFERROR(E1409/L1409,0)</f>
        <v>72</v>
      </c>
      <c r="Q1409" t="str">
        <f>LEFT(N1409, FIND("/",N1409) -1)</f>
        <v>theater</v>
      </c>
      <c r="R1409" t="str">
        <f>RIGHT(N1409, LEN(N1409) - FIND("/",N1409))</f>
        <v>plays</v>
      </c>
      <c r="S1409" s="10">
        <f>(((J1409/60)/60)/24)+DATE(1970,1,1)</f>
        <v>41990.612546296295</v>
      </c>
      <c r="T1409" s="10">
        <f>(((I1409/60)/60)/24)+DATE(1970,1,1)</f>
        <v>42020.434722222228</v>
      </c>
    </row>
    <row r="1410" spans="1:20" ht="48" x14ac:dyDescent="0.2">
      <c r="A1410">
        <v>2296</v>
      </c>
      <c r="B1410" s="3" t="s">
        <v>2297</v>
      </c>
      <c r="C1410" s="3" t="s">
        <v>6406</v>
      </c>
      <c r="D1410">
        <v>7000</v>
      </c>
      <c r="E1410">
        <v>10435</v>
      </c>
      <c r="F1410" t="s">
        <v>8219</v>
      </c>
      <c r="G1410" t="s">
        <v>8224</v>
      </c>
      <c r="H1410" t="s">
        <v>8246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8276</v>
      </c>
      <c r="O1410" s="5">
        <f>E1410/D1410</f>
        <v>1.4907142857142857</v>
      </c>
      <c r="P1410" s="6">
        <f>IFERROR(E1410/L1410,0)</f>
        <v>71.965517241379317</v>
      </c>
      <c r="Q1410" t="str">
        <f>LEFT(N1410, FIND("/",N1410) -1)</f>
        <v>music</v>
      </c>
      <c r="R1410" t="str">
        <f>RIGHT(N1410, LEN(N1410) - FIND("/",N1410))</f>
        <v>rock</v>
      </c>
      <c r="S1410" s="10">
        <f>(((J1410/60)/60)/24)+DATE(1970,1,1)</f>
        <v>40927.731782407405</v>
      </c>
      <c r="T1410" s="10">
        <f>(((I1410/60)/60)/24)+DATE(1970,1,1)</f>
        <v>40962.731782407405</v>
      </c>
    </row>
    <row r="1411" spans="1:20" ht="32" x14ac:dyDescent="0.2">
      <c r="A1411">
        <v>349</v>
      </c>
      <c r="B1411" s="3" t="s">
        <v>350</v>
      </c>
      <c r="C1411" s="3" t="s">
        <v>4459</v>
      </c>
      <c r="D1411">
        <v>11260</v>
      </c>
      <c r="E1411">
        <v>12007.18</v>
      </c>
      <c r="F1411" t="s">
        <v>8219</v>
      </c>
      <c r="G1411" t="s">
        <v>8224</v>
      </c>
      <c r="H1411" t="s">
        <v>8246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8269</v>
      </c>
      <c r="O1411" s="5">
        <f>E1411/D1411</f>
        <v>1.0663570159857905</v>
      </c>
      <c r="P1411" s="6">
        <f>IFERROR(E1411/L1411,0)</f>
        <v>71.899281437125751</v>
      </c>
      <c r="Q1411" t="str">
        <f>LEFT(N1411, FIND("/",N1411) -1)</f>
        <v>film &amp; video</v>
      </c>
      <c r="R1411" t="str">
        <f>RIGHT(N1411, LEN(N1411) - FIND("/",N1411))</f>
        <v>documentary</v>
      </c>
      <c r="S1411" s="10">
        <f>(((J1411/60)/60)/24)+DATE(1970,1,1)</f>
        <v>42760.498935185184</v>
      </c>
      <c r="T1411" s="10">
        <f>(((I1411/60)/60)/24)+DATE(1970,1,1)</f>
        <v>42790.498935185184</v>
      </c>
    </row>
    <row r="1412" spans="1:20" ht="48" x14ac:dyDescent="0.2">
      <c r="A1412">
        <v>1803</v>
      </c>
      <c r="B1412" s="3" t="s">
        <v>1804</v>
      </c>
      <c r="C1412" s="3" t="s">
        <v>5913</v>
      </c>
      <c r="D1412">
        <v>17500</v>
      </c>
      <c r="E1412">
        <v>5390</v>
      </c>
      <c r="F1412" t="s">
        <v>8221</v>
      </c>
      <c r="G1412" t="s">
        <v>8224</v>
      </c>
      <c r="H1412" t="s">
        <v>8246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8285</v>
      </c>
      <c r="O1412" s="5">
        <f>E1412/D1412</f>
        <v>0.308</v>
      </c>
      <c r="P1412" s="6">
        <f>IFERROR(E1412/L1412,0)</f>
        <v>71.86666666666666</v>
      </c>
      <c r="Q1412" t="str">
        <f>LEFT(N1412, FIND("/",N1412) -1)</f>
        <v>photography</v>
      </c>
      <c r="R1412" t="str">
        <f>RIGHT(N1412, LEN(N1412) - FIND("/",N1412))</f>
        <v>photobooks</v>
      </c>
      <c r="S1412" s="10">
        <f>(((J1412/60)/60)/24)+DATE(1970,1,1)</f>
        <v>42018.071550925932</v>
      </c>
      <c r="T1412" s="10">
        <f>(((I1412/60)/60)/24)+DATE(1970,1,1)</f>
        <v>42049.071550925932</v>
      </c>
    </row>
    <row r="1413" spans="1:20" ht="32" x14ac:dyDescent="0.2">
      <c r="A1413">
        <v>1025</v>
      </c>
      <c r="B1413" s="3" t="s">
        <v>1026</v>
      </c>
      <c r="C1413" s="3" t="s">
        <v>5135</v>
      </c>
      <c r="D1413">
        <v>70000</v>
      </c>
      <c r="E1413">
        <v>76949.820000000007</v>
      </c>
      <c r="F1413" t="s">
        <v>8219</v>
      </c>
      <c r="G1413" t="s">
        <v>8224</v>
      </c>
      <c r="H1413" t="s">
        <v>8246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8280</v>
      </c>
      <c r="O1413" s="5">
        <f>E1413/D1413</f>
        <v>1.099283142857143</v>
      </c>
      <c r="P1413" s="6">
        <f>IFERROR(E1413/L1413,0)</f>
        <v>71.848571428571432</v>
      </c>
      <c r="Q1413" t="str">
        <f>LEFT(N1413, FIND("/",N1413) -1)</f>
        <v>music</v>
      </c>
      <c r="R1413" t="str">
        <f>RIGHT(N1413, LEN(N1413) - FIND("/",N1413))</f>
        <v>electronic music</v>
      </c>
      <c r="S1413" s="10">
        <f>(((J1413/60)/60)/24)+DATE(1970,1,1)</f>
        <v>42049.833761574075</v>
      </c>
      <c r="T1413" s="10">
        <f>(((I1413/60)/60)/24)+DATE(1970,1,1)</f>
        <v>42079.792094907403</v>
      </c>
    </row>
    <row r="1414" spans="1:20" ht="48" x14ac:dyDescent="0.2">
      <c r="A1414">
        <v>523</v>
      </c>
      <c r="B1414" s="3" t="s">
        <v>524</v>
      </c>
      <c r="C1414" s="3" t="s">
        <v>4633</v>
      </c>
      <c r="D1414">
        <v>5000</v>
      </c>
      <c r="E1414">
        <v>6030</v>
      </c>
      <c r="F1414" t="s">
        <v>8219</v>
      </c>
      <c r="G1414" t="s">
        <v>8224</v>
      </c>
      <c r="H1414" t="s">
        <v>8246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8271</v>
      </c>
      <c r="O1414" s="5">
        <f>E1414/D1414</f>
        <v>1.206</v>
      </c>
      <c r="P1414" s="6">
        <f>IFERROR(E1414/L1414,0)</f>
        <v>71.785714285714292</v>
      </c>
      <c r="Q1414" t="str">
        <f>LEFT(N1414, FIND("/",N1414) -1)</f>
        <v>theater</v>
      </c>
      <c r="R1414" t="str">
        <f>RIGHT(N1414, LEN(N1414) - FIND("/",N1414))</f>
        <v>plays</v>
      </c>
      <c r="S1414" s="10">
        <f>(((J1414/60)/60)/24)+DATE(1970,1,1)</f>
        <v>42238.13282407407</v>
      </c>
      <c r="T1414" s="10">
        <f>(((I1414/60)/60)/24)+DATE(1970,1,1)</f>
        <v>42268.13282407407</v>
      </c>
    </row>
    <row r="1415" spans="1:20" ht="48" x14ac:dyDescent="0.2">
      <c r="A1415">
        <v>3374</v>
      </c>
      <c r="B1415" s="3" t="s">
        <v>3373</v>
      </c>
      <c r="C1415" s="3" t="s">
        <v>7484</v>
      </c>
      <c r="D1415">
        <v>3500</v>
      </c>
      <c r="E1415">
        <v>3730</v>
      </c>
      <c r="F1415" t="s">
        <v>8219</v>
      </c>
      <c r="G1415" t="s">
        <v>8229</v>
      </c>
      <c r="H1415" t="s">
        <v>8251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8271</v>
      </c>
      <c r="O1415" s="5">
        <f>E1415/D1415</f>
        <v>1.0657142857142856</v>
      </c>
      <c r="P1415" s="6">
        <f>IFERROR(E1415/L1415,0)</f>
        <v>71.730769230769226</v>
      </c>
      <c r="Q1415" t="str">
        <f>LEFT(N1415, FIND("/",N1415) -1)</f>
        <v>theater</v>
      </c>
      <c r="R1415" t="str">
        <f>RIGHT(N1415, LEN(N1415) - FIND("/",N1415))</f>
        <v>plays</v>
      </c>
      <c r="S1415" s="10">
        <f>(((J1415/60)/60)/24)+DATE(1970,1,1)</f>
        <v>42275.731666666667</v>
      </c>
      <c r="T1415" s="10">
        <f>(((I1415/60)/60)/24)+DATE(1970,1,1)</f>
        <v>42305.731666666667</v>
      </c>
    </row>
    <row r="1416" spans="1:20" ht="48" x14ac:dyDescent="0.2">
      <c r="A1416">
        <v>85</v>
      </c>
      <c r="B1416" s="3" t="s">
        <v>87</v>
      </c>
      <c r="C1416" s="3" t="s">
        <v>4196</v>
      </c>
      <c r="D1416">
        <v>1200</v>
      </c>
      <c r="E1416">
        <v>1506</v>
      </c>
      <c r="F1416" t="s">
        <v>8219</v>
      </c>
      <c r="G1416" t="s">
        <v>8224</v>
      </c>
      <c r="H1416" t="s">
        <v>8246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8266</v>
      </c>
      <c r="O1416" s="5">
        <f>E1416/D1416</f>
        <v>1.2549999999999999</v>
      </c>
      <c r="P1416" s="6">
        <f>IFERROR(E1416/L1416,0)</f>
        <v>71.714285714285708</v>
      </c>
      <c r="Q1416" t="str">
        <f>LEFT(N1416, FIND("/",N1416) -1)</f>
        <v>film &amp; video</v>
      </c>
      <c r="R1416" t="str">
        <f>RIGHT(N1416, LEN(N1416) - FIND("/",N1416))</f>
        <v>shorts</v>
      </c>
      <c r="S1416" s="10">
        <f>(((J1416/60)/60)/24)+DATE(1970,1,1)</f>
        <v>40779.125428240739</v>
      </c>
      <c r="T1416" s="10">
        <f>(((I1416/60)/60)/24)+DATE(1970,1,1)</f>
        <v>40809.125428240739</v>
      </c>
    </row>
    <row r="1417" spans="1:20" ht="48" x14ac:dyDescent="0.2">
      <c r="A1417">
        <v>489</v>
      </c>
      <c r="B1417" s="3" t="s">
        <v>490</v>
      </c>
      <c r="C1417" s="3" t="s">
        <v>4599</v>
      </c>
      <c r="D1417">
        <v>74997</v>
      </c>
      <c r="E1417">
        <v>215</v>
      </c>
      <c r="F1417" t="s">
        <v>8221</v>
      </c>
      <c r="G1417" t="s">
        <v>8224</v>
      </c>
      <c r="H1417" t="s">
        <v>8246</v>
      </c>
      <c r="I1417">
        <v>1325763180</v>
      </c>
      <c r="J1417">
        <v>1323084816</v>
      </c>
      <c r="K1417" t="b">
        <v>0</v>
      </c>
      <c r="L1417">
        <v>3</v>
      </c>
      <c r="M1417" t="b">
        <v>0</v>
      </c>
      <c r="N1417" t="s">
        <v>8270</v>
      </c>
      <c r="O1417" s="5">
        <f>E1417/D1417</f>
        <v>2.8667813379201833E-3</v>
      </c>
      <c r="P1417" s="6">
        <f>IFERROR(E1417/L1417,0)</f>
        <v>71.666666666666671</v>
      </c>
      <c r="Q1417" t="str">
        <f>LEFT(N1417, FIND("/",N1417) -1)</f>
        <v>film &amp; video</v>
      </c>
      <c r="R1417" t="str">
        <f>RIGHT(N1417, LEN(N1417) - FIND("/",N1417))</f>
        <v>animation</v>
      </c>
      <c r="S1417" s="10">
        <f>(((J1417/60)/60)/24)+DATE(1970,1,1)</f>
        <v>40882.481666666667</v>
      </c>
      <c r="T1417" s="10">
        <f>(((I1417/60)/60)/24)+DATE(1970,1,1)</f>
        <v>40913.481249999997</v>
      </c>
    </row>
    <row r="1418" spans="1:20" ht="48" x14ac:dyDescent="0.2">
      <c r="A1418">
        <v>3350</v>
      </c>
      <c r="B1418" s="3" t="s">
        <v>3349</v>
      </c>
      <c r="C1418" s="3" t="s">
        <v>7460</v>
      </c>
      <c r="D1418">
        <v>3500</v>
      </c>
      <c r="E1418">
        <v>3655</v>
      </c>
      <c r="F1418" t="s">
        <v>8219</v>
      </c>
      <c r="G1418" t="s">
        <v>8243</v>
      </c>
      <c r="H1418" t="s">
        <v>8249</v>
      </c>
      <c r="I1418">
        <v>1448838000</v>
      </c>
      <c r="J1418">
        <v>1445791811</v>
      </c>
      <c r="K1418" t="b">
        <v>0</v>
      </c>
      <c r="L1418">
        <v>51</v>
      </c>
      <c r="M1418" t="b">
        <v>1</v>
      </c>
      <c r="N1418" t="s">
        <v>8271</v>
      </c>
      <c r="O1418" s="5">
        <f>E1418/D1418</f>
        <v>1.0442857142857143</v>
      </c>
      <c r="P1418" s="6">
        <f>IFERROR(E1418/L1418,0)</f>
        <v>71.666666666666671</v>
      </c>
      <c r="Q1418" t="str">
        <f>LEFT(N1418, FIND("/",N1418) -1)</f>
        <v>theater</v>
      </c>
      <c r="R1418" t="str">
        <f>RIGHT(N1418, LEN(N1418) - FIND("/",N1418))</f>
        <v>plays</v>
      </c>
      <c r="S1418" s="10">
        <f>(((J1418/60)/60)/24)+DATE(1970,1,1)</f>
        <v>42302.701516203699</v>
      </c>
      <c r="T1418" s="10">
        <f>(((I1418/60)/60)/24)+DATE(1970,1,1)</f>
        <v>42337.958333333328</v>
      </c>
    </row>
    <row r="1419" spans="1:20" ht="48" x14ac:dyDescent="0.2">
      <c r="A1419">
        <v>2650</v>
      </c>
      <c r="B1419" s="3" t="s">
        <v>2650</v>
      </c>
      <c r="C1419" s="3" t="s">
        <v>6760</v>
      </c>
      <c r="D1419">
        <v>60000</v>
      </c>
      <c r="E1419">
        <v>358</v>
      </c>
      <c r="F1419" t="s">
        <v>8220</v>
      </c>
      <c r="G1419" t="s">
        <v>8224</v>
      </c>
      <c r="H1419" t="s">
        <v>8246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8301</v>
      </c>
      <c r="O1419" s="5">
        <f>E1419/D1419</f>
        <v>5.966666666666667E-3</v>
      </c>
      <c r="P1419" s="6">
        <f>IFERROR(E1419/L1419,0)</f>
        <v>71.599999999999994</v>
      </c>
      <c r="Q1419" t="str">
        <f>LEFT(N1419, FIND("/",N1419) -1)</f>
        <v>technology</v>
      </c>
      <c r="R1419" t="str">
        <f>RIGHT(N1419, LEN(N1419) - FIND("/",N1419))</f>
        <v>space exploration</v>
      </c>
      <c r="S1419" s="10">
        <f>(((J1419/60)/60)/24)+DATE(1970,1,1)</f>
        <v>42695.624340277776</v>
      </c>
      <c r="T1419" s="10">
        <f>(((I1419/60)/60)/24)+DATE(1970,1,1)</f>
        <v>42725.624340277776</v>
      </c>
    </row>
    <row r="1420" spans="1:20" ht="48" x14ac:dyDescent="0.2">
      <c r="A1420">
        <v>1215</v>
      </c>
      <c r="B1420" s="3" t="s">
        <v>1216</v>
      </c>
      <c r="C1420" s="3" t="s">
        <v>5325</v>
      </c>
      <c r="D1420">
        <v>5000</v>
      </c>
      <c r="E1420">
        <v>39304.01</v>
      </c>
      <c r="F1420" t="s">
        <v>8219</v>
      </c>
      <c r="G1420" t="s">
        <v>8224</v>
      </c>
      <c r="H1420" t="s">
        <v>8246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8285</v>
      </c>
      <c r="O1420" s="5">
        <f>E1420/D1420</f>
        <v>7.8608020000000005</v>
      </c>
      <c r="P1420" s="6">
        <f>IFERROR(E1420/L1420,0)</f>
        <v>71.592003642987251</v>
      </c>
      <c r="Q1420" t="str">
        <f>LEFT(N1420, FIND("/",N1420) -1)</f>
        <v>photography</v>
      </c>
      <c r="R1420" t="str">
        <f>RIGHT(N1420, LEN(N1420) - FIND("/",N1420))</f>
        <v>photobooks</v>
      </c>
      <c r="S1420" s="10">
        <f>(((J1420/60)/60)/24)+DATE(1970,1,1)</f>
        <v>41759.923101851848</v>
      </c>
      <c r="T1420" s="10">
        <f>(((I1420/60)/60)/24)+DATE(1970,1,1)</f>
        <v>41789.923101851848</v>
      </c>
    </row>
    <row r="1421" spans="1:20" ht="48" x14ac:dyDescent="0.2">
      <c r="A1421">
        <v>1868</v>
      </c>
      <c r="B1421" s="3" t="s">
        <v>1869</v>
      </c>
      <c r="C1421" s="3" t="s">
        <v>5978</v>
      </c>
      <c r="D1421">
        <v>25000</v>
      </c>
      <c r="E1421">
        <v>1217</v>
      </c>
      <c r="F1421" t="s">
        <v>8221</v>
      </c>
      <c r="G1421" t="s">
        <v>8224</v>
      </c>
      <c r="H1421" t="s">
        <v>8246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8283</v>
      </c>
      <c r="O1421" s="5">
        <f>E1421/D1421</f>
        <v>4.8680000000000001E-2</v>
      </c>
      <c r="P1421" s="6">
        <f>IFERROR(E1421/L1421,0)</f>
        <v>71.588235294117652</v>
      </c>
      <c r="Q1421" t="str">
        <f>LEFT(N1421, FIND("/",N1421) -1)</f>
        <v>games</v>
      </c>
      <c r="R1421" t="str">
        <f>RIGHT(N1421, LEN(N1421) - FIND("/",N1421))</f>
        <v>mobile games</v>
      </c>
      <c r="S1421" s="10">
        <f>(((J1421/60)/60)/24)+DATE(1970,1,1)</f>
        <v>42328.779224537036</v>
      </c>
      <c r="T1421" s="10">
        <f>(((I1421/60)/60)/24)+DATE(1970,1,1)</f>
        <v>42353.332638888889</v>
      </c>
    </row>
    <row r="1422" spans="1:20" ht="48" x14ac:dyDescent="0.2">
      <c r="A1422">
        <v>1105</v>
      </c>
      <c r="B1422" s="3" t="s">
        <v>1106</v>
      </c>
      <c r="C1422" s="3" t="s">
        <v>5215</v>
      </c>
      <c r="D1422">
        <v>900000</v>
      </c>
      <c r="E1422">
        <v>1431</v>
      </c>
      <c r="F1422" t="s">
        <v>8221</v>
      </c>
      <c r="G1422" t="s">
        <v>8224</v>
      </c>
      <c r="H1422" t="s">
        <v>8246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8282</v>
      </c>
      <c r="O1422" s="5">
        <f>E1422/D1422</f>
        <v>1.5900000000000001E-3</v>
      </c>
      <c r="P1422" s="6">
        <f>IFERROR(E1422/L1422,0)</f>
        <v>71.55</v>
      </c>
      <c r="Q1422" t="str">
        <f>LEFT(N1422, FIND("/",N1422) -1)</f>
        <v>games</v>
      </c>
      <c r="R1422" t="str">
        <f>RIGHT(N1422, LEN(N1422) - FIND("/",N1422))</f>
        <v>video games</v>
      </c>
      <c r="S1422" s="10">
        <f>(((J1422/60)/60)/24)+DATE(1970,1,1)</f>
        <v>41692.135729166665</v>
      </c>
      <c r="T1422" s="10">
        <f>(((I1422/60)/60)/24)+DATE(1970,1,1)</f>
        <v>41722.0940625</v>
      </c>
    </row>
    <row r="1423" spans="1:20" ht="48" x14ac:dyDescent="0.2">
      <c r="A1423">
        <v>3187</v>
      </c>
      <c r="B1423" s="3" t="s">
        <v>3187</v>
      </c>
      <c r="C1423" s="3" t="s">
        <v>7297</v>
      </c>
      <c r="D1423">
        <v>15000</v>
      </c>
      <c r="E1423">
        <v>17444</v>
      </c>
      <c r="F1423" t="s">
        <v>8219</v>
      </c>
      <c r="G1423" t="s">
        <v>8224</v>
      </c>
      <c r="H1423" t="s">
        <v>8246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8271</v>
      </c>
      <c r="O1423" s="5">
        <f>E1423/D1423</f>
        <v>1.1629333333333334</v>
      </c>
      <c r="P1423" s="6">
        <f>IFERROR(E1423/L1423,0)</f>
        <v>71.491803278688522</v>
      </c>
      <c r="Q1423" t="str">
        <f>LEFT(N1423, FIND("/",N1423) -1)</f>
        <v>theater</v>
      </c>
      <c r="R1423" t="str">
        <f>RIGHT(N1423, LEN(N1423) - FIND("/",N1423))</f>
        <v>plays</v>
      </c>
      <c r="S1423" s="10">
        <f>(((J1423/60)/60)/24)+DATE(1970,1,1)</f>
        <v>41835.666354166664</v>
      </c>
      <c r="T1423" s="10">
        <f>(((I1423/60)/60)/24)+DATE(1970,1,1)</f>
        <v>41855.666354166664</v>
      </c>
    </row>
    <row r="1424" spans="1:20" ht="48" x14ac:dyDescent="0.2">
      <c r="A1424">
        <v>1356</v>
      </c>
      <c r="B1424" s="3" t="s">
        <v>1357</v>
      </c>
      <c r="C1424" s="3" t="s">
        <v>5466</v>
      </c>
      <c r="D1424">
        <v>3400</v>
      </c>
      <c r="E1424">
        <v>6215.56</v>
      </c>
      <c r="F1424" t="s">
        <v>8219</v>
      </c>
      <c r="G1424" t="s">
        <v>8224</v>
      </c>
      <c r="H1424" t="s">
        <v>8246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8274</v>
      </c>
      <c r="O1424" s="5">
        <f>E1424/D1424</f>
        <v>1.8281058823529412</v>
      </c>
      <c r="P1424" s="6">
        <f>IFERROR(E1424/L1424,0)</f>
        <v>71.443218390804603</v>
      </c>
      <c r="Q1424" t="str">
        <f>LEFT(N1424, FIND("/",N1424) -1)</f>
        <v>publishing</v>
      </c>
      <c r="R1424" t="str">
        <f>RIGHT(N1424, LEN(N1424) - FIND("/",N1424))</f>
        <v>nonfiction</v>
      </c>
      <c r="S1424" s="10">
        <f>(((J1424/60)/60)/24)+DATE(1970,1,1)</f>
        <v>41430.038888888892</v>
      </c>
      <c r="T1424" s="10">
        <f>(((I1424/60)/60)/24)+DATE(1970,1,1)</f>
        <v>41460.038888888892</v>
      </c>
    </row>
    <row r="1425" spans="1:20" ht="48" x14ac:dyDescent="0.2">
      <c r="A1425">
        <v>84</v>
      </c>
      <c r="B1425" s="3" t="s">
        <v>86</v>
      </c>
      <c r="C1425" s="3" t="s">
        <v>4195</v>
      </c>
      <c r="D1425">
        <v>500</v>
      </c>
      <c r="E1425">
        <v>500</v>
      </c>
      <c r="F1425" t="s">
        <v>8219</v>
      </c>
      <c r="G1425" t="s">
        <v>8224</v>
      </c>
      <c r="H1425" t="s">
        <v>8246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8266</v>
      </c>
      <c r="O1425" s="5">
        <f>E1425/D1425</f>
        <v>1</v>
      </c>
      <c r="P1425" s="6">
        <f>IFERROR(E1425/L1425,0)</f>
        <v>71.428571428571431</v>
      </c>
      <c r="Q1425" t="str">
        <f>LEFT(N1425, FIND("/",N1425) -1)</f>
        <v>film &amp; video</v>
      </c>
      <c r="R1425" t="str">
        <f>RIGHT(N1425, LEN(N1425) - FIND("/",N1425))</f>
        <v>shorts</v>
      </c>
      <c r="S1425" s="10">
        <f>(((J1425/60)/60)/24)+DATE(1970,1,1)</f>
        <v>40648.757939814815</v>
      </c>
      <c r="T1425" s="10">
        <f>(((I1425/60)/60)/24)+DATE(1970,1,1)</f>
        <v>40678.757939814815</v>
      </c>
    </row>
    <row r="1426" spans="1:20" ht="48" x14ac:dyDescent="0.2">
      <c r="A1426">
        <v>390</v>
      </c>
      <c r="B1426" s="3" t="s">
        <v>391</v>
      </c>
      <c r="C1426" s="3" t="s">
        <v>4500</v>
      </c>
      <c r="D1426">
        <v>1000</v>
      </c>
      <c r="E1426">
        <v>1000</v>
      </c>
      <c r="F1426" t="s">
        <v>8219</v>
      </c>
      <c r="G1426" t="s">
        <v>8224</v>
      </c>
      <c r="H1426" t="s">
        <v>8246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8269</v>
      </c>
      <c r="O1426" s="5">
        <f>E1426/D1426</f>
        <v>1</v>
      </c>
      <c r="P1426" s="6">
        <f>IFERROR(E1426/L1426,0)</f>
        <v>71.428571428571431</v>
      </c>
      <c r="Q1426" t="str">
        <f>LEFT(N1426, FIND("/",N1426) -1)</f>
        <v>film &amp; video</v>
      </c>
      <c r="R1426" t="str">
        <f>RIGHT(N1426, LEN(N1426) - FIND("/",N1426))</f>
        <v>documentary</v>
      </c>
      <c r="S1426" s="10">
        <f>(((J1426/60)/60)/24)+DATE(1970,1,1)</f>
        <v>42112.036712962959</v>
      </c>
      <c r="T1426" s="10">
        <f>(((I1426/60)/60)/24)+DATE(1970,1,1)</f>
        <v>42132.036712962959</v>
      </c>
    </row>
    <row r="1427" spans="1:20" ht="48" x14ac:dyDescent="0.2">
      <c r="A1427">
        <v>1782</v>
      </c>
      <c r="B1427" s="3" t="s">
        <v>1783</v>
      </c>
      <c r="C1427" s="3" t="s">
        <v>5892</v>
      </c>
      <c r="D1427">
        <v>35000</v>
      </c>
      <c r="E1427">
        <v>5422</v>
      </c>
      <c r="F1427" t="s">
        <v>8221</v>
      </c>
      <c r="G1427" t="s">
        <v>8224</v>
      </c>
      <c r="H1427" t="s">
        <v>8246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8285</v>
      </c>
      <c r="O1427" s="5">
        <f>E1427/D1427</f>
        <v>0.15491428571428573</v>
      </c>
      <c r="P1427" s="6">
        <f>IFERROR(E1427/L1427,0)</f>
        <v>71.34210526315789</v>
      </c>
      <c r="Q1427" t="str">
        <f>LEFT(N1427, FIND("/",N1427) -1)</f>
        <v>photography</v>
      </c>
      <c r="R1427" t="str">
        <f>RIGHT(N1427, LEN(N1427) - FIND("/",N1427))</f>
        <v>photobooks</v>
      </c>
      <c r="S1427" s="10">
        <f>(((J1427/60)/60)/24)+DATE(1970,1,1)</f>
        <v>42388.575104166666</v>
      </c>
      <c r="T1427" s="10">
        <f>(((I1427/60)/60)/24)+DATE(1970,1,1)</f>
        <v>42421.575104166666</v>
      </c>
    </row>
    <row r="1428" spans="1:20" ht="48" x14ac:dyDescent="0.2">
      <c r="A1428">
        <v>432</v>
      </c>
      <c r="B1428" s="3" t="s">
        <v>433</v>
      </c>
      <c r="C1428" s="3" t="s">
        <v>4542</v>
      </c>
      <c r="D1428">
        <v>6000</v>
      </c>
      <c r="E1428">
        <v>570</v>
      </c>
      <c r="F1428" t="s">
        <v>8221</v>
      </c>
      <c r="G1428" t="s">
        <v>8224</v>
      </c>
      <c r="H1428" t="s">
        <v>8246</v>
      </c>
      <c r="I1428">
        <v>1445448381</v>
      </c>
      <c r="J1428">
        <v>1440264381</v>
      </c>
      <c r="K1428" t="b">
        <v>0</v>
      </c>
      <c r="L1428">
        <v>8</v>
      </c>
      <c r="M1428" t="b">
        <v>0</v>
      </c>
      <c r="N1428" t="s">
        <v>8270</v>
      </c>
      <c r="O1428" s="5">
        <f>E1428/D1428</f>
        <v>9.5000000000000001E-2</v>
      </c>
      <c r="P1428" s="6">
        <f>IFERROR(E1428/L1428,0)</f>
        <v>71.25</v>
      </c>
      <c r="Q1428" t="str">
        <f>LEFT(N1428, FIND("/",N1428) -1)</f>
        <v>film &amp; video</v>
      </c>
      <c r="R1428" t="str">
        <f>RIGHT(N1428, LEN(N1428) - FIND("/",N1428))</f>
        <v>animation</v>
      </c>
      <c r="S1428" s="10">
        <f>(((J1428/60)/60)/24)+DATE(1970,1,1)</f>
        <v>42238.726631944446</v>
      </c>
      <c r="T1428" s="10">
        <f>(((I1428/60)/60)/24)+DATE(1970,1,1)</f>
        <v>42298.726631944446</v>
      </c>
    </row>
    <row r="1429" spans="1:20" ht="48" x14ac:dyDescent="0.2">
      <c r="A1429">
        <v>3965</v>
      </c>
      <c r="B1429" s="3" t="s">
        <v>3962</v>
      </c>
      <c r="C1429" s="3" t="s">
        <v>8072</v>
      </c>
      <c r="D1429">
        <v>2000</v>
      </c>
      <c r="E1429">
        <v>285</v>
      </c>
      <c r="F1429" t="s">
        <v>8221</v>
      </c>
      <c r="G1429" t="s">
        <v>8224</v>
      </c>
      <c r="H1429" t="s">
        <v>8246</v>
      </c>
      <c r="I1429">
        <v>1460608780</v>
      </c>
      <c r="J1429">
        <v>1455428380</v>
      </c>
      <c r="K1429" t="b">
        <v>0</v>
      </c>
      <c r="L1429">
        <v>4</v>
      </c>
      <c r="M1429" t="b">
        <v>0</v>
      </c>
      <c r="N1429" t="s">
        <v>8271</v>
      </c>
      <c r="O1429" s="5">
        <f>E1429/D1429</f>
        <v>0.14249999999999999</v>
      </c>
      <c r="P1429" s="6">
        <f>IFERROR(E1429/L1429,0)</f>
        <v>71.25</v>
      </c>
      <c r="Q1429" t="str">
        <f>LEFT(N1429, FIND("/",N1429) -1)</f>
        <v>theater</v>
      </c>
      <c r="R1429" t="str">
        <f>RIGHT(N1429, LEN(N1429) - FIND("/",N1429))</f>
        <v>plays</v>
      </c>
      <c r="S1429" s="10">
        <f>(((J1429/60)/60)/24)+DATE(1970,1,1)</f>
        <v>42414.235879629632</v>
      </c>
      <c r="T1429" s="10">
        <f>(((I1429/60)/60)/24)+DATE(1970,1,1)</f>
        <v>42474.194212962961</v>
      </c>
    </row>
    <row r="1430" spans="1:20" ht="48" x14ac:dyDescent="0.2">
      <c r="A1430">
        <v>532</v>
      </c>
      <c r="B1430" s="3" t="s">
        <v>533</v>
      </c>
      <c r="C1430" s="3" t="s">
        <v>4642</v>
      </c>
      <c r="D1430">
        <v>10000</v>
      </c>
      <c r="E1430">
        <v>12325</v>
      </c>
      <c r="F1430" t="s">
        <v>8219</v>
      </c>
      <c r="G1430" t="s">
        <v>8224</v>
      </c>
      <c r="H1430" t="s">
        <v>8246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8271</v>
      </c>
      <c r="O1430" s="5">
        <f>E1430/D1430</f>
        <v>1.2324999999999999</v>
      </c>
      <c r="P1430" s="6">
        <f>IFERROR(E1430/L1430,0)</f>
        <v>71.242774566473983</v>
      </c>
      <c r="Q1430" t="str">
        <f>LEFT(N1430, FIND("/",N1430) -1)</f>
        <v>theater</v>
      </c>
      <c r="R1430" t="str">
        <f>RIGHT(N1430, LEN(N1430) - FIND("/",N1430))</f>
        <v>plays</v>
      </c>
      <c r="S1430" s="10">
        <f>(((J1430/60)/60)/24)+DATE(1970,1,1)</f>
        <v>42473.007037037038</v>
      </c>
      <c r="T1430" s="10">
        <f>(((I1430/60)/60)/24)+DATE(1970,1,1)</f>
        <v>42503.007037037038</v>
      </c>
    </row>
    <row r="1431" spans="1:20" ht="48" x14ac:dyDescent="0.2">
      <c r="A1431">
        <v>2707</v>
      </c>
      <c r="B1431" s="3" t="s">
        <v>2707</v>
      </c>
      <c r="C1431" s="3" t="s">
        <v>6817</v>
      </c>
      <c r="D1431">
        <v>8000</v>
      </c>
      <c r="E1431">
        <v>28067.57</v>
      </c>
      <c r="F1431" t="s">
        <v>8219</v>
      </c>
      <c r="G1431" t="s">
        <v>8224</v>
      </c>
      <c r="H1431" t="s">
        <v>8246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8303</v>
      </c>
      <c r="O1431" s="5">
        <f>E1431/D1431</f>
        <v>3.50844625</v>
      </c>
      <c r="P1431" s="6">
        <f>IFERROR(E1431/L1431,0)</f>
        <v>71.237487309644663</v>
      </c>
      <c r="Q1431" t="str">
        <f>LEFT(N1431, FIND("/",N1431) -1)</f>
        <v>theater</v>
      </c>
      <c r="R1431" t="str">
        <f>RIGHT(N1431, LEN(N1431) - FIND("/",N1431))</f>
        <v>spaces</v>
      </c>
      <c r="S1431" s="10">
        <f>(((J1431/60)/60)/24)+DATE(1970,1,1)</f>
        <v>41391.782905092594</v>
      </c>
      <c r="T1431" s="10">
        <f>(((I1431/60)/60)/24)+DATE(1970,1,1)</f>
        <v>41421.290972222225</v>
      </c>
    </row>
    <row r="1432" spans="1:20" ht="48" x14ac:dyDescent="0.2">
      <c r="A1432">
        <v>3422</v>
      </c>
      <c r="B1432" s="3" t="s">
        <v>3421</v>
      </c>
      <c r="C1432" s="3" t="s">
        <v>7532</v>
      </c>
      <c r="D1432">
        <v>3000</v>
      </c>
      <c r="E1432">
        <v>3273</v>
      </c>
      <c r="F1432" t="s">
        <v>8219</v>
      </c>
      <c r="G1432" t="s">
        <v>8225</v>
      </c>
      <c r="H1432" t="s">
        <v>8247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8271</v>
      </c>
      <c r="O1432" s="5">
        <f>E1432/D1432</f>
        <v>1.091</v>
      </c>
      <c r="P1432" s="6">
        <f>IFERROR(E1432/L1432,0)</f>
        <v>71.152173913043484</v>
      </c>
      <c r="Q1432" t="str">
        <f>LEFT(N1432, FIND("/",N1432) -1)</f>
        <v>theater</v>
      </c>
      <c r="R1432" t="str">
        <f>RIGHT(N1432, LEN(N1432) - FIND("/",N1432))</f>
        <v>plays</v>
      </c>
      <c r="S1432" s="10">
        <f>(((J1432/60)/60)/24)+DATE(1970,1,1)</f>
        <v>42323.562222222223</v>
      </c>
      <c r="T1432" s="10">
        <f>(((I1432/60)/60)/24)+DATE(1970,1,1)</f>
        <v>42352</v>
      </c>
    </row>
    <row r="1433" spans="1:20" ht="48" x14ac:dyDescent="0.2">
      <c r="A1433">
        <v>325</v>
      </c>
      <c r="B1433" s="3" t="s">
        <v>326</v>
      </c>
      <c r="C1433" s="3" t="s">
        <v>4435</v>
      </c>
      <c r="D1433">
        <v>50000</v>
      </c>
      <c r="E1433">
        <v>52198</v>
      </c>
      <c r="F1433" t="s">
        <v>8219</v>
      </c>
      <c r="G1433" t="s">
        <v>8224</v>
      </c>
      <c r="H1433" t="s">
        <v>8246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8269</v>
      </c>
      <c r="O1433" s="5">
        <f>E1433/D1433</f>
        <v>1.04396</v>
      </c>
      <c r="P1433" s="6">
        <f>IFERROR(E1433/L1433,0)</f>
        <v>70.921195652173907</v>
      </c>
      <c r="Q1433" t="str">
        <f>LEFT(N1433, FIND("/",N1433) -1)</f>
        <v>film &amp; video</v>
      </c>
      <c r="R1433" t="str">
        <f>RIGHT(N1433, LEN(N1433) - FIND("/",N1433))</f>
        <v>documentary</v>
      </c>
      <c r="S1433" s="10">
        <f>(((J1433/60)/60)/24)+DATE(1970,1,1)</f>
        <v>42689.187881944439</v>
      </c>
      <c r="T1433" s="10">
        <f>(((I1433/60)/60)/24)+DATE(1970,1,1)</f>
        <v>42724.187881944439</v>
      </c>
    </row>
    <row r="1434" spans="1:20" ht="48" x14ac:dyDescent="0.2">
      <c r="A1434">
        <v>2975</v>
      </c>
      <c r="B1434" s="3" t="s">
        <v>2975</v>
      </c>
      <c r="C1434" s="3" t="s">
        <v>7085</v>
      </c>
      <c r="D1434">
        <v>8000</v>
      </c>
      <c r="E1434">
        <v>8010</v>
      </c>
      <c r="F1434" t="s">
        <v>8219</v>
      </c>
      <c r="G1434" t="s">
        <v>8224</v>
      </c>
      <c r="H1434" t="s">
        <v>8246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8271</v>
      </c>
      <c r="O1434" s="5">
        <f>E1434/D1434</f>
        <v>1.00125</v>
      </c>
      <c r="P1434" s="6">
        <f>IFERROR(E1434/L1434,0)</f>
        <v>70.884955752212392</v>
      </c>
      <c r="Q1434" t="str">
        <f>LEFT(N1434, FIND("/",N1434) -1)</f>
        <v>theater</v>
      </c>
      <c r="R1434" t="str">
        <f>RIGHT(N1434, LEN(N1434) - FIND("/",N1434))</f>
        <v>plays</v>
      </c>
      <c r="S1434" s="10">
        <f>(((J1434/60)/60)/24)+DATE(1970,1,1)</f>
        <v>41941.683865740742</v>
      </c>
      <c r="T1434" s="10">
        <f>(((I1434/60)/60)/24)+DATE(1970,1,1)</f>
        <v>41970.125</v>
      </c>
    </row>
    <row r="1435" spans="1:20" ht="48" x14ac:dyDescent="0.2">
      <c r="A1435">
        <v>1301</v>
      </c>
      <c r="B1435" s="3" t="s">
        <v>1302</v>
      </c>
      <c r="C1435" s="3" t="s">
        <v>5411</v>
      </c>
      <c r="D1435">
        <v>2000</v>
      </c>
      <c r="E1435">
        <v>2055</v>
      </c>
      <c r="F1435" t="s">
        <v>8219</v>
      </c>
      <c r="G1435" t="s">
        <v>8224</v>
      </c>
      <c r="H1435" t="s">
        <v>8246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8271</v>
      </c>
      <c r="O1435" s="5">
        <f>E1435/D1435</f>
        <v>1.0275000000000001</v>
      </c>
      <c r="P1435" s="6">
        <f>IFERROR(E1435/L1435,0)</f>
        <v>70.862068965517238</v>
      </c>
      <c r="Q1435" t="str">
        <f>LEFT(N1435, FIND("/",N1435) -1)</f>
        <v>theater</v>
      </c>
      <c r="R1435" t="str">
        <f>RIGHT(N1435, LEN(N1435) - FIND("/",N1435))</f>
        <v>plays</v>
      </c>
      <c r="S1435" s="10">
        <f>(((J1435/60)/60)/24)+DATE(1970,1,1)</f>
        <v>42195.749745370369</v>
      </c>
      <c r="T1435" s="10">
        <f>(((I1435/60)/60)/24)+DATE(1970,1,1)</f>
        <v>42206.125</v>
      </c>
    </row>
    <row r="1436" spans="1:20" ht="48" x14ac:dyDescent="0.2">
      <c r="A1436">
        <v>1972</v>
      </c>
      <c r="B1436" s="3" t="s">
        <v>1973</v>
      </c>
      <c r="C1436" s="3" t="s">
        <v>6082</v>
      </c>
      <c r="D1436">
        <v>2500</v>
      </c>
      <c r="E1436">
        <v>16862</v>
      </c>
      <c r="F1436" t="s">
        <v>8219</v>
      </c>
      <c r="G1436" t="s">
        <v>8224</v>
      </c>
      <c r="H1436" t="s">
        <v>8246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8295</v>
      </c>
      <c r="O1436" s="5">
        <f>E1436/D1436</f>
        <v>6.7447999999999997</v>
      </c>
      <c r="P1436" s="6">
        <f>IFERROR(E1436/L1436,0)</f>
        <v>70.848739495798313</v>
      </c>
      <c r="Q1436" t="str">
        <f>LEFT(N1436, FIND("/",N1436) -1)</f>
        <v>technology</v>
      </c>
      <c r="R1436" t="str">
        <f>RIGHT(N1436, LEN(N1436) - FIND("/",N1436))</f>
        <v>hardware</v>
      </c>
      <c r="S1436" s="10">
        <f>(((J1436/60)/60)/24)+DATE(1970,1,1)</f>
        <v>41201.012083333335</v>
      </c>
      <c r="T1436" s="10">
        <f>(((I1436/60)/60)/24)+DATE(1970,1,1)</f>
        <v>41231.053749999999</v>
      </c>
    </row>
    <row r="1437" spans="1:20" ht="48" x14ac:dyDescent="0.2">
      <c r="A1437">
        <v>3207</v>
      </c>
      <c r="B1437" s="3" t="s">
        <v>3207</v>
      </c>
      <c r="C1437" s="3" t="s">
        <v>7317</v>
      </c>
      <c r="D1437">
        <v>5500</v>
      </c>
      <c r="E1437">
        <v>2550</v>
      </c>
      <c r="F1437" t="s">
        <v>8221</v>
      </c>
      <c r="G1437" t="s">
        <v>8224</v>
      </c>
      <c r="H1437" t="s">
        <v>8246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8305</v>
      </c>
      <c r="O1437" s="5">
        <f>E1437/D1437</f>
        <v>0.46363636363636362</v>
      </c>
      <c r="P1437" s="6">
        <f>IFERROR(E1437/L1437,0)</f>
        <v>70.833333333333329</v>
      </c>
      <c r="Q1437" t="str">
        <f>LEFT(N1437, FIND("/",N1437) -1)</f>
        <v>theater</v>
      </c>
      <c r="R1437" t="str">
        <f>RIGHT(N1437, LEN(N1437) - FIND("/",N1437))</f>
        <v>musical</v>
      </c>
      <c r="S1437" s="10">
        <f>(((J1437/60)/60)/24)+DATE(1970,1,1)</f>
        <v>42057.277858796297</v>
      </c>
      <c r="T1437" s="10">
        <f>(((I1437/60)/60)/24)+DATE(1970,1,1)</f>
        <v>42117.236192129625</v>
      </c>
    </row>
    <row r="1438" spans="1:20" ht="48" x14ac:dyDescent="0.2">
      <c r="A1438">
        <v>1607</v>
      </c>
      <c r="B1438" s="3" t="s">
        <v>1608</v>
      </c>
      <c r="C1438" s="3" t="s">
        <v>5717</v>
      </c>
      <c r="D1438">
        <v>10000</v>
      </c>
      <c r="E1438">
        <v>14511</v>
      </c>
      <c r="F1438" t="s">
        <v>8219</v>
      </c>
      <c r="G1438" t="s">
        <v>8224</v>
      </c>
      <c r="H1438" t="s">
        <v>8246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8276</v>
      </c>
      <c r="O1438" s="5">
        <f>E1438/D1438</f>
        <v>1.4511000000000001</v>
      </c>
      <c r="P1438" s="6">
        <f>IFERROR(E1438/L1438,0)</f>
        <v>70.785365853658533</v>
      </c>
      <c r="Q1438" t="str">
        <f>LEFT(N1438, FIND("/",N1438) -1)</f>
        <v>music</v>
      </c>
      <c r="R1438" t="str">
        <f>RIGHT(N1438, LEN(N1438) - FIND("/",N1438))</f>
        <v>rock</v>
      </c>
      <c r="S1438" s="10">
        <f>(((J1438/60)/60)/24)+DATE(1970,1,1)</f>
        <v>41053.80846064815</v>
      </c>
      <c r="T1438" s="10">
        <f>(((I1438/60)/60)/24)+DATE(1970,1,1)</f>
        <v>41074.80846064815</v>
      </c>
    </row>
    <row r="1439" spans="1:20" ht="48" x14ac:dyDescent="0.2">
      <c r="A1439">
        <v>1668</v>
      </c>
      <c r="B1439" s="3" t="s">
        <v>1669</v>
      </c>
      <c r="C1439" s="3" t="s">
        <v>5778</v>
      </c>
      <c r="D1439">
        <v>8000</v>
      </c>
      <c r="E1439">
        <v>8211</v>
      </c>
      <c r="F1439" t="s">
        <v>8219</v>
      </c>
      <c r="G1439" t="s">
        <v>8224</v>
      </c>
      <c r="H1439" t="s">
        <v>8246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8292</v>
      </c>
      <c r="O1439" s="5">
        <f>E1439/D1439</f>
        <v>1.026375</v>
      </c>
      <c r="P1439" s="6">
        <f>IFERROR(E1439/L1439,0)</f>
        <v>70.784482758620683</v>
      </c>
      <c r="Q1439" t="str">
        <f>LEFT(N1439, FIND("/",N1439) -1)</f>
        <v>music</v>
      </c>
      <c r="R1439" t="str">
        <f>RIGHT(N1439, LEN(N1439) - FIND("/",N1439))</f>
        <v>pop</v>
      </c>
      <c r="S1439" s="10">
        <f>(((J1439/60)/60)/24)+DATE(1970,1,1)</f>
        <v>40845.14975694444</v>
      </c>
      <c r="T1439" s="10">
        <f>(((I1439/60)/60)/24)+DATE(1970,1,1)</f>
        <v>40875.191423611112</v>
      </c>
    </row>
    <row r="1440" spans="1:20" ht="48" x14ac:dyDescent="0.2">
      <c r="A1440">
        <v>3254</v>
      </c>
      <c r="B1440" s="3" t="s">
        <v>3254</v>
      </c>
      <c r="C1440" s="3" t="s">
        <v>7364</v>
      </c>
      <c r="D1440">
        <v>13000</v>
      </c>
      <c r="E1440">
        <v>13163.5</v>
      </c>
      <c r="F1440" t="s">
        <v>8219</v>
      </c>
      <c r="G1440" t="s">
        <v>8225</v>
      </c>
      <c r="H1440" t="s">
        <v>8247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8271</v>
      </c>
      <c r="O1440" s="5">
        <f>E1440/D1440</f>
        <v>1.012576923076923</v>
      </c>
      <c r="P1440" s="6">
        <f>IFERROR(E1440/L1440,0)</f>
        <v>70.771505376344081</v>
      </c>
      <c r="Q1440" t="str">
        <f>LEFT(N1440, FIND("/",N1440) -1)</f>
        <v>theater</v>
      </c>
      <c r="R1440" t="str">
        <f>RIGHT(N1440, LEN(N1440) - FIND("/",N1440))</f>
        <v>plays</v>
      </c>
      <c r="S1440" s="10">
        <f>(((J1440/60)/60)/24)+DATE(1970,1,1)</f>
        <v>42059.085752314815</v>
      </c>
      <c r="T1440" s="10">
        <f>(((I1440/60)/60)/24)+DATE(1970,1,1)</f>
        <v>42089.044085648144</v>
      </c>
    </row>
    <row r="1441" spans="1:20" ht="48" x14ac:dyDescent="0.2">
      <c r="A1441">
        <v>3503</v>
      </c>
      <c r="B1441" s="3" t="s">
        <v>3502</v>
      </c>
      <c r="C1441" s="3" t="s">
        <v>7613</v>
      </c>
      <c r="D1441">
        <v>2500</v>
      </c>
      <c r="E1441">
        <v>2689</v>
      </c>
      <c r="F1441" t="s">
        <v>8219</v>
      </c>
      <c r="G1441" t="s">
        <v>8225</v>
      </c>
      <c r="H1441" t="s">
        <v>8247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8271</v>
      </c>
      <c r="O1441" s="5">
        <f>E1441/D1441</f>
        <v>1.0755999999999999</v>
      </c>
      <c r="P1441" s="6">
        <f>IFERROR(E1441/L1441,0)</f>
        <v>70.763157894736835</v>
      </c>
      <c r="Q1441" t="str">
        <f>LEFT(N1441, FIND("/",N1441) -1)</f>
        <v>theater</v>
      </c>
      <c r="R1441" t="str">
        <f>RIGHT(N1441, LEN(N1441) - FIND("/",N1441))</f>
        <v>plays</v>
      </c>
      <c r="S1441" s="10">
        <f>(((J1441/60)/60)/24)+DATE(1970,1,1)</f>
        <v>42545.478333333333</v>
      </c>
      <c r="T1441" s="10">
        <f>(((I1441/60)/60)/24)+DATE(1970,1,1)</f>
        <v>42575.478333333333</v>
      </c>
    </row>
    <row r="1442" spans="1:20" ht="32" x14ac:dyDescent="0.2">
      <c r="A1442">
        <v>3050</v>
      </c>
      <c r="B1442" s="3" t="s">
        <v>3050</v>
      </c>
      <c r="C1442" s="3" t="s">
        <v>7160</v>
      </c>
      <c r="D1442">
        <v>600</v>
      </c>
      <c r="E1442">
        <v>636</v>
      </c>
      <c r="F1442" t="s">
        <v>8219</v>
      </c>
      <c r="G1442" t="s">
        <v>8224</v>
      </c>
      <c r="H1442" t="s">
        <v>8246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8303</v>
      </c>
      <c r="O1442" s="5">
        <f>E1442/D1442</f>
        <v>1.06</v>
      </c>
      <c r="P1442" s="6">
        <f>IFERROR(E1442/L1442,0)</f>
        <v>70.666666666666671</v>
      </c>
      <c r="Q1442" t="str">
        <f>LEFT(N1442, FIND("/",N1442) -1)</f>
        <v>theater</v>
      </c>
      <c r="R1442" t="str">
        <f>RIGHT(N1442, LEN(N1442) - FIND("/",N1442))</f>
        <v>spaces</v>
      </c>
      <c r="S1442" s="10">
        <f>(((J1442/60)/60)/24)+DATE(1970,1,1)</f>
        <v>42465.16851851852</v>
      </c>
      <c r="T1442" s="10">
        <f>(((I1442/60)/60)/24)+DATE(1970,1,1)</f>
        <v>42495.16851851852</v>
      </c>
    </row>
    <row r="1443" spans="1:20" ht="48" x14ac:dyDescent="0.2">
      <c r="A1443">
        <v>2084</v>
      </c>
      <c r="B1443" s="3" t="s">
        <v>2085</v>
      </c>
      <c r="C1443" s="3" t="s">
        <v>6194</v>
      </c>
      <c r="D1443">
        <v>3000</v>
      </c>
      <c r="E1443">
        <v>3250</v>
      </c>
      <c r="F1443" t="s">
        <v>8219</v>
      </c>
      <c r="G1443" t="s">
        <v>8224</v>
      </c>
      <c r="H1443" t="s">
        <v>8246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8279</v>
      </c>
      <c r="O1443" s="5">
        <f>E1443/D1443</f>
        <v>1.0833333333333333</v>
      </c>
      <c r="P1443" s="6">
        <f>IFERROR(E1443/L1443,0)</f>
        <v>70.652173913043484</v>
      </c>
      <c r="Q1443" t="str">
        <f>LEFT(N1443, FIND("/",N1443) -1)</f>
        <v>music</v>
      </c>
      <c r="R1443" t="str">
        <f>RIGHT(N1443, LEN(N1443) - FIND("/",N1443))</f>
        <v>indie rock</v>
      </c>
      <c r="S1443" s="10">
        <f>(((J1443/60)/60)/24)+DATE(1970,1,1)</f>
        <v>41731.833124999997</v>
      </c>
      <c r="T1443" s="10">
        <f>(((I1443/60)/60)/24)+DATE(1970,1,1)</f>
        <v>41763.290972222225</v>
      </c>
    </row>
    <row r="1444" spans="1:20" ht="32" x14ac:dyDescent="0.2">
      <c r="A1444">
        <v>1859</v>
      </c>
      <c r="B1444" s="3" t="s">
        <v>1860</v>
      </c>
      <c r="C1444" s="3" t="s">
        <v>5969</v>
      </c>
      <c r="D1444">
        <v>3000</v>
      </c>
      <c r="E1444">
        <v>3955</v>
      </c>
      <c r="F1444" t="s">
        <v>8219</v>
      </c>
      <c r="G1444" t="s">
        <v>8224</v>
      </c>
      <c r="H1444" t="s">
        <v>8246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8276</v>
      </c>
      <c r="O1444" s="5">
        <f>E1444/D1444</f>
        <v>1.3183333333333334</v>
      </c>
      <c r="P1444" s="6">
        <f>IFERROR(E1444/L1444,0)</f>
        <v>70.625</v>
      </c>
      <c r="Q1444" t="str">
        <f>LEFT(N1444, FIND("/",N1444) -1)</f>
        <v>music</v>
      </c>
      <c r="R1444" t="str">
        <f>RIGHT(N1444, LEN(N1444) - FIND("/",N1444))</f>
        <v>rock</v>
      </c>
      <c r="S1444" s="10">
        <f>(((J1444/60)/60)/24)+DATE(1970,1,1)</f>
        <v>40778.770011574074</v>
      </c>
      <c r="T1444" s="10">
        <f>(((I1444/60)/60)/24)+DATE(1970,1,1)</f>
        <v>40808.770011574074</v>
      </c>
    </row>
    <row r="1445" spans="1:20" ht="48" x14ac:dyDescent="0.2">
      <c r="A1445">
        <v>2672</v>
      </c>
      <c r="B1445" s="3" t="s">
        <v>2672</v>
      </c>
      <c r="C1445" s="3" t="s">
        <v>6782</v>
      </c>
      <c r="D1445">
        <v>10000</v>
      </c>
      <c r="E1445">
        <v>3319</v>
      </c>
      <c r="F1445" t="s">
        <v>8221</v>
      </c>
      <c r="G1445" t="s">
        <v>8224</v>
      </c>
      <c r="H1445" t="s">
        <v>8246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8302</v>
      </c>
      <c r="O1445" s="5">
        <f>E1445/D1445</f>
        <v>0.33189999999999997</v>
      </c>
      <c r="P1445" s="6">
        <f>IFERROR(E1445/L1445,0)</f>
        <v>70.61702127659575</v>
      </c>
      <c r="Q1445" t="str">
        <f>LEFT(N1445, FIND("/",N1445) -1)</f>
        <v>technology</v>
      </c>
      <c r="R1445" t="str">
        <f>RIGHT(N1445, LEN(N1445) - FIND("/",N1445))</f>
        <v>makerspaces</v>
      </c>
      <c r="S1445" s="10">
        <f>(((J1445/60)/60)/24)+DATE(1970,1,1)</f>
        <v>42344.884143518517</v>
      </c>
      <c r="T1445" s="10">
        <f>(((I1445/60)/60)/24)+DATE(1970,1,1)</f>
        <v>42366.25</v>
      </c>
    </row>
    <row r="1446" spans="1:20" ht="48" x14ac:dyDescent="0.2">
      <c r="A1446">
        <v>1912</v>
      </c>
      <c r="B1446" s="3" t="s">
        <v>1913</v>
      </c>
      <c r="C1446" s="3" t="s">
        <v>6022</v>
      </c>
      <c r="D1446">
        <v>5000</v>
      </c>
      <c r="E1446">
        <v>2965</v>
      </c>
      <c r="F1446" t="s">
        <v>8221</v>
      </c>
      <c r="G1446" t="s">
        <v>8224</v>
      </c>
      <c r="H1446" t="s">
        <v>8246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8294</v>
      </c>
      <c r="O1446" s="5">
        <f>E1446/D1446</f>
        <v>0.59299999999999997</v>
      </c>
      <c r="P1446" s="6">
        <f>IFERROR(E1446/L1446,0)</f>
        <v>70.595238095238102</v>
      </c>
      <c r="Q1446" t="str">
        <f>LEFT(N1446, FIND("/",N1446) -1)</f>
        <v>technology</v>
      </c>
      <c r="R1446" t="str">
        <f>RIGHT(N1446, LEN(N1446) - FIND("/",N1446))</f>
        <v>gadgets</v>
      </c>
      <c r="S1446" s="10">
        <f>(((J1446/60)/60)/24)+DATE(1970,1,1)</f>
        <v>42129.226388888885</v>
      </c>
      <c r="T1446" s="10">
        <f>(((I1446/60)/60)/24)+DATE(1970,1,1)</f>
        <v>42159.226388888885</v>
      </c>
    </row>
    <row r="1447" spans="1:20" ht="48" x14ac:dyDescent="0.2">
      <c r="A1447">
        <v>1855</v>
      </c>
      <c r="B1447" s="3" t="s">
        <v>1856</v>
      </c>
      <c r="C1447" s="3" t="s">
        <v>5965</v>
      </c>
      <c r="D1447">
        <v>8750</v>
      </c>
      <c r="E1447">
        <v>13480.16</v>
      </c>
      <c r="F1447" t="s">
        <v>8219</v>
      </c>
      <c r="G1447" t="s">
        <v>8229</v>
      </c>
      <c r="H1447" t="s">
        <v>8251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8276</v>
      </c>
      <c r="O1447" s="5">
        <f>E1447/D1447</f>
        <v>1.5405897142857143</v>
      </c>
      <c r="P1447" s="6">
        <f>IFERROR(E1447/L1447,0)</f>
        <v>70.576753926701571</v>
      </c>
      <c r="Q1447" t="str">
        <f>LEFT(N1447, FIND("/",N1447) -1)</f>
        <v>music</v>
      </c>
      <c r="R1447" t="str">
        <f>RIGHT(N1447, LEN(N1447) - FIND("/",N1447))</f>
        <v>rock</v>
      </c>
      <c r="S1447" s="10">
        <f>(((J1447/60)/60)/24)+DATE(1970,1,1)</f>
        <v>41600.538657407407</v>
      </c>
      <c r="T1447" s="10">
        <f>(((I1447/60)/60)/24)+DATE(1970,1,1)</f>
        <v>41645.538657407407</v>
      </c>
    </row>
    <row r="1448" spans="1:20" ht="48" x14ac:dyDescent="0.2">
      <c r="A1448">
        <v>3414</v>
      </c>
      <c r="B1448" s="3" t="s">
        <v>3413</v>
      </c>
      <c r="C1448" s="3" t="s">
        <v>7524</v>
      </c>
      <c r="D1448">
        <v>3000</v>
      </c>
      <c r="E1448">
        <v>3105</v>
      </c>
      <c r="F1448" t="s">
        <v>8219</v>
      </c>
      <c r="G1448" t="s">
        <v>8224</v>
      </c>
      <c r="H1448" t="s">
        <v>8246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8271</v>
      </c>
      <c r="O1448" s="5">
        <f>E1448/D1448</f>
        <v>1.0349999999999999</v>
      </c>
      <c r="P1448" s="6">
        <f>IFERROR(E1448/L1448,0)</f>
        <v>70.568181818181813</v>
      </c>
      <c r="Q1448" t="str">
        <f>LEFT(N1448, FIND("/",N1448) -1)</f>
        <v>theater</v>
      </c>
      <c r="R1448" t="str">
        <f>RIGHT(N1448, LEN(N1448) - FIND("/",N1448))</f>
        <v>plays</v>
      </c>
      <c r="S1448" s="10">
        <f>(((J1448/60)/60)/24)+DATE(1970,1,1)</f>
        <v>42675.832465277781</v>
      </c>
      <c r="T1448" s="10">
        <f>(((I1448/60)/60)/24)+DATE(1970,1,1)</f>
        <v>42705.332638888889</v>
      </c>
    </row>
    <row r="1449" spans="1:20" ht="48" x14ac:dyDescent="0.2">
      <c r="A1449">
        <v>820</v>
      </c>
      <c r="B1449" s="3" t="s">
        <v>821</v>
      </c>
      <c r="C1449" s="3" t="s">
        <v>4930</v>
      </c>
      <c r="D1449">
        <v>2000</v>
      </c>
      <c r="E1449">
        <v>2681</v>
      </c>
      <c r="F1449" t="s">
        <v>8219</v>
      </c>
      <c r="G1449" t="s">
        <v>8224</v>
      </c>
      <c r="H1449" t="s">
        <v>8246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8276</v>
      </c>
      <c r="O1449" s="5">
        <f>E1449/D1449</f>
        <v>1.3405</v>
      </c>
      <c r="P1449" s="6">
        <f>IFERROR(E1449/L1449,0)</f>
        <v>70.55263157894737</v>
      </c>
      <c r="Q1449" t="str">
        <f>LEFT(N1449, FIND("/",N1449) -1)</f>
        <v>music</v>
      </c>
      <c r="R1449" t="str">
        <f>RIGHT(N1449, LEN(N1449) - FIND("/",N1449))</f>
        <v>rock</v>
      </c>
      <c r="S1449" s="10">
        <f>(((J1449/60)/60)/24)+DATE(1970,1,1)</f>
        <v>41768.841921296298</v>
      </c>
      <c r="T1449" s="10">
        <f>(((I1449/60)/60)/24)+DATE(1970,1,1)</f>
        <v>41799.208333333336</v>
      </c>
    </row>
    <row r="1450" spans="1:20" ht="48" x14ac:dyDescent="0.2">
      <c r="A1450">
        <v>1890</v>
      </c>
      <c r="B1450" s="3" t="s">
        <v>1891</v>
      </c>
      <c r="C1450" s="3" t="s">
        <v>6000</v>
      </c>
      <c r="D1450">
        <v>12000</v>
      </c>
      <c r="E1450">
        <v>17350.13</v>
      </c>
      <c r="F1450" t="s">
        <v>8219</v>
      </c>
      <c r="G1450" t="s">
        <v>8224</v>
      </c>
      <c r="H1450" t="s">
        <v>8246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8279</v>
      </c>
      <c r="O1450" s="5">
        <f>E1450/D1450</f>
        <v>1.4458441666666668</v>
      </c>
      <c r="P1450" s="6">
        <f>IFERROR(E1450/L1450,0)</f>
        <v>70.5289837398374</v>
      </c>
      <c r="Q1450" t="str">
        <f>LEFT(N1450, FIND("/",N1450) -1)</f>
        <v>music</v>
      </c>
      <c r="R1450" t="str">
        <f>RIGHT(N1450, LEN(N1450) - FIND("/",N1450))</f>
        <v>indie rock</v>
      </c>
      <c r="S1450" s="10">
        <f>(((J1450/60)/60)/24)+DATE(1970,1,1)</f>
        <v>41228.786203703705</v>
      </c>
      <c r="T1450" s="10">
        <f>(((I1450/60)/60)/24)+DATE(1970,1,1)</f>
        <v>41258.786203703705</v>
      </c>
    </row>
    <row r="1451" spans="1:20" ht="64" x14ac:dyDescent="0.2">
      <c r="A1451">
        <v>3827</v>
      </c>
      <c r="B1451" s="3" t="s">
        <v>3824</v>
      </c>
      <c r="C1451" s="3" t="s">
        <v>7936</v>
      </c>
      <c r="D1451">
        <v>3000</v>
      </c>
      <c r="E1451">
        <v>4580</v>
      </c>
      <c r="F1451" t="s">
        <v>8219</v>
      </c>
      <c r="G1451" t="s">
        <v>8225</v>
      </c>
      <c r="H1451" t="s">
        <v>8247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8271</v>
      </c>
      <c r="O1451" s="5">
        <f>E1451/D1451</f>
        <v>1.5266666666666666</v>
      </c>
      <c r="P1451" s="6">
        <f>IFERROR(E1451/L1451,0)</f>
        <v>70.461538461538467</v>
      </c>
      <c r="Q1451" t="str">
        <f>LEFT(N1451, FIND("/",N1451) -1)</f>
        <v>theater</v>
      </c>
      <c r="R1451" t="str">
        <f>RIGHT(N1451, LEN(N1451) - FIND("/",N1451))</f>
        <v>plays</v>
      </c>
      <c r="S1451" s="10">
        <f>(((J1451/60)/60)/24)+DATE(1970,1,1)</f>
        <v>42034.928252314814</v>
      </c>
      <c r="T1451" s="10">
        <f>(((I1451/60)/60)/24)+DATE(1970,1,1)</f>
        <v>42090</v>
      </c>
    </row>
    <row r="1452" spans="1:20" ht="48" x14ac:dyDescent="0.2">
      <c r="A1452">
        <v>3265</v>
      </c>
      <c r="B1452" s="3" t="s">
        <v>3265</v>
      </c>
      <c r="C1452" s="3" t="s">
        <v>7375</v>
      </c>
      <c r="D1452">
        <v>2700</v>
      </c>
      <c r="E1452">
        <v>4428</v>
      </c>
      <c r="F1452" t="s">
        <v>8219</v>
      </c>
      <c r="G1452" t="s">
        <v>8241</v>
      </c>
      <c r="H1452" t="s">
        <v>8249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8271</v>
      </c>
      <c r="O1452" s="5">
        <f>E1452/D1452</f>
        <v>1.64</v>
      </c>
      <c r="P1452" s="6">
        <f>IFERROR(E1452/L1452,0)</f>
        <v>70.285714285714292</v>
      </c>
      <c r="Q1452" t="str">
        <f>LEFT(N1452, FIND("/",N1452) -1)</f>
        <v>theater</v>
      </c>
      <c r="R1452" t="str">
        <f>RIGHT(N1452, LEN(N1452) - FIND("/",N1452))</f>
        <v>plays</v>
      </c>
      <c r="S1452" s="10">
        <f>(((J1452/60)/60)/24)+DATE(1970,1,1)</f>
        <v>42311.711979166663</v>
      </c>
      <c r="T1452" s="10">
        <f>(((I1452/60)/60)/24)+DATE(1970,1,1)</f>
        <v>42341.708333333328</v>
      </c>
    </row>
    <row r="1453" spans="1:20" ht="48" x14ac:dyDescent="0.2">
      <c r="A1453">
        <v>3810</v>
      </c>
      <c r="B1453" s="3" t="s">
        <v>3807</v>
      </c>
      <c r="C1453" s="3" t="s">
        <v>7920</v>
      </c>
      <c r="D1453">
        <v>1500</v>
      </c>
      <c r="E1453">
        <v>1826</v>
      </c>
      <c r="F1453" t="s">
        <v>8219</v>
      </c>
      <c r="G1453" t="s">
        <v>8224</v>
      </c>
      <c r="H1453" t="s">
        <v>8246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8271</v>
      </c>
      <c r="O1453" s="5">
        <f>E1453/D1453</f>
        <v>1.2173333333333334</v>
      </c>
      <c r="P1453" s="6">
        <f>IFERROR(E1453/L1453,0)</f>
        <v>70.230769230769226</v>
      </c>
      <c r="Q1453" t="str">
        <f>LEFT(N1453, FIND("/",N1453) -1)</f>
        <v>theater</v>
      </c>
      <c r="R1453" t="str">
        <f>RIGHT(N1453, LEN(N1453) - FIND("/",N1453))</f>
        <v>plays</v>
      </c>
      <c r="S1453" s="10">
        <f>(((J1453/60)/60)/24)+DATE(1970,1,1)</f>
        <v>42054.849050925928</v>
      </c>
      <c r="T1453" s="10">
        <f>(((I1453/60)/60)/24)+DATE(1970,1,1)</f>
        <v>42084.807384259257</v>
      </c>
    </row>
    <row r="1454" spans="1:20" ht="48" x14ac:dyDescent="0.2">
      <c r="A1454">
        <v>1932</v>
      </c>
      <c r="B1454" s="3" t="s">
        <v>1933</v>
      </c>
      <c r="C1454" s="3" t="s">
        <v>6042</v>
      </c>
      <c r="D1454">
        <v>5250</v>
      </c>
      <c r="E1454">
        <v>5617</v>
      </c>
      <c r="F1454" t="s">
        <v>8219</v>
      </c>
      <c r="G1454" t="s">
        <v>8224</v>
      </c>
      <c r="H1454" t="s">
        <v>8246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8279</v>
      </c>
      <c r="O1454" s="5">
        <f>E1454/D1454</f>
        <v>1.0699047619047619</v>
      </c>
      <c r="P1454" s="6">
        <f>IFERROR(E1454/L1454,0)</f>
        <v>70.212500000000006</v>
      </c>
      <c r="Q1454" t="str">
        <f>LEFT(N1454, FIND("/",N1454) -1)</f>
        <v>music</v>
      </c>
      <c r="R1454" t="str">
        <f>RIGHT(N1454, LEN(N1454) - FIND("/",N1454))</f>
        <v>indie rock</v>
      </c>
      <c r="S1454" s="10">
        <f>(((J1454/60)/60)/24)+DATE(1970,1,1)</f>
        <v>40911.809872685182</v>
      </c>
      <c r="T1454" s="10">
        <f>(((I1454/60)/60)/24)+DATE(1970,1,1)</f>
        <v>40932.809872685182</v>
      </c>
    </row>
    <row r="1455" spans="1:20" ht="64" x14ac:dyDescent="0.2">
      <c r="A1455">
        <v>3845</v>
      </c>
      <c r="B1455" s="3" t="s">
        <v>3842</v>
      </c>
      <c r="C1455" s="3" t="s">
        <v>7954</v>
      </c>
      <c r="D1455">
        <v>40000</v>
      </c>
      <c r="E1455">
        <v>842</v>
      </c>
      <c r="F1455" t="s">
        <v>8221</v>
      </c>
      <c r="G1455" t="s">
        <v>8224</v>
      </c>
      <c r="H1455" t="s">
        <v>8246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8271</v>
      </c>
      <c r="O1455" s="5">
        <f>E1455/D1455</f>
        <v>2.1049999999999999E-2</v>
      </c>
      <c r="P1455" s="6">
        <f>IFERROR(E1455/L1455,0)</f>
        <v>70.166666666666671</v>
      </c>
      <c r="Q1455" t="str">
        <f>LEFT(N1455, FIND("/",N1455) -1)</f>
        <v>theater</v>
      </c>
      <c r="R1455" t="str">
        <f>RIGHT(N1455, LEN(N1455) - FIND("/",N1455))</f>
        <v>plays</v>
      </c>
      <c r="S1455" s="10">
        <f>(((J1455/60)/60)/24)+DATE(1970,1,1)</f>
        <v>42248.627013888887</v>
      </c>
      <c r="T1455" s="10">
        <f>(((I1455/60)/60)/24)+DATE(1970,1,1)</f>
        <v>42278.627013888887</v>
      </c>
    </row>
    <row r="1456" spans="1:20" ht="32" x14ac:dyDescent="0.2">
      <c r="A1456">
        <v>3111</v>
      </c>
      <c r="B1456" s="3" t="s">
        <v>3111</v>
      </c>
      <c r="C1456" s="3" t="s">
        <v>7221</v>
      </c>
      <c r="D1456">
        <v>20000</v>
      </c>
      <c r="E1456">
        <v>5328</v>
      </c>
      <c r="F1456" t="s">
        <v>8221</v>
      </c>
      <c r="G1456" t="s">
        <v>8224</v>
      </c>
      <c r="H1456" t="s">
        <v>8246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8303</v>
      </c>
      <c r="O1456" s="5">
        <f>E1456/D1456</f>
        <v>0.26640000000000003</v>
      </c>
      <c r="P1456" s="6">
        <f>IFERROR(E1456/L1456,0)</f>
        <v>70.10526315789474</v>
      </c>
      <c r="Q1456" t="str">
        <f>LEFT(N1456, FIND("/",N1456) -1)</f>
        <v>theater</v>
      </c>
      <c r="R1456" t="str">
        <f>RIGHT(N1456, LEN(N1456) - FIND("/",N1456))</f>
        <v>spaces</v>
      </c>
      <c r="S1456" s="10">
        <f>(((J1456/60)/60)/24)+DATE(1970,1,1)</f>
        <v>41885.595138888886</v>
      </c>
      <c r="T1456" s="10">
        <f>(((I1456/60)/60)/24)+DATE(1970,1,1)</f>
        <v>41916.595138888886</v>
      </c>
    </row>
    <row r="1457" spans="1:20" ht="48" x14ac:dyDescent="0.2">
      <c r="A1457">
        <v>1387</v>
      </c>
      <c r="B1457" s="3" t="s">
        <v>1388</v>
      </c>
      <c r="C1457" s="3" t="s">
        <v>5497</v>
      </c>
      <c r="D1457">
        <v>4000</v>
      </c>
      <c r="E1457">
        <v>5465</v>
      </c>
      <c r="F1457" t="s">
        <v>8219</v>
      </c>
      <c r="G1457" t="s">
        <v>8224</v>
      </c>
      <c r="H1457" t="s">
        <v>8246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8276</v>
      </c>
      <c r="O1457" s="5">
        <f>E1457/D1457</f>
        <v>1.36625</v>
      </c>
      <c r="P1457" s="6">
        <f>IFERROR(E1457/L1457,0)</f>
        <v>70.064102564102569</v>
      </c>
      <c r="Q1457" t="str">
        <f>LEFT(N1457, FIND("/",N1457) -1)</f>
        <v>music</v>
      </c>
      <c r="R1457" t="str">
        <f>RIGHT(N1457, LEN(N1457) - FIND("/",N1457))</f>
        <v>rock</v>
      </c>
      <c r="S1457" s="10">
        <f>(((J1457/60)/60)/24)+DATE(1970,1,1)</f>
        <v>42126.92123842593</v>
      </c>
      <c r="T1457" s="10">
        <f>(((I1457/60)/60)/24)+DATE(1970,1,1)</f>
        <v>42158.1875</v>
      </c>
    </row>
    <row r="1458" spans="1:20" ht="48" x14ac:dyDescent="0.2">
      <c r="A1458">
        <v>2037</v>
      </c>
      <c r="B1458" s="3" t="s">
        <v>2038</v>
      </c>
      <c r="C1458" s="3" t="s">
        <v>6147</v>
      </c>
      <c r="D1458">
        <v>10000</v>
      </c>
      <c r="E1458">
        <v>30047.64</v>
      </c>
      <c r="F1458" t="s">
        <v>8219</v>
      </c>
      <c r="G1458" t="s">
        <v>8224</v>
      </c>
      <c r="H1458" t="s">
        <v>8246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8295</v>
      </c>
      <c r="O1458" s="5">
        <f>E1458/D1458</f>
        <v>3.0047639999999998</v>
      </c>
      <c r="P1458" s="6">
        <f>IFERROR(E1458/L1458,0)</f>
        <v>70.041118881118877</v>
      </c>
      <c r="Q1458" t="str">
        <f>LEFT(N1458, FIND("/",N1458) -1)</f>
        <v>technology</v>
      </c>
      <c r="R1458" t="str">
        <f>RIGHT(N1458, LEN(N1458) - FIND("/",N1458))</f>
        <v>hardware</v>
      </c>
      <c r="S1458" s="10">
        <f>(((J1458/60)/60)/24)+DATE(1970,1,1)</f>
        <v>41578.210104166668</v>
      </c>
      <c r="T1458" s="10">
        <f>(((I1458/60)/60)/24)+DATE(1970,1,1)</f>
        <v>41638.251770833333</v>
      </c>
    </row>
    <row r="1459" spans="1:20" ht="32" x14ac:dyDescent="0.2">
      <c r="A1459">
        <v>3778</v>
      </c>
      <c r="B1459" s="3" t="s">
        <v>3775</v>
      </c>
      <c r="C1459" s="3" t="s">
        <v>7888</v>
      </c>
      <c r="D1459">
        <v>2400</v>
      </c>
      <c r="E1459">
        <v>2521</v>
      </c>
      <c r="F1459" t="s">
        <v>8219</v>
      </c>
      <c r="G1459" t="s">
        <v>8224</v>
      </c>
      <c r="H1459" t="s">
        <v>8246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8305</v>
      </c>
      <c r="O1459" s="5">
        <f>E1459/D1459</f>
        <v>1.0504166666666668</v>
      </c>
      <c r="P1459" s="6">
        <f>IFERROR(E1459/L1459,0)</f>
        <v>70.027777777777771</v>
      </c>
      <c r="Q1459" t="str">
        <f>LEFT(N1459, FIND("/",N1459) -1)</f>
        <v>theater</v>
      </c>
      <c r="R1459" t="str">
        <f>RIGHT(N1459, LEN(N1459) - FIND("/",N1459))</f>
        <v>musical</v>
      </c>
      <c r="S1459" s="10">
        <f>(((J1459/60)/60)/24)+DATE(1970,1,1)</f>
        <v>41989.819212962961</v>
      </c>
      <c r="T1459" s="10">
        <f>(((I1459/60)/60)/24)+DATE(1970,1,1)</f>
        <v>42049.819212962961</v>
      </c>
    </row>
    <row r="1460" spans="1:20" ht="48" x14ac:dyDescent="0.2">
      <c r="A1460">
        <v>338</v>
      </c>
      <c r="B1460" s="3" t="s">
        <v>339</v>
      </c>
      <c r="C1460" s="3" t="s">
        <v>4448</v>
      </c>
      <c r="D1460">
        <v>15000</v>
      </c>
      <c r="E1460">
        <v>16520.04</v>
      </c>
      <c r="F1460" t="s">
        <v>8219</v>
      </c>
      <c r="G1460" t="s">
        <v>8224</v>
      </c>
      <c r="H1460" t="s">
        <v>8246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8269</v>
      </c>
      <c r="O1460" s="5">
        <f>E1460/D1460</f>
        <v>1.1013360000000001</v>
      </c>
      <c r="P1460" s="6">
        <f>IFERROR(E1460/L1460,0)</f>
        <v>70.000169491525426</v>
      </c>
      <c r="Q1460" t="str">
        <f>LEFT(N1460, FIND("/",N1460) -1)</f>
        <v>film &amp; video</v>
      </c>
      <c r="R1460" t="str">
        <f>RIGHT(N1460, LEN(N1460) - FIND("/",N1460))</f>
        <v>documentary</v>
      </c>
      <c r="S1460" s="10">
        <f>(((J1460/60)/60)/24)+DATE(1970,1,1)</f>
        <v>42559.755671296298</v>
      </c>
      <c r="T1460" s="10">
        <f>(((I1460/60)/60)/24)+DATE(1970,1,1)</f>
        <v>42616.041666666672</v>
      </c>
    </row>
    <row r="1461" spans="1:20" ht="48" x14ac:dyDescent="0.2">
      <c r="A1461">
        <v>3833</v>
      </c>
      <c r="B1461" s="3" t="s">
        <v>3830</v>
      </c>
      <c r="C1461" s="3" t="s">
        <v>7942</v>
      </c>
      <c r="D1461">
        <v>1200</v>
      </c>
      <c r="E1461">
        <v>1400</v>
      </c>
      <c r="F1461" t="s">
        <v>8219</v>
      </c>
      <c r="G1461" t="s">
        <v>8229</v>
      </c>
      <c r="H1461" t="s">
        <v>8251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8271</v>
      </c>
      <c r="O1461" s="5">
        <f>E1461/D1461</f>
        <v>1.1666666666666667</v>
      </c>
      <c r="P1461" s="6">
        <f>IFERROR(E1461/L1461,0)</f>
        <v>70</v>
      </c>
      <c r="Q1461" t="str">
        <f>LEFT(N1461, FIND("/",N1461) -1)</f>
        <v>theater</v>
      </c>
      <c r="R1461" t="str">
        <f>RIGHT(N1461, LEN(N1461) - FIND("/",N1461))</f>
        <v>plays</v>
      </c>
      <c r="S1461" s="10">
        <f>(((J1461/60)/60)/24)+DATE(1970,1,1)</f>
        <v>41963.872361111105</v>
      </c>
      <c r="T1461" s="10">
        <f>(((I1461/60)/60)/24)+DATE(1970,1,1)</f>
        <v>41974.797916666663</v>
      </c>
    </row>
    <row r="1462" spans="1:20" ht="48" x14ac:dyDescent="0.2">
      <c r="A1462">
        <v>2970</v>
      </c>
      <c r="B1462" s="3" t="s">
        <v>2970</v>
      </c>
      <c r="C1462" s="3" t="s">
        <v>7080</v>
      </c>
      <c r="D1462">
        <v>6000</v>
      </c>
      <c r="E1462">
        <v>6360</v>
      </c>
      <c r="F1462" t="s">
        <v>8219</v>
      </c>
      <c r="G1462" t="s">
        <v>8224</v>
      </c>
      <c r="H1462" t="s">
        <v>8246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8271</v>
      </c>
      <c r="O1462" s="5">
        <f>E1462/D1462</f>
        <v>1.06</v>
      </c>
      <c r="P1462" s="6">
        <f>IFERROR(E1462/L1462,0)</f>
        <v>69.890109890109883</v>
      </c>
      <c r="Q1462" t="str">
        <f>LEFT(N1462, FIND("/",N1462) -1)</f>
        <v>theater</v>
      </c>
      <c r="R1462" t="str">
        <f>RIGHT(N1462, LEN(N1462) - FIND("/",N1462))</f>
        <v>plays</v>
      </c>
      <c r="S1462" s="10">
        <f>(((J1462/60)/60)/24)+DATE(1970,1,1)</f>
        <v>41808.669571759259</v>
      </c>
      <c r="T1462" s="10">
        <f>(((I1462/60)/60)/24)+DATE(1970,1,1)</f>
        <v>41838.669571759259</v>
      </c>
    </row>
    <row r="1463" spans="1:20" ht="48" x14ac:dyDescent="0.2">
      <c r="A1463">
        <v>3348</v>
      </c>
      <c r="B1463" s="3" t="s">
        <v>3266</v>
      </c>
      <c r="C1463" s="3" t="s">
        <v>7458</v>
      </c>
      <c r="D1463">
        <v>5500</v>
      </c>
      <c r="E1463">
        <v>5516</v>
      </c>
      <c r="F1463" t="s">
        <v>8219</v>
      </c>
      <c r="G1463" t="s">
        <v>8224</v>
      </c>
      <c r="H1463" t="s">
        <v>8246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8271</v>
      </c>
      <c r="O1463" s="5">
        <f>E1463/D1463</f>
        <v>1.002909090909091</v>
      </c>
      <c r="P1463" s="6">
        <f>IFERROR(E1463/L1463,0)</f>
        <v>69.822784810126578</v>
      </c>
      <c r="Q1463" t="str">
        <f>LEFT(N1463, FIND("/",N1463) -1)</f>
        <v>theater</v>
      </c>
      <c r="R1463" t="str">
        <f>RIGHT(N1463, LEN(N1463) - FIND("/",N1463))</f>
        <v>plays</v>
      </c>
      <c r="S1463" s="10">
        <f>(((J1463/60)/60)/24)+DATE(1970,1,1)</f>
        <v>42466.558796296296</v>
      </c>
      <c r="T1463" s="10">
        <f>(((I1463/60)/60)/24)+DATE(1970,1,1)</f>
        <v>42490.165972222225</v>
      </c>
    </row>
    <row r="1464" spans="1:20" ht="48" x14ac:dyDescent="0.2">
      <c r="A1464">
        <v>3390</v>
      </c>
      <c r="B1464" s="3" t="s">
        <v>3389</v>
      </c>
      <c r="C1464" s="3" t="s">
        <v>7500</v>
      </c>
      <c r="D1464">
        <v>1500</v>
      </c>
      <c r="E1464">
        <v>1536</v>
      </c>
      <c r="F1464" t="s">
        <v>8219</v>
      </c>
      <c r="G1464" t="s">
        <v>8224</v>
      </c>
      <c r="H1464" t="s">
        <v>8246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8271</v>
      </c>
      <c r="O1464" s="5">
        <f>E1464/D1464</f>
        <v>1.024</v>
      </c>
      <c r="P1464" s="6">
        <f>IFERROR(E1464/L1464,0)</f>
        <v>69.818181818181813</v>
      </c>
      <c r="Q1464" t="str">
        <f>LEFT(N1464, FIND("/",N1464) -1)</f>
        <v>theater</v>
      </c>
      <c r="R1464" t="str">
        <f>RIGHT(N1464, LEN(N1464) - FIND("/",N1464))</f>
        <v>plays</v>
      </c>
      <c r="S1464" s="10">
        <f>(((J1464/60)/60)/24)+DATE(1970,1,1)</f>
        <v>41815.774826388886</v>
      </c>
      <c r="T1464" s="10">
        <f>(((I1464/60)/60)/24)+DATE(1970,1,1)</f>
        <v>41830.774826388886</v>
      </c>
    </row>
    <row r="1465" spans="1:20" ht="48" x14ac:dyDescent="0.2">
      <c r="A1465">
        <v>116</v>
      </c>
      <c r="B1465" s="3" t="s">
        <v>118</v>
      </c>
      <c r="C1465" s="3" t="s">
        <v>4227</v>
      </c>
      <c r="D1465">
        <v>3500</v>
      </c>
      <c r="E1465">
        <v>3978</v>
      </c>
      <c r="F1465" t="s">
        <v>8219</v>
      </c>
      <c r="G1465" t="s">
        <v>8224</v>
      </c>
      <c r="H1465" t="s">
        <v>8246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8266</v>
      </c>
      <c r="O1465" s="5">
        <f>E1465/D1465</f>
        <v>1.1365714285714286</v>
      </c>
      <c r="P1465" s="6">
        <f>IFERROR(E1465/L1465,0)</f>
        <v>69.78947368421052</v>
      </c>
      <c r="Q1465" t="str">
        <f>LEFT(N1465, FIND("/",N1465) -1)</f>
        <v>film &amp; video</v>
      </c>
      <c r="R1465" t="str">
        <f>RIGHT(N1465, LEN(N1465) - FIND("/",N1465))</f>
        <v>shorts</v>
      </c>
      <c r="S1465" s="10">
        <f>(((J1465/60)/60)/24)+DATE(1970,1,1)</f>
        <v>40595.497164351851</v>
      </c>
      <c r="T1465" s="10">
        <f>(((I1465/60)/60)/24)+DATE(1970,1,1)</f>
        <v>40641.455497685187</v>
      </c>
    </row>
    <row r="1466" spans="1:20" ht="48" x14ac:dyDescent="0.2">
      <c r="A1466">
        <v>382</v>
      </c>
      <c r="B1466" s="3" t="s">
        <v>383</v>
      </c>
      <c r="C1466" s="3" t="s">
        <v>4492</v>
      </c>
      <c r="D1466">
        <v>600</v>
      </c>
      <c r="E1466">
        <v>1535</v>
      </c>
      <c r="F1466" t="s">
        <v>8219</v>
      </c>
      <c r="G1466" t="s">
        <v>8224</v>
      </c>
      <c r="H1466" t="s">
        <v>8246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8269</v>
      </c>
      <c r="O1466" s="5">
        <f>E1466/D1466</f>
        <v>2.5583333333333331</v>
      </c>
      <c r="P1466" s="6">
        <f>IFERROR(E1466/L1466,0)</f>
        <v>69.772727272727266</v>
      </c>
      <c r="Q1466" t="str">
        <f>LEFT(N1466, FIND("/",N1466) -1)</f>
        <v>film &amp; video</v>
      </c>
      <c r="R1466" t="str">
        <f>RIGHT(N1466, LEN(N1466) - FIND("/",N1466))</f>
        <v>documentary</v>
      </c>
      <c r="S1466" s="10">
        <f>(((J1466/60)/60)/24)+DATE(1970,1,1)</f>
        <v>41144.709490740745</v>
      </c>
      <c r="T1466" s="10">
        <f>(((I1466/60)/60)/24)+DATE(1970,1,1)</f>
        <v>41158.709490740745</v>
      </c>
    </row>
    <row r="1467" spans="1:20" ht="48" x14ac:dyDescent="0.2">
      <c r="A1467">
        <v>2727</v>
      </c>
      <c r="B1467" s="3" t="s">
        <v>2727</v>
      </c>
      <c r="C1467" s="3" t="s">
        <v>6837</v>
      </c>
      <c r="D1467">
        <v>10000</v>
      </c>
      <c r="E1467">
        <v>49321</v>
      </c>
      <c r="F1467" t="s">
        <v>8219</v>
      </c>
      <c r="G1467" t="s">
        <v>8224</v>
      </c>
      <c r="H1467" t="s">
        <v>8246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8295</v>
      </c>
      <c r="O1467" s="5">
        <f>E1467/D1467</f>
        <v>4.9321000000000002</v>
      </c>
      <c r="P1467" s="6">
        <f>IFERROR(E1467/L1467,0)</f>
        <v>69.760961810466767</v>
      </c>
      <c r="Q1467" t="str">
        <f>LEFT(N1467, FIND("/",N1467) -1)</f>
        <v>technology</v>
      </c>
      <c r="R1467" t="str">
        <f>RIGHT(N1467, LEN(N1467) - FIND("/",N1467))</f>
        <v>hardware</v>
      </c>
      <c r="S1467" s="10">
        <f>(((J1467/60)/60)/24)+DATE(1970,1,1)</f>
        <v>42198.676655092597</v>
      </c>
      <c r="T1467" s="10">
        <f>(((I1467/60)/60)/24)+DATE(1970,1,1)</f>
        <v>42223.676655092597</v>
      </c>
    </row>
    <row r="1468" spans="1:20" ht="48" x14ac:dyDescent="0.2">
      <c r="A1468">
        <v>71</v>
      </c>
      <c r="B1468" s="3" t="s">
        <v>73</v>
      </c>
      <c r="C1468" s="3" t="s">
        <v>4182</v>
      </c>
      <c r="D1468">
        <v>1800</v>
      </c>
      <c r="E1468">
        <v>2231</v>
      </c>
      <c r="F1468" t="s">
        <v>8219</v>
      </c>
      <c r="G1468" t="s">
        <v>8224</v>
      </c>
      <c r="H1468" t="s">
        <v>8246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8266</v>
      </c>
      <c r="O1468" s="5">
        <f>E1468/D1468</f>
        <v>1.2394444444444443</v>
      </c>
      <c r="P1468" s="6">
        <f>IFERROR(E1468/L1468,0)</f>
        <v>69.71875</v>
      </c>
      <c r="Q1468" t="str">
        <f>LEFT(N1468, FIND("/",N1468) -1)</f>
        <v>film &amp; video</v>
      </c>
      <c r="R1468" t="str">
        <f>RIGHT(N1468, LEN(N1468) - FIND("/",N1468))</f>
        <v>shorts</v>
      </c>
      <c r="S1468" s="10">
        <f>(((J1468/60)/60)/24)+DATE(1970,1,1)</f>
        <v>40997.271493055552</v>
      </c>
      <c r="T1468" s="10">
        <f>(((I1468/60)/60)/24)+DATE(1970,1,1)</f>
        <v>41057.271493055552</v>
      </c>
    </row>
    <row r="1469" spans="1:20" ht="48" x14ac:dyDescent="0.2">
      <c r="A1469">
        <v>1027</v>
      </c>
      <c r="B1469" s="3" t="s">
        <v>1028</v>
      </c>
      <c r="C1469" s="3" t="s">
        <v>5137</v>
      </c>
      <c r="D1469">
        <v>7501</v>
      </c>
      <c r="E1469">
        <v>7733</v>
      </c>
      <c r="F1469" t="s">
        <v>8219</v>
      </c>
      <c r="G1469" t="s">
        <v>8224</v>
      </c>
      <c r="H1469" t="s">
        <v>8246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8280</v>
      </c>
      <c r="O1469" s="5">
        <f>E1469/D1469</f>
        <v>1.0309292094387414</v>
      </c>
      <c r="P1469" s="6">
        <f>IFERROR(E1469/L1469,0)</f>
        <v>69.666666666666671</v>
      </c>
      <c r="Q1469" t="str">
        <f>LEFT(N1469, FIND("/",N1469) -1)</f>
        <v>music</v>
      </c>
      <c r="R1469" t="str">
        <f>RIGHT(N1469, LEN(N1469) - FIND("/",N1469))</f>
        <v>electronic music</v>
      </c>
      <c r="S1469" s="10">
        <f>(((J1469/60)/60)/24)+DATE(1970,1,1)</f>
        <v>41905.034108796295</v>
      </c>
      <c r="T1469" s="10">
        <f>(((I1469/60)/60)/24)+DATE(1970,1,1)</f>
        <v>41935.034108796295</v>
      </c>
    </row>
    <row r="1470" spans="1:20" ht="48" x14ac:dyDescent="0.2">
      <c r="A1470">
        <v>1466</v>
      </c>
      <c r="B1470" s="3" t="s">
        <v>1467</v>
      </c>
      <c r="C1470" s="3" t="s">
        <v>5576</v>
      </c>
      <c r="D1470">
        <v>16000</v>
      </c>
      <c r="E1470">
        <v>17260.37</v>
      </c>
      <c r="F1470" t="s">
        <v>8219</v>
      </c>
      <c r="G1470" t="s">
        <v>8224</v>
      </c>
      <c r="H1470" t="s">
        <v>8246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8288</v>
      </c>
      <c r="O1470" s="5">
        <f>E1470/D1470</f>
        <v>1.0787731249999999</v>
      </c>
      <c r="P1470" s="6">
        <f>IFERROR(E1470/L1470,0)</f>
        <v>69.598266129032254</v>
      </c>
      <c r="Q1470" t="str">
        <f>LEFT(N1470, FIND("/",N1470) -1)</f>
        <v>publishing</v>
      </c>
      <c r="R1470" t="str">
        <f>RIGHT(N1470, LEN(N1470) - FIND("/",N1470))</f>
        <v>radio &amp; podcasts</v>
      </c>
      <c r="S1470" s="10">
        <f>(((J1470/60)/60)/24)+DATE(1970,1,1)</f>
        <v>42340.172060185185</v>
      </c>
      <c r="T1470" s="10">
        <f>(((I1470/60)/60)/24)+DATE(1970,1,1)</f>
        <v>42381.208333333328</v>
      </c>
    </row>
    <row r="1471" spans="1:20" ht="32" x14ac:dyDescent="0.2">
      <c r="A1471">
        <v>2238</v>
      </c>
      <c r="B1471" s="3" t="s">
        <v>2239</v>
      </c>
      <c r="C1471" s="3" t="s">
        <v>6348</v>
      </c>
      <c r="D1471">
        <v>4000</v>
      </c>
      <c r="E1471">
        <v>5496</v>
      </c>
      <c r="F1471" t="s">
        <v>8219</v>
      </c>
      <c r="G1471" t="s">
        <v>8236</v>
      </c>
      <c r="H1471" t="s">
        <v>8249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8297</v>
      </c>
      <c r="O1471" s="5">
        <f>E1471/D1471</f>
        <v>1.3740000000000001</v>
      </c>
      <c r="P1471" s="6">
        <f>IFERROR(E1471/L1471,0)</f>
        <v>69.569620253164558</v>
      </c>
      <c r="Q1471" t="str">
        <f>LEFT(N1471, FIND("/",N1471) -1)</f>
        <v>games</v>
      </c>
      <c r="R1471" t="str">
        <f>RIGHT(N1471, LEN(N1471) - FIND("/",N1471))</f>
        <v>tabletop games</v>
      </c>
      <c r="S1471" s="10">
        <f>(((J1471/60)/60)/24)+DATE(1970,1,1)</f>
        <v>42774.621712962966</v>
      </c>
      <c r="T1471" s="10">
        <f>(((I1471/60)/60)/24)+DATE(1970,1,1)</f>
        <v>42804.621712962966</v>
      </c>
    </row>
    <row r="1472" spans="1:20" ht="32" x14ac:dyDescent="0.2">
      <c r="A1472">
        <v>3242</v>
      </c>
      <c r="B1472" s="3" t="s">
        <v>3242</v>
      </c>
      <c r="C1472" s="3" t="s">
        <v>7352</v>
      </c>
      <c r="D1472">
        <v>10000</v>
      </c>
      <c r="E1472">
        <v>12730.42</v>
      </c>
      <c r="F1472" t="s">
        <v>8219</v>
      </c>
      <c r="G1472" t="s">
        <v>8224</v>
      </c>
      <c r="H1472" t="s">
        <v>8246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8271</v>
      </c>
      <c r="O1472" s="5">
        <f>E1472/D1472</f>
        <v>1.273042</v>
      </c>
      <c r="P1472" s="6">
        <f>IFERROR(E1472/L1472,0)</f>
        <v>69.56513661202186</v>
      </c>
      <c r="Q1472" t="str">
        <f>LEFT(N1472, FIND("/",N1472) -1)</f>
        <v>theater</v>
      </c>
      <c r="R1472" t="str">
        <f>RIGHT(N1472, LEN(N1472) - FIND("/",N1472))</f>
        <v>plays</v>
      </c>
      <c r="S1472" s="10">
        <f>(((J1472/60)/60)/24)+DATE(1970,1,1)</f>
        <v>41871.755694444444</v>
      </c>
      <c r="T1472" s="10">
        <f>(((I1472/60)/60)/24)+DATE(1970,1,1)</f>
        <v>41901.755694444444</v>
      </c>
    </row>
    <row r="1473" spans="1:20" ht="48" x14ac:dyDescent="0.2">
      <c r="A1473">
        <v>3102</v>
      </c>
      <c r="B1473" s="3" t="s">
        <v>3102</v>
      </c>
      <c r="C1473" s="3" t="s">
        <v>7212</v>
      </c>
      <c r="D1473">
        <v>16000</v>
      </c>
      <c r="E1473">
        <v>6258</v>
      </c>
      <c r="F1473" t="s">
        <v>8221</v>
      </c>
      <c r="G1473" t="s">
        <v>8225</v>
      </c>
      <c r="H1473" t="s">
        <v>8247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8303</v>
      </c>
      <c r="O1473" s="5">
        <f>E1473/D1473</f>
        <v>0.391125</v>
      </c>
      <c r="P1473" s="6">
        <f>IFERROR(E1473/L1473,0)</f>
        <v>69.533333333333331</v>
      </c>
      <c r="Q1473" t="str">
        <f>LEFT(N1473, FIND("/",N1473) -1)</f>
        <v>theater</v>
      </c>
      <c r="R1473" t="str">
        <f>RIGHT(N1473, LEN(N1473) - FIND("/",N1473))</f>
        <v>spaces</v>
      </c>
      <c r="S1473" s="10">
        <f>(((J1473/60)/60)/24)+DATE(1970,1,1)</f>
        <v>42555.340486111112</v>
      </c>
      <c r="T1473" s="10">
        <f>(((I1473/60)/60)/24)+DATE(1970,1,1)</f>
        <v>42605.340486111112</v>
      </c>
    </row>
    <row r="1474" spans="1:20" ht="48" x14ac:dyDescent="0.2">
      <c r="A1474">
        <v>2420</v>
      </c>
      <c r="B1474" s="3" t="s">
        <v>2421</v>
      </c>
      <c r="C1474" s="3" t="s">
        <v>6530</v>
      </c>
      <c r="D1474">
        <v>16870</v>
      </c>
      <c r="E1474">
        <v>2501</v>
      </c>
      <c r="F1474" t="s">
        <v>8221</v>
      </c>
      <c r="G1474" t="s">
        <v>8224</v>
      </c>
      <c r="H1474" t="s">
        <v>8246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8284</v>
      </c>
      <c r="O1474" s="5">
        <f>E1474/D1474</f>
        <v>0.14825133372851215</v>
      </c>
      <c r="P1474" s="6">
        <f>IFERROR(E1474/L1474,0)</f>
        <v>69.472222222222229</v>
      </c>
      <c r="Q1474" t="str">
        <f>LEFT(N1474, FIND("/",N1474) -1)</f>
        <v>food</v>
      </c>
      <c r="R1474" t="str">
        <f>RIGHT(N1474, LEN(N1474) - FIND("/",N1474))</f>
        <v>food trucks</v>
      </c>
      <c r="S1474" s="10">
        <f>(((J1474/60)/60)/24)+DATE(1970,1,1)</f>
        <v>41893.028877314813</v>
      </c>
      <c r="T1474" s="10">
        <f>(((I1474/60)/60)/24)+DATE(1970,1,1)</f>
        <v>41953.070543981477</v>
      </c>
    </row>
    <row r="1475" spans="1:20" ht="48" x14ac:dyDescent="0.2">
      <c r="A1475">
        <v>944</v>
      </c>
      <c r="B1475" s="3" t="s">
        <v>945</v>
      </c>
      <c r="C1475" s="3" t="s">
        <v>5054</v>
      </c>
      <c r="D1475">
        <v>50000</v>
      </c>
      <c r="E1475">
        <v>6663</v>
      </c>
      <c r="F1475" t="s">
        <v>8221</v>
      </c>
      <c r="G1475" t="s">
        <v>8224</v>
      </c>
      <c r="H1475" t="s">
        <v>8246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8273</v>
      </c>
      <c r="O1475" s="5">
        <f>E1475/D1475</f>
        <v>0.13325999999999999</v>
      </c>
      <c r="P1475" s="6">
        <f>IFERROR(E1475/L1475,0)</f>
        <v>69.40625</v>
      </c>
      <c r="Q1475" t="str">
        <f>LEFT(N1475, FIND("/",N1475) -1)</f>
        <v>technology</v>
      </c>
      <c r="R1475" t="str">
        <f>RIGHT(N1475, LEN(N1475) - FIND("/",N1475))</f>
        <v>wearables</v>
      </c>
      <c r="S1475" s="10">
        <f>(((J1475/60)/60)/24)+DATE(1970,1,1)</f>
        <v>42444.583912037036</v>
      </c>
      <c r="T1475" s="10">
        <f>(((I1475/60)/60)/24)+DATE(1970,1,1)</f>
        <v>42478.583333333328</v>
      </c>
    </row>
    <row r="1476" spans="1:20" ht="48" x14ac:dyDescent="0.2">
      <c r="A1476">
        <v>3616</v>
      </c>
      <c r="B1476" s="3" t="s">
        <v>3614</v>
      </c>
      <c r="C1476" s="3" t="s">
        <v>7726</v>
      </c>
      <c r="D1476">
        <v>2500</v>
      </c>
      <c r="E1476">
        <v>3120</v>
      </c>
      <c r="F1476" t="s">
        <v>8219</v>
      </c>
      <c r="G1476" t="s">
        <v>8225</v>
      </c>
      <c r="H1476" t="s">
        <v>8247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8271</v>
      </c>
      <c r="O1476" s="5">
        <f>E1476/D1476</f>
        <v>1.248</v>
      </c>
      <c r="P1476" s="6">
        <f>IFERROR(E1476/L1476,0)</f>
        <v>69.333333333333329</v>
      </c>
      <c r="Q1476" t="str">
        <f>LEFT(N1476, FIND("/",N1476) -1)</f>
        <v>theater</v>
      </c>
      <c r="R1476" t="str">
        <f>RIGHT(N1476, LEN(N1476) - FIND("/",N1476))</f>
        <v>plays</v>
      </c>
      <c r="S1476" s="10">
        <f>(((J1476/60)/60)/24)+DATE(1970,1,1)</f>
        <v>42052.949814814812</v>
      </c>
      <c r="T1476" s="10">
        <f>(((I1476/60)/60)/24)+DATE(1970,1,1)</f>
        <v>42082.908148148148</v>
      </c>
    </row>
    <row r="1477" spans="1:20" ht="48" x14ac:dyDescent="0.2">
      <c r="A1477">
        <v>2453</v>
      </c>
      <c r="B1477" s="3" t="s">
        <v>2454</v>
      </c>
      <c r="C1477" s="3" t="s">
        <v>6563</v>
      </c>
      <c r="D1477">
        <v>3000</v>
      </c>
      <c r="E1477">
        <v>4641</v>
      </c>
      <c r="F1477" t="s">
        <v>8219</v>
      </c>
      <c r="G1477" t="s">
        <v>8224</v>
      </c>
      <c r="H1477" t="s">
        <v>8246</v>
      </c>
      <c r="I1477">
        <v>1486053409</v>
      </c>
      <c r="J1477">
        <v>1483461409</v>
      </c>
      <c r="K1477" t="b">
        <v>0</v>
      </c>
      <c r="L1477">
        <v>67</v>
      </c>
      <c r="M1477" t="b">
        <v>1</v>
      </c>
      <c r="N1477" t="s">
        <v>8298</v>
      </c>
      <c r="O1477" s="5">
        <f>E1477/D1477</f>
        <v>1.5469999999999999</v>
      </c>
      <c r="P1477" s="6">
        <f>IFERROR(E1477/L1477,0)</f>
        <v>69.268656716417908</v>
      </c>
      <c r="Q1477" t="str">
        <f>LEFT(N1477, FIND("/",N1477) -1)</f>
        <v>food</v>
      </c>
      <c r="R1477" t="str">
        <f>RIGHT(N1477, LEN(N1477) - FIND("/",N1477))</f>
        <v>small batch</v>
      </c>
      <c r="S1477" s="10">
        <f>(((J1477/60)/60)/24)+DATE(1970,1,1)</f>
        <v>42738.692233796297</v>
      </c>
      <c r="T1477" s="10">
        <f>(((I1477/60)/60)/24)+DATE(1970,1,1)</f>
        <v>42768.692233796297</v>
      </c>
    </row>
    <row r="1478" spans="1:20" ht="32" x14ac:dyDescent="0.2">
      <c r="A1478">
        <v>3</v>
      </c>
      <c r="B1478" s="3" t="s">
        <v>5</v>
      </c>
      <c r="C1478" s="3" t="s">
        <v>4114</v>
      </c>
      <c r="D1478">
        <v>10000</v>
      </c>
      <c r="E1478">
        <v>10390</v>
      </c>
      <c r="F1478" t="s">
        <v>8219</v>
      </c>
      <c r="G1478" t="s">
        <v>8224</v>
      </c>
      <c r="H1478" t="s">
        <v>8246</v>
      </c>
      <c r="I1478">
        <v>1407414107</v>
      </c>
      <c r="J1478">
        <v>1404822107</v>
      </c>
      <c r="K1478" t="b">
        <v>0</v>
      </c>
      <c r="L1478">
        <v>150</v>
      </c>
      <c r="M1478" t="b">
        <v>1</v>
      </c>
      <c r="N1478" t="s">
        <v>8265</v>
      </c>
      <c r="O1478" s="5">
        <f>E1478/D1478</f>
        <v>1.0389999999999999</v>
      </c>
      <c r="P1478" s="6">
        <f>IFERROR(E1478/L1478,0)</f>
        <v>69.266666666666666</v>
      </c>
      <c r="Q1478" t="str">
        <f>LEFT(N1478, FIND("/",N1478) -1)</f>
        <v>film &amp; video</v>
      </c>
      <c r="R1478" t="str">
        <f>RIGHT(N1478, LEN(N1478) - FIND("/",N1478))</f>
        <v>television</v>
      </c>
      <c r="S1478" s="10">
        <f>(((J1478/60)/60)/24)+DATE(1970,1,1)</f>
        <v>41828.515127314815</v>
      </c>
      <c r="T1478" s="10">
        <f>(((I1478/60)/60)/24)+DATE(1970,1,1)</f>
        <v>41858.515127314815</v>
      </c>
    </row>
    <row r="1479" spans="1:20" ht="16" x14ac:dyDescent="0.2">
      <c r="A1479">
        <v>3285</v>
      </c>
      <c r="B1479" s="3" t="s">
        <v>3285</v>
      </c>
      <c r="C1479" s="3" t="s">
        <v>7395</v>
      </c>
      <c r="D1479">
        <v>4999</v>
      </c>
      <c r="E1479">
        <v>5604</v>
      </c>
      <c r="F1479" t="s">
        <v>8219</v>
      </c>
      <c r="G1479" t="s">
        <v>8224</v>
      </c>
      <c r="H1479" t="s">
        <v>8246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8271</v>
      </c>
      <c r="O1479" s="5">
        <f>E1479/D1479</f>
        <v>1.1210242048409682</v>
      </c>
      <c r="P1479" s="6">
        <f>IFERROR(E1479/L1479,0)</f>
        <v>69.18518518518519</v>
      </c>
      <c r="Q1479" t="str">
        <f>LEFT(N1479, FIND("/",N1479) -1)</f>
        <v>theater</v>
      </c>
      <c r="R1479" t="str">
        <f>RIGHT(N1479, LEN(N1479) - FIND("/",N1479))</f>
        <v>plays</v>
      </c>
      <c r="S1479" s="10">
        <f>(((J1479/60)/60)/24)+DATE(1970,1,1)</f>
        <v>42762.942430555559</v>
      </c>
      <c r="T1479" s="10">
        <f>(((I1479/60)/60)/24)+DATE(1970,1,1)</f>
        <v>42794.208333333328</v>
      </c>
    </row>
    <row r="1480" spans="1:20" ht="32" x14ac:dyDescent="0.2">
      <c r="A1480">
        <v>1807</v>
      </c>
      <c r="B1480" s="3" t="s">
        <v>1808</v>
      </c>
      <c r="C1480" s="3" t="s">
        <v>5917</v>
      </c>
      <c r="D1480">
        <v>5000</v>
      </c>
      <c r="E1480">
        <v>553</v>
      </c>
      <c r="F1480" t="s">
        <v>8221</v>
      </c>
      <c r="G1480" t="s">
        <v>8224</v>
      </c>
      <c r="H1480" t="s">
        <v>8246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8285</v>
      </c>
      <c r="O1480" s="5">
        <f>E1480/D1480</f>
        <v>0.1106</v>
      </c>
      <c r="P1480" s="6">
        <f>IFERROR(E1480/L1480,0)</f>
        <v>69.125</v>
      </c>
      <c r="Q1480" t="str">
        <f>LEFT(N1480, FIND("/",N1480) -1)</f>
        <v>photography</v>
      </c>
      <c r="R1480" t="str">
        <f>RIGHT(N1480, LEN(N1480) - FIND("/",N1480))</f>
        <v>photobooks</v>
      </c>
      <c r="S1480" s="10">
        <f>(((J1480/60)/60)/24)+DATE(1970,1,1)</f>
        <v>41880.068437499998</v>
      </c>
      <c r="T1480" s="10">
        <f>(((I1480/60)/60)/24)+DATE(1970,1,1)</f>
        <v>41910.068437499998</v>
      </c>
    </row>
    <row r="1481" spans="1:20" ht="32" x14ac:dyDescent="0.2">
      <c r="A1481">
        <v>1180</v>
      </c>
      <c r="B1481" s="3" t="s">
        <v>1181</v>
      </c>
      <c r="C1481" s="3" t="s">
        <v>5290</v>
      </c>
      <c r="D1481">
        <v>50000</v>
      </c>
      <c r="E1481">
        <v>5875</v>
      </c>
      <c r="F1481" t="s">
        <v>8221</v>
      </c>
      <c r="G1481" t="s">
        <v>8224</v>
      </c>
      <c r="H1481" t="s">
        <v>8246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8284</v>
      </c>
      <c r="O1481" s="5">
        <f>E1481/D1481</f>
        <v>0.11749999999999999</v>
      </c>
      <c r="P1481" s="6">
        <f>IFERROR(E1481/L1481,0)</f>
        <v>69.117647058823536</v>
      </c>
      <c r="Q1481" t="str">
        <f>LEFT(N1481, FIND("/",N1481) -1)</f>
        <v>food</v>
      </c>
      <c r="R1481" t="str">
        <f>RIGHT(N1481, LEN(N1481) - FIND("/",N1481))</f>
        <v>food trucks</v>
      </c>
      <c r="S1481" s="10">
        <f>(((J1481/60)/60)/24)+DATE(1970,1,1)</f>
        <v>41781.806875000002</v>
      </c>
      <c r="T1481" s="10">
        <f>(((I1481/60)/60)/24)+DATE(1970,1,1)</f>
        <v>41818.806875000002</v>
      </c>
    </row>
    <row r="1482" spans="1:20" ht="48" x14ac:dyDescent="0.2">
      <c r="A1482">
        <v>189</v>
      </c>
      <c r="B1482" s="3" t="s">
        <v>191</v>
      </c>
      <c r="C1482" s="3" t="s">
        <v>4299</v>
      </c>
      <c r="D1482">
        <v>500000</v>
      </c>
      <c r="E1482">
        <v>345</v>
      </c>
      <c r="F1482" t="s">
        <v>8221</v>
      </c>
      <c r="G1482" t="s">
        <v>8224</v>
      </c>
      <c r="H1482" t="s">
        <v>8246</v>
      </c>
      <c r="I1482">
        <v>1472920477</v>
      </c>
      <c r="J1482">
        <v>1467736477</v>
      </c>
      <c r="K1482" t="b">
        <v>0</v>
      </c>
      <c r="L1482">
        <v>5</v>
      </c>
      <c r="M1482" t="b">
        <v>0</v>
      </c>
      <c r="N1482" t="s">
        <v>8268</v>
      </c>
      <c r="O1482" s="5">
        <f>E1482/D1482</f>
        <v>6.8999999999999997E-4</v>
      </c>
      <c r="P1482" s="6">
        <f>IFERROR(E1482/L1482,0)</f>
        <v>69</v>
      </c>
      <c r="Q1482" t="str">
        <f>LEFT(N1482, FIND("/",N1482) -1)</f>
        <v>film &amp; video</v>
      </c>
      <c r="R1482" t="str">
        <f>RIGHT(N1482, LEN(N1482) - FIND("/",N1482))</f>
        <v>drama</v>
      </c>
      <c r="S1482" s="10">
        <f>(((J1482/60)/60)/24)+DATE(1970,1,1)</f>
        <v>42556.690706018519</v>
      </c>
      <c r="T1482" s="10">
        <f>(((I1482/60)/60)/24)+DATE(1970,1,1)</f>
        <v>42616.690706018519</v>
      </c>
    </row>
    <row r="1483" spans="1:20" ht="48" x14ac:dyDescent="0.2">
      <c r="A1483">
        <v>930</v>
      </c>
      <c r="B1483" s="3" t="s">
        <v>931</v>
      </c>
      <c r="C1483" s="3" t="s">
        <v>5040</v>
      </c>
      <c r="D1483">
        <v>900</v>
      </c>
      <c r="E1483">
        <v>345</v>
      </c>
      <c r="F1483" t="s">
        <v>8221</v>
      </c>
      <c r="G1483" t="s">
        <v>8224</v>
      </c>
      <c r="H1483" t="s">
        <v>8246</v>
      </c>
      <c r="I1483">
        <v>1277501520</v>
      </c>
      <c r="J1483">
        <v>1273874306</v>
      </c>
      <c r="K1483" t="b">
        <v>0</v>
      </c>
      <c r="L1483">
        <v>5</v>
      </c>
      <c r="M1483" t="b">
        <v>0</v>
      </c>
      <c r="N1483" t="s">
        <v>8278</v>
      </c>
      <c r="O1483" s="5">
        <f>E1483/D1483</f>
        <v>0.38333333333333336</v>
      </c>
      <c r="P1483" s="6">
        <f>IFERROR(E1483/L1483,0)</f>
        <v>69</v>
      </c>
      <c r="Q1483" t="str">
        <f>LEFT(N1483, FIND("/",N1483) -1)</f>
        <v>music</v>
      </c>
      <c r="R1483" t="str">
        <f>RIGHT(N1483, LEN(N1483) - FIND("/",N1483))</f>
        <v>jazz</v>
      </c>
      <c r="S1483" s="10">
        <f>(((J1483/60)/60)/24)+DATE(1970,1,1)</f>
        <v>40312.915578703702</v>
      </c>
      <c r="T1483" s="10">
        <f>(((I1483/60)/60)/24)+DATE(1970,1,1)</f>
        <v>40354.897222222222</v>
      </c>
    </row>
    <row r="1484" spans="1:20" ht="16" x14ac:dyDescent="0.2">
      <c r="A1484">
        <v>2680</v>
      </c>
      <c r="B1484" s="3" t="s">
        <v>2680</v>
      </c>
      <c r="C1484" s="3" t="s">
        <v>6790</v>
      </c>
      <c r="D1484">
        <v>32000</v>
      </c>
      <c r="E1484">
        <v>276</v>
      </c>
      <c r="F1484" t="s">
        <v>8221</v>
      </c>
      <c r="G1484" t="s">
        <v>8227</v>
      </c>
      <c r="H1484" t="s">
        <v>8249</v>
      </c>
      <c r="I1484">
        <v>1459915491</v>
      </c>
      <c r="J1484">
        <v>1457327091</v>
      </c>
      <c r="K1484" t="b">
        <v>0</v>
      </c>
      <c r="L1484">
        <v>4</v>
      </c>
      <c r="M1484" t="b">
        <v>0</v>
      </c>
      <c r="N1484" t="s">
        <v>8302</v>
      </c>
      <c r="O1484" s="5">
        <f>E1484/D1484</f>
        <v>8.6250000000000007E-3</v>
      </c>
      <c r="P1484" s="6">
        <f>IFERROR(E1484/L1484,0)</f>
        <v>69</v>
      </c>
      <c r="Q1484" t="str">
        <f>LEFT(N1484, FIND("/",N1484) -1)</f>
        <v>technology</v>
      </c>
      <c r="R1484" t="str">
        <f>RIGHT(N1484, LEN(N1484) - FIND("/",N1484))</f>
        <v>makerspaces</v>
      </c>
      <c r="S1484" s="10">
        <f>(((J1484/60)/60)/24)+DATE(1970,1,1)</f>
        <v>42436.211701388893</v>
      </c>
      <c r="T1484" s="10">
        <f>(((I1484/60)/60)/24)+DATE(1970,1,1)</f>
        <v>42466.170034722221</v>
      </c>
    </row>
    <row r="1485" spans="1:20" ht="48" x14ac:dyDescent="0.2">
      <c r="A1485">
        <v>3627</v>
      </c>
      <c r="B1485" s="3" t="s">
        <v>3625</v>
      </c>
      <c r="C1485" s="3" t="s">
        <v>7737</v>
      </c>
      <c r="D1485">
        <v>2000</v>
      </c>
      <c r="E1485">
        <v>2000</v>
      </c>
      <c r="F1485" t="s">
        <v>8219</v>
      </c>
      <c r="G1485" t="s">
        <v>8224</v>
      </c>
      <c r="H1485" t="s">
        <v>8246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8271</v>
      </c>
      <c r="O1485" s="5">
        <f>E1485/D1485</f>
        <v>1</v>
      </c>
      <c r="P1485" s="6">
        <f>IFERROR(E1485/L1485,0)</f>
        <v>68.965517241379317</v>
      </c>
      <c r="Q1485" t="str">
        <f>LEFT(N1485, FIND("/",N1485) -1)</f>
        <v>theater</v>
      </c>
      <c r="R1485" t="str">
        <f>RIGHT(N1485, LEN(N1485) - FIND("/",N1485))</f>
        <v>plays</v>
      </c>
      <c r="S1485" s="10">
        <f>(((J1485/60)/60)/24)+DATE(1970,1,1)</f>
        <v>42460.741747685184</v>
      </c>
      <c r="T1485" s="10">
        <f>(((I1485/60)/60)/24)+DATE(1970,1,1)</f>
        <v>42511.165972222225</v>
      </c>
    </row>
    <row r="1486" spans="1:20" ht="48" x14ac:dyDescent="0.2">
      <c r="A1486">
        <v>1384</v>
      </c>
      <c r="B1486" s="3" t="s">
        <v>1385</v>
      </c>
      <c r="C1486" s="3" t="s">
        <v>5494</v>
      </c>
      <c r="D1486">
        <v>3500</v>
      </c>
      <c r="E1486">
        <v>4343</v>
      </c>
      <c r="F1486" t="s">
        <v>8219</v>
      </c>
      <c r="G1486" t="s">
        <v>8224</v>
      </c>
      <c r="H1486" t="s">
        <v>8246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8276</v>
      </c>
      <c r="O1486" s="5">
        <f>E1486/D1486</f>
        <v>1.2408571428571429</v>
      </c>
      <c r="P1486" s="6">
        <f>IFERROR(E1486/L1486,0)</f>
        <v>68.936507936507937</v>
      </c>
      <c r="Q1486" t="str">
        <f>LEFT(N1486, FIND("/",N1486) -1)</f>
        <v>music</v>
      </c>
      <c r="R1486" t="str">
        <f>RIGHT(N1486, LEN(N1486) - FIND("/",N1486))</f>
        <v>rock</v>
      </c>
      <c r="S1486" s="10">
        <f>(((J1486/60)/60)/24)+DATE(1970,1,1)</f>
        <v>42160.735208333332</v>
      </c>
      <c r="T1486" s="10">
        <f>(((I1486/60)/60)/24)+DATE(1970,1,1)</f>
        <v>42190.735208333332</v>
      </c>
    </row>
    <row r="1487" spans="1:20" ht="48" x14ac:dyDescent="0.2">
      <c r="A1487">
        <v>2458</v>
      </c>
      <c r="B1487" s="3" t="s">
        <v>2459</v>
      </c>
      <c r="C1487" s="3" t="s">
        <v>6568</v>
      </c>
      <c r="D1487">
        <v>5000</v>
      </c>
      <c r="E1487">
        <v>5509</v>
      </c>
      <c r="F1487" t="s">
        <v>8219</v>
      </c>
      <c r="G1487" t="s">
        <v>8224</v>
      </c>
      <c r="H1487" t="s">
        <v>8246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8298</v>
      </c>
      <c r="O1487" s="5">
        <f>E1487/D1487</f>
        <v>1.1017999999999999</v>
      </c>
      <c r="P1487" s="6">
        <f>IFERROR(E1487/L1487,0)</f>
        <v>68.862499999999997</v>
      </c>
      <c r="Q1487" t="str">
        <f>LEFT(N1487, FIND("/",N1487) -1)</f>
        <v>food</v>
      </c>
      <c r="R1487" t="str">
        <f>RIGHT(N1487, LEN(N1487) - FIND("/",N1487))</f>
        <v>small batch</v>
      </c>
      <c r="S1487" s="10">
        <f>(((J1487/60)/60)/24)+DATE(1970,1,1)</f>
        <v>42495.871736111112</v>
      </c>
      <c r="T1487" s="10">
        <f>(((I1487/60)/60)/24)+DATE(1970,1,1)</f>
        <v>42530.791666666672</v>
      </c>
    </row>
    <row r="1488" spans="1:20" ht="48" x14ac:dyDescent="0.2">
      <c r="A1488">
        <v>3654</v>
      </c>
      <c r="B1488" s="3" t="s">
        <v>3651</v>
      </c>
      <c r="C1488" s="3" t="s">
        <v>7764</v>
      </c>
      <c r="D1488">
        <v>1500</v>
      </c>
      <c r="E1488">
        <v>2616</v>
      </c>
      <c r="F1488" t="s">
        <v>8219</v>
      </c>
      <c r="G1488" t="s">
        <v>8225</v>
      </c>
      <c r="H1488" t="s">
        <v>8247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8271</v>
      </c>
      <c r="O1488" s="5">
        <f>E1488/D1488</f>
        <v>1.744</v>
      </c>
      <c r="P1488" s="6">
        <f>IFERROR(E1488/L1488,0)</f>
        <v>68.84210526315789</v>
      </c>
      <c r="Q1488" t="str">
        <f>LEFT(N1488, FIND("/",N1488) -1)</f>
        <v>theater</v>
      </c>
      <c r="R1488" t="str">
        <f>RIGHT(N1488, LEN(N1488) - FIND("/",N1488))</f>
        <v>plays</v>
      </c>
      <c r="S1488" s="10">
        <f>(((J1488/60)/60)/24)+DATE(1970,1,1)</f>
        <v>42440.416504629626</v>
      </c>
      <c r="T1488" s="10">
        <f>(((I1488/60)/60)/24)+DATE(1970,1,1)</f>
        <v>42463.708333333328</v>
      </c>
    </row>
    <row r="1489" spans="1:20" ht="48" x14ac:dyDescent="0.2">
      <c r="A1489">
        <v>1943</v>
      </c>
      <c r="B1489" s="3" t="s">
        <v>1944</v>
      </c>
      <c r="C1489" s="3" t="s">
        <v>6053</v>
      </c>
      <c r="D1489">
        <v>10000</v>
      </c>
      <c r="E1489">
        <v>170525</v>
      </c>
      <c r="F1489" t="s">
        <v>8219</v>
      </c>
      <c r="G1489" t="s">
        <v>8224</v>
      </c>
      <c r="H1489" t="s">
        <v>8246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8295</v>
      </c>
      <c r="O1489" s="5">
        <f>E1489/D1489</f>
        <v>17.052499999999998</v>
      </c>
      <c r="P1489" s="6">
        <f>IFERROR(E1489/L1489,0)</f>
        <v>68.815577078288939</v>
      </c>
      <c r="Q1489" t="str">
        <f>LEFT(N1489, FIND("/",N1489) -1)</f>
        <v>technology</v>
      </c>
      <c r="R1489" t="str">
        <f>RIGHT(N1489, LEN(N1489) - FIND("/",N1489))</f>
        <v>hardware</v>
      </c>
      <c r="S1489" s="10">
        <f>(((J1489/60)/60)/24)+DATE(1970,1,1)</f>
        <v>42548.269861111112</v>
      </c>
      <c r="T1489" s="10">
        <f>(((I1489/60)/60)/24)+DATE(1970,1,1)</f>
        <v>42593.269861111112</v>
      </c>
    </row>
    <row r="1490" spans="1:20" ht="48" x14ac:dyDescent="0.2">
      <c r="A1490">
        <v>1898</v>
      </c>
      <c r="B1490" s="3" t="s">
        <v>1899</v>
      </c>
      <c r="C1490" s="3" t="s">
        <v>6008</v>
      </c>
      <c r="D1490">
        <v>1000</v>
      </c>
      <c r="E1490">
        <v>1445</v>
      </c>
      <c r="F1490" t="s">
        <v>8219</v>
      </c>
      <c r="G1490" t="s">
        <v>8224</v>
      </c>
      <c r="H1490" t="s">
        <v>8246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8279</v>
      </c>
      <c r="O1490" s="5">
        <f>E1490/D1490</f>
        <v>1.4450000000000001</v>
      </c>
      <c r="P1490" s="6">
        <f>IFERROR(E1490/L1490,0)</f>
        <v>68.80952380952381</v>
      </c>
      <c r="Q1490" t="str">
        <f>LEFT(N1490, FIND("/",N1490) -1)</f>
        <v>music</v>
      </c>
      <c r="R1490" t="str">
        <f>RIGHT(N1490, LEN(N1490) - FIND("/",N1490))</f>
        <v>indie rock</v>
      </c>
      <c r="S1490" s="10">
        <f>(((J1490/60)/60)/24)+DATE(1970,1,1)</f>
        <v>42366.192974537036</v>
      </c>
      <c r="T1490" s="10">
        <f>(((I1490/60)/60)/24)+DATE(1970,1,1)</f>
        <v>42401.75</v>
      </c>
    </row>
    <row r="1491" spans="1:20" ht="32" x14ac:dyDescent="0.2">
      <c r="A1491">
        <v>2180</v>
      </c>
      <c r="B1491" s="3" t="s">
        <v>2181</v>
      </c>
      <c r="C1491" s="3" t="s">
        <v>6290</v>
      </c>
      <c r="D1491">
        <v>5000</v>
      </c>
      <c r="E1491">
        <v>5359.21</v>
      </c>
      <c r="F1491" t="s">
        <v>8219</v>
      </c>
      <c r="G1491" t="s">
        <v>8224</v>
      </c>
      <c r="H1491" t="s">
        <v>8246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8276</v>
      </c>
      <c r="O1491" s="5">
        <f>E1491/D1491</f>
        <v>1.071842</v>
      </c>
      <c r="P1491" s="6">
        <f>IFERROR(E1491/L1491,0)</f>
        <v>68.707820512820518</v>
      </c>
      <c r="Q1491" t="str">
        <f>LEFT(N1491, FIND("/",N1491) -1)</f>
        <v>music</v>
      </c>
      <c r="R1491" t="str">
        <f>RIGHT(N1491, LEN(N1491) - FIND("/",N1491))</f>
        <v>rock</v>
      </c>
      <c r="S1491" s="10">
        <f>(((J1491/60)/60)/24)+DATE(1970,1,1)</f>
        <v>42279.669768518521</v>
      </c>
      <c r="T1491" s="10">
        <f>(((I1491/60)/60)/24)+DATE(1970,1,1)</f>
        <v>42321.711435185185</v>
      </c>
    </row>
    <row r="1492" spans="1:20" ht="48" x14ac:dyDescent="0.2">
      <c r="A1492">
        <v>3280</v>
      </c>
      <c r="B1492" s="3" t="s">
        <v>3280</v>
      </c>
      <c r="C1492" s="3" t="s">
        <v>7390</v>
      </c>
      <c r="D1492">
        <v>2000</v>
      </c>
      <c r="E1492">
        <v>2060</v>
      </c>
      <c r="F1492" t="s">
        <v>8219</v>
      </c>
      <c r="G1492" t="s">
        <v>8224</v>
      </c>
      <c r="H1492" t="s">
        <v>8246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8271</v>
      </c>
      <c r="O1492" s="5">
        <f>E1492/D1492</f>
        <v>1.03</v>
      </c>
      <c r="P1492" s="6">
        <f>IFERROR(E1492/L1492,0)</f>
        <v>68.666666666666671</v>
      </c>
      <c r="Q1492" t="str">
        <f>LEFT(N1492, FIND("/",N1492) -1)</f>
        <v>theater</v>
      </c>
      <c r="R1492" t="str">
        <f>RIGHT(N1492, LEN(N1492) - FIND("/",N1492))</f>
        <v>plays</v>
      </c>
      <c r="S1492" s="10">
        <f>(((J1492/60)/60)/24)+DATE(1970,1,1)</f>
        <v>42121.756921296299</v>
      </c>
      <c r="T1492" s="10">
        <f>(((I1492/60)/60)/24)+DATE(1970,1,1)</f>
        <v>42156.208333333328</v>
      </c>
    </row>
    <row r="1493" spans="1:20" ht="48" x14ac:dyDescent="0.2">
      <c r="A1493">
        <v>2189</v>
      </c>
      <c r="B1493" s="3" t="s">
        <v>2190</v>
      </c>
      <c r="C1493" s="3" t="s">
        <v>6299</v>
      </c>
      <c r="D1493">
        <v>1200</v>
      </c>
      <c r="E1493">
        <v>6039</v>
      </c>
      <c r="F1493" t="s">
        <v>8219</v>
      </c>
      <c r="G1493" t="s">
        <v>8225</v>
      </c>
      <c r="H1493" t="s">
        <v>8247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8297</v>
      </c>
      <c r="O1493" s="5">
        <f>E1493/D1493</f>
        <v>5.0324999999999998</v>
      </c>
      <c r="P1493" s="6">
        <f>IFERROR(E1493/L1493,0)</f>
        <v>68.625</v>
      </c>
      <c r="Q1493" t="str">
        <f>LEFT(N1493, FIND("/",N1493) -1)</f>
        <v>games</v>
      </c>
      <c r="R1493" t="str">
        <f>RIGHT(N1493, LEN(N1493) - FIND("/",N1493))</f>
        <v>tabletop games</v>
      </c>
      <c r="S1493" s="10">
        <f>(((J1493/60)/60)/24)+DATE(1970,1,1)</f>
        <v>42467.788194444445</v>
      </c>
      <c r="T1493" s="10">
        <f>(((I1493/60)/60)/24)+DATE(1970,1,1)</f>
        <v>42481.916666666672</v>
      </c>
    </row>
    <row r="1494" spans="1:20" ht="32" x14ac:dyDescent="0.2">
      <c r="A1494">
        <v>2113</v>
      </c>
      <c r="B1494" s="3" t="s">
        <v>2114</v>
      </c>
      <c r="C1494" s="3" t="s">
        <v>6223</v>
      </c>
      <c r="D1494">
        <v>7000</v>
      </c>
      <c r="E1494">
        <v>7340</v>
      </c>
      <c r="F1494" t="s">
        <v>8219</v>
      </c>
      <c r="G1494" t="s">
        <v>8224</v>
      </c>
      <c r="H1494" t="s">
        <v>8246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8279</v>
      </c>
      <c r="O1494" s="5">
        <f>E1494/D1494</f>
        <v>1.0485714285714285</v>
      </c>
      <c r="P1494" s="6">
        <f>IFERROR(E1494/L1494,0)</f>
        <v>68.598130841121488</v>
      </c>
      <c r="Q1494" t="str">
        <f>LEFT(N1494, FIND("/",N1494) -1)</f>
        <v>music</v>
      </c>
      <c r="R1494" t="str">
        <f>RIGHT(N1494, LEN(N1494) - FIND("/",N1494))</f>
        <v>indie rock</v>
      </c>
      <c r="S1494" s="10">
        <f>(((J1494/60)/60)/24)+DATE(1970,1,1)</f>
        <v>41870.86546296296</v>
      </c>
      <c r="T1494" s="10">
        <f>(((I1494/60)/60)/24)+DATE(1970,1,1)</f>
        <v>41905.86546296296</v>
      </c>
    </row>
    <row r="1495" spans="1:20" ht="48" x14ac:dyDescent="0.2">
      <c r="A1495">
        <v>3590</v>
      </c>
      <c r="B1495" s="3" t="s">
        <v>3589</v>
      </c>
      <c r="C1495" s="3" t="s">
        <v>7700</v>
      </c>
      <c r="D1495">
        <v>5000</v>
      </c>
      <c r="E1495">
        <v>5003</v>
      </c>
      <c r="F1495" t="s">
        <v>8219</v>
      </c>
      <c r="G1495" t="s">
        <v>8225</v>
      </c>
      <c r="H1495" t="s">
        <v>8247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8271</v>
      </c>
      <c r="O1495" s="5">
        <f>E1495/D1495</f>
        <v>1.0005999999999999</v>
      </c>
      <c r="P1495" s="6">
        <f>IFERROR(E1495/L1495,0)</f>
        <v>68.534246575342465</v>
      </c>
      <c r="Q1495" t="str">
        <f>LEFT(N1495, FIND("/",N1495) -1)</f>
        <v>theater</v>
      </c>
      <c r="R1495" t="str">
        <f>RIGHT(N1495, LEN(N1495) - FIND("/",N1495))</f>
        <v>plays</v>
      </c>
      <c r="S1495" s="10">
        <f>(((J1495/60)/60)/24)+DATE(1970,1,1)</f>
        <v>41902.333726851852</v>
      </c>
      <c r="T1495" s="10">
        <f>(((I1495/60)/60)/24)+DATE(1970,1,1)</f>
        <v>41932.333726851852</v>
      </c>
    </row>
    <row r="1496" spans="1:20" ht="48" x14ac:dyDescent="0.2">
      <c r="A1496">
        <v>246</v>
      </c>
      <c r="B1496" s="3" t="s">
        <v>247</v>
      </c>
      <c r="C1496" s="3" t="s">
        <v>4356</v>
      </c>
      <c r="D1496">
        <v>5000</v>
      </c>
      <c r="E1496">
        <v>15273</v>
      </c>
      <c r="F1496" t="s">
        <v>8219</v>
      </c>
      <c r="G1496" t="s">
        <v>8224</v>
      </c>
      <c r="H1496" t="s">
        <v>8246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8269</v>
      </c>
      <c r="O1496" s="5">
        <f>E1496/D1496</f>
        <v>3.0546000000000002</v>
      </c>
      <c r="P1496" s="6">
        <f>IFERROR(E1496/L1496,0)</f>
        <v>68.488789237668158</v>
      </c>
      <c r="Q1496" t="str">
        <f>LEFT(N1496, FIND("/",N1496) -1)</f>
        <v>film &amp; video</v>
      </c>
      <c r="R1496" t="str">
        <f>RIGHT(N1496, LEN(N1496) - FIND("/",N1496))</f>
        <v>documentary</v>
      </c>
      <c r="S1496" s="10">
        <f>(((J1496/60)/60)/24)+DATE(1970,1,1)</f>
        <v>40480.363483796296</v>
      </c>
      <c r="T1496" s="10">
        <f>(((I1496/60)/60)/24)+DATE(1970,1,1)</f>
        <v>40530.405150462961</v>
      </c>
    </row>
    <row r="1497" spans="1:20" ht="48" x14ac:dyDescent="0.2">
      <c r="A1497">
        <v>2303</v>
      </c>
      <c r="B1497" s="3" t="s">
        <v>2304</v>
      </c>
      <c r="C1497" s="3" t="s">
        <v>6413</v>
      </c>
      <c r="D1497">
        <v>6450</v>
      </c>
      <c r="E1497">
        <v>7053.61</v>
      </c>
      <c r="F1497" t="s">
        <v>8219</v>
      </c>
      <c r="G1497" t="s">
        <v>8224</v>
      </c>
      <c r="H1497" t="s">
        <v>8246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8279</v>
      </c>
      <c r="O1497" s="5">
        <f>E1497/D1497</f>
        <v>1.0935829457364341</v>
      </c>
      <c r="P1497" s="6">
        <f>IFERROR(E1497/L1497,0)</f>
        <v>68.481650485436887</v>
      </c>
      <c r="Q1497" t="str">
        <f>LEFT(N1497, FIND("/",N1497) -1)</f>
        <v>music</v>
      </c>
      <c r="R1497" t="str">
        <f>RIGHT(N1497, LEN(N1497) - FIND("/",N1497))</f>
        <v>indie rock</v>
      </c>
      <c r="S1497" s="10">
        <f>(((J1497/60)/60)/24)+DATE(1970,1,1)</f>
        <v>40850.111064814817</v>
      </c>
      <c r="T1497" s="10">
        <f>(((I1497/60)/60)/24)+DATE(1970,1,1)</f>
        <v>40890.152731481481</v>
      </c>
    </row>
    <row r="1498" spans="1:20" ht="48" x14ac:dyDescent="0.2">
      <c r="A1498">
        <v>3644</v>
      </c>
      <c r="B1498" s="3" t="s">
        <v>3642</v>
      </c>
      <c r="C1498" s="3" t="s">
        <v>7754</v>
      </c>
      <c r="D1498">
        <v>5000</v>
      </c>
      <c r="E1498">
        <v>821</v>
      </c>
      <c r="F1498" t="s">
        <v>8221</v>
      </c>
      <c r="G1498" t="s">
        <v>8224</v>
      </c>
      <c r="H1498" t="s">
        <v>8246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8305</v>
      </c>
      <c r="O1498" s="5">
        <f>E1498/D1498</f>
        <v>0.16420000000000001</v>
      </c>
      <c r="P1498" s="6">
        <f>IFERROR(E1498/L1498,0)</f>
        <v>68.416666666666671</v>
      </c>
      <c r="Q1498" t="str">
        <f>LEFT(N1498, FIND("/",N1498) -1)</f>
        <v>theater</v>
      </c>
      <c r="R1498" t="str">
        <f>RIGHT(N1498, LEN(N1498) - FIND("/",N1498))</f>
        <v>musical</v>
      </c>
      <c r="S1498" s="10">
        <f>(((J1498/60)/60)/24)+DATE(1970,1,1)</f>
        <v>42409.241747685184</v>
      </c>
      <c r="T1498" s="10">
        <f>(((I1498/60)/60)/24)+DATE(1970,1,1)</f>
        <v>42437.207638888889</v>
      </c>
    </row>
    <row r="1499" spans="1:20" ht="48" x14ac:dyDescent="0.2">
      <c r="A1499">
        <v>1358</v>
      </c>
      <c r="B1499" s="3" t="s">
        <v>1359</v>
      </c>
      <c r="C1499" s="3" t="s">
        <v>5468</v>
      </c>
      <c r="D1499">
        <v>3000</v>
      </c>
      <c r="E1499">
        <v>3350</v>
      </c>
      <c r="F1499" t="s">
        <v>8219</v>
      </c>
      <c r="G1499" t="s">
        <v>8224</v>
      </c>
      <c r="H1499" t="s">
        <v>8246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8274</v>
      </c>
      <c r="O1499" s="5">
        <f>E1499/D1499</f>
        <v>1.1166666666666667</v>
      </c>
      <c r="P1499" s="6">
        <f>IFERROR(E1499/L1499,0)</f>
        <v>68.367346938775512</v>
      </c>
      <c r="Q1499" t="str">
        <f>LEFT(N1499, FIND("/",N1499) -1)</f>
        <v>publishing</v>
      </c>
      <c r="R1499" t="str">
        <f>RIGHT(N1499, LEN(N1499) - FIND("/",N1499))</f>
        <v>nonfiction</v>
      </c>
      <c r="S1499" s="10">
        <f>(((J1499/60)/60)/24)+DATE(1970,1,1)</f>
        <v>40689.570868055554</v>
      </c>
      <c r="T1499" s="10">
        <f>(((I1499/60)/60)/24)+DATE(1970,1,1)</f>
        <v>40719.570868055554</v>
      </c>
    </row>
    <row r="1500" spans="1:20" ht="48" x14ac:dyDescent="0.2">
      <c r="A1500">
        <v>3398</v>
      </c>
      <c r="B1500" s="3" t="s">
        <v>3397</v>
      </c>
      <c r="C1500" s="3" t="s">
        <v>7508</v>
      </c>
      <c r="D1500">
        <v>4000</v>
      </c>
      <c r="E1500">
        <v>4443</v>
      </c>
      <c r="F1500" t="s">
        <v>8219</v>
      </c>
      <c r="G1500" t="s">
        <v>8224</v>
      </c>
      <c r="H1500" t="s">
        <v>8246</v>
      </c>
      <c r="I1500">
        <v>1416589200</v>
      </c>
      <c r="J1500">
        <v>1414605776</v>
      </c>
      <c r="K1500" t="b">
        <v>0</v>
      </c>
      <c r="L1500">
        <v>65</v>
      </c>
      <c r="M1500" t="b">
        <v>1</v>
      </c>
      <c r="N1500" t="s">
        <v>8271</v>
      </c>
      <c r="O1500" s="5">
        <f>E1500/D1500</f>
        <v>1.1107499999999999</v>
      </c>
      <c r="P1500" s="6">
        <f>IFERROR(E1500/L1500,0)</f>
        <v>68.353846153846149</v>
      </c>
      <c r="Q1500" t="str">
        <f>LEFT(N1500, FIND("/",N1500) -1)</f>
        <v>theater</v>
      </c>
      <c r="R1500" t="str">
        <f>RIGHT(N1500, LEN(N1500) - FIND("/",N1500))</f>
        <v>plays</v>
      </c>
      <c r="S1500" s="10">
        <f>(((J1500/60)/60)/24)+DATE(1970,1,1)</f>
        <v>41941.75203703704</v>
      </c>
      <c r="T1500" s="10">
        <f>(((I1500/60)/60)/24)+DATE(1970,1,1)</f>
        <v>41964.708333333328</v>
      </c>
    </row>
    <row r="1501" spans="1:20" ht="48" x14ac:dyDescent="0.2">
      <c r="A1501">
        <v>739</v>
      </c>
      <c r="B1501" s="3" t="s">
        <v>740</v>
      </c>
      <c r="C1501" s="3" t="s">
        <v>4849</v>
      </c>
      <c r="D1501">
        <v>6000</v>
      </c>
      <c r="E1501">
        <v>9500</v>
      </c>
      <c r="F1501" t="s">
        <v>8219</v>
      </c>
      <c r="G1501" t="s">
        <v>8224</v>
      </c>
      <c r="H1501" t="s">
        <v>8246</v>
      </c>
      <c r="I1501">
        <v>1407758629</v>
      </c>
      <c r="J1501">
        <v>1404907429</v>
      </c>
      <c r="K1501" t="b">
        <v>0</v>
      </c>
      <c r="L1501">
        <v>139</v>
      </c>
      <c r="M1501" t="b">
        <v>1</v>
      </c>
      <c r="N1501" t="s">
        <v>8274</v>
      </c>
      <c r="O1501" s="5">
        <f>E1501/D1501</f>
        <v>1.5833333333333333</v>
      </c>
      <c r="P1501" s="6">
        <f>IFERROR(E1501/L1501,0)</f>
        <v>68.345323741007192</v>
      </c>
      <c r="Q1501" t="str">
        <f>LEFT(N1501, FIND("/",N1501) -1)</f>
        <v>publishing</v>
      </c>
      <c r="R1501" t="str">
        <f>RIGHT(N1501, LEN(N1501) - FIND("/",N1501))</f>
        <v>nonfiction</v>
      </c>
      <c r="S1501" s="10">
        <f>(((J1501/60)/60)/24)+DATE(1970,1,1)</f>
        <v>41829.502650462964</v>
      </c>
      <c r="T1501" s="10">
        <f>(((I1501/60)/60)/24)+DATE(1970,1,1)</f>
        <v>41862.502650462964</v>
      </c>
    </row>
    <row r="1502" spans="1:20" ht="48" x14ac:dyDescent="0.2">
      <c r="A1502">
        <v>517</v>
      </c>
      <c r="B1502" s="3" t="s">
        <v>518</v>
      </c>
      <c r="C1502" s="3" t="s">
        <v>4627</v>
      </c>
      <c r="D1502">
        <v>15000</v>
      </c>
      <c r="E1502">
        <v>205</v>
      </c>
      <c r="F1502" t="s">
        <v>8221</v>
      </c>
      <c r="G1502" t="s">
        <v>8224</v>
      </c>
      <c r="H1502" t="s">
        <v>8246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8270</v>
      </c>
      <c r="O1502" s="5">
        <f>E1502/D1502</f>
        <v>1.3666666666666667E-2</v>
      </c>
      <c r="P1502" s="6">
        <f>IFERROR(E1502/L1502,0)</f>
        <v>68.333333333333329</v>
      </c>
      <c r="Q1502" t="str">
        <f>LEFT(N1502, FIND("/",N1502) -1)</f>
        <v>film &amp; video</v>
      </c>
      <c r="R1502" t="str">
        <f>RIGHT(N1502, LEN(N1502) - FIND("/",N1502))</f>
        <v>animation</v>
      </c>
      <c r="S1502" s="10">
        <f>(((J1502/60)/60)/24)+DATE(1970,1,1)</f>
        <v>42738.615289351852</v>
      </c>
      <c r="T1502" s="10">
        <f>(((I1502/60)/60)/24)+DATE(1970,1,1)</f>
        <v>42768.615289351852</v>
      </c>
    </row>
    <row r="1503" spans="1:20" ht="48" x14ac:dyDescent="0.2">
      <c r="A1503">
        <v>673</v>
      </c>
      <c r="B1503" s="3" t="s">
        <v>674</v>
      </c>
      <c r="C1503" s="3" t="s">
        <v>4783</v>
      </c>
      <c r="D1503">
        <v>100000</v>
      </c>
      <c r="E1503">
        <v>205</v>
      </c>
      <c r="F1503" t="s">
        <v>8221</v>
      </c>
      <c r="G1503" t="s">
        <v>8224</v>
      </c>
      <c r="H1503" t="s">
        <v>8246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8273</v>
      </c>
      <c r="O1503" s="5">
        <f>E1503/D1503</f>
        <v>2.0500000000000002E-3</v>
      </c>
      <c r="P1503" s="6">
        <f>IFERROR(E1503/L1503,0)</f>
        <v>68.333333333333329</v>
      </c>
      <c r="Q1503" t="str">
        <f>LEFT(N1503, FIND("/",N1503) -1)</f>
        <v>technology</v>
      </c>
      <c r="R1503" t="str">
        <f>RIGHT(N1503, LEN(N1503) - FIND("/",N1503))</f>
        <v>wearables</v>
      </c>
      <c r="S1503" s="10">
        <f>(((J1503/60)/60)/24)+DATE(1970,1,1)</f>
        <v>41838.840474537035</v>
      </c>
      <c r="T1503" s="10">
        <f>(((I1503/60)/60)/24)+DATE(1970,1,1)</f>
        <v>41883.840474537035</v>
      </c>
    </row>
    <row r="1504" spans="1:20" ht="48" x14ac:dyDescent="0.2">
      <c r="A1504">
        <v>557</v>
      </c>
      <c r="B1504" s="3" t="s">
        <v>558</v>
      </c>
      <c r="C1504" s="3" t="s">
        <v>4667</v>
      </c>
      <c r="D1504">
        <v>150000</v>
      </c>
      <c r="E1504">
        <v>1366</v>
      </c>
      <c r="F1504" t="s">
        <v>8221</v>
      </c>
      <c r="G1504" t="s">
        <v>8236</v>
      </c>
      <c r="H1504" t="s">
        <v>8249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8272</v>
      </c>
      <c r="O1504" s="5">
        <f>E1504/D1504</f>
        <v>9.1066666666666674E-3</v>
      </c>
      <c r="P1504" s="6">
        <f>IFERROR(E1504/L1504,0)</f>
        <v>68.3</v>
      </c>
      <c r="Q1504" t="str">
        <f>LEFT(N1504, FIND("/",N1504) -1)</f>
        <v>technology</v>
      </c>
      <c r="R1504" t="str">
        <f>RIGHT(N1504, LEN(N1504) - FIND("/",N1504))</f>
        <v>web</v>
      </c>
      <c r="S1504" s="10">
        <f>(((J1504/60)/60)/24)+DATE(1970,1,1)</f>
        <v>42676.942164351851</v>
      </c>
      <c r="T1504" s="10">
        <f>(((I1504/60)/60)/24)+DATE(1970,1,1)</f>
        <v>42706.983831018515</v>
      </c>
    </row>
    <row r="1505" spans="1:20" ht="48" x14ac:dyDescent="0.2">
      <c r="A1505">
        <v>2722</v>
      </c>
      <c r="B1505" s="3" t="s">
        <v>2722</v>
      </c>
      <c r="C1505" s="3" t="s">
        <v>6832</v>
      </c>
      <c r="D1505">
        <v>5000</v>
      </c>
      <c r="E1505">
        <v>12627</v>
      </c>
      <c r="F1505" t="s">
        <v>8219</v>
      </c>
      <c r="G1505" t="s">
        <v>8224</v>
      </c>
      <c r="H1505" t="s">
        <v>8246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8295</v>
      </c>
      <c r="O1505" s="5">
        <f>E1505/D1505</f>
        <v>2.5253999999999999</v>
      </c>
      <c r="P1505" s="6">
        <f>IFERROR(E1505/L1505,0)</f>
        <v>68.254054054054052</v>
      </c>
      <c r="Q1505" t="str">
        <f>LEFT(N1505, FIND("/",N1505) -1)</f>
        <v>technology</v>
      </c>
      <c r="R1505" t="str">
        <f>RIGHT(N1505, LEN(N1505) - FIND("/",N1505))</f>
        <v>hardware</v>
      </c>
      <c r="S1505" s="10">
        <f>(((J1505/60)/60)/24)+DATE(1970,1,1)</f>
        <v>42704.857094907406</v>
      </c>
      <c r="T1505" s="10">
        <f>(((I1505/60)/60)/24)+DATE(1970,1,1)</f>
        <v>42764.857094907406</v>
      </c>
    </row>
    <row r="1506" spans="1:20" ht="48" x14ac:dyDescent="0.2">
      <c r="A1506">
        <v>2812</v>
      </c>
      <c r="B1506" s="3" t="s">
        <v>2812</v>
      </c>
      <c r="C1506" s="3" t="s">
        <v>6922</v>
      </c>
      <c r="D1506">
        <v>5000</v>
      </c>
      <c r="E1506">
        <v>5665</v>
      </c>
      <c r="F1506" t="s">
        <v>8219</v>
      </c>
      <c r="G1506" t="s">
        <v>8229</v>
      </c>
      <c r="H1506" t="s">
        <v>8251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8271</v>
      </c>
      <c r="O1506" s="5">
        <f>E1506/D1506</f>
        <v>1.133</v>
      </c>
      <c r="P1506" s="6">
        <f>IFERROR(E1506/L1506,0)</f>
        <v>68.253012048192772</v>
      </c>
      <c r="Q1506" t="str">
        <f>LEFT(N1506, FIND("/",N1506) -1)</f>
        <v>theater</v>
      </c>
      <c r="R1506" t="str">
        <f>RIGHT(N1506, LEN(N1506) - FIND("/",N1506))</f>
        <v>plays</v>
      </c>
      <c r="S1506" s="10">
        <f>(((J1506/60)/60)/24)+DATE(1970,1,1)</f>
        <v>42054.74418981481</v>
      </c>
      <c r="T1506" s="10">
        <f>(((I1506/60)/60)/24)+DATE(1970,1,1)</f>
        <v>42100.166666666672</v>
      </c>
    </row>
    <row r="1507" spans="1:20" ht="48" x14ac:dyDescent="0.2">
      <c r="A1507">
        <v>3449</v>
      </c>
      <c r="B1507" s="3" t="s">
        <v>3448</v>
      </c>
      <c r="C1507" s="3" t="s">
        <v>7559</v>
      </c>
      <c r="D1507">
        <v>800</v>
      </c>
      <c r="E1507">
        <v>1365</v>
      </c>
      <c r="F1507" t="s">
        <v>8219</v>
      </c>
      <c r="G1507" t="s">
        <v>8224</v>
      </c>
      <c r="H1507" t="s">
        <v>8246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8271</v>
      </c>
      <c r="O1507" s="5">
        <f>E1507/D1507</f>
        <v>1.70625</v>
      </c>
      <c r="P1507" s="6">
        <f>IFERROR(E1507/L1507,0)</f>
        <v>68.25</v>
      </c>
      <c r="Q1507" t="str">
        <f>LEFT(N1507, FIND("/",N1507) -1)</f>
        <v>theater</v>
      </c>
      <c r="R1507" t="str">
        <f>RIGHT(N1507, LEN(N1507) - FIND("/",N1507))</f>
        <v>plays</v>
      </c>
      <c r="S1507" s="10">
        <f>(((J1507/60)/60)/24)+DATE(1970,1,1)</f>
        <v>42532.052523148144</v>
      </c>
      <c r="T1507" s="10">
        <f>(((I1507/60)/60)/24)+DATE(1970,1,1)</f>
        <v>42560.166666666672</v>
      </c>
    </row>
    <row r="1508" spans="1:20" ht="48" x14ac:dyDescent="0.2">
      <c r="A1508">
        <v>364</v>
      </c>
      <c r="B1508" s="3" t="s">
        <v>365</v>
      </c>
      <c r="C1508" s="3" t="s">
        <v>4474</v>
      </c>
      <c r="D1508">
        <v>7000</v>
      </c>
      <c r="E1508">
        <v>7711.3</v>
      </c>
      <c r="F1508" t="s">
        <v>8219</v>
      </c>
      <c r="G1508" t="s">
        <v>8224</v>
      </c>
      <c r="H1508" t="s">
        <v>8246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8269</v>
      </c>
      <c r="O1508" s="5">
        <f>E1508/D1508</f>
        <v>1.1016142857142857</v>
      </c>
      <c r="P1508" s="6">
        <f>IFERROR(E1508/L1508,0)</f>
        <v>68.24159292035398</v>
      </c>
      <c r="Q1508" t="str">
        <f>LEFT(N1508, FIND("/",N1508) -1)</f>
        <v>film &amp; video</v>
      </c>
      <c r="R1508" t="str">
        <f>RIGHT(N1508, LEN(N1508) - FIND("/",N1508))</f>
        <v>documentary</v>
      </c>
      <c r="S1508" s="10">
        <f>(((J1508/60)/60)/24)+DATE(1970,1,1)</f>
        <v>41780.859629629631</v>
      </c>
      <c r="T1508" s="10">
        <f>(((I1508/60)/60)/24)+DATE(1970,1,1)</f>
        <v>41811.165972222225</v>
      </c>
    </row>
    <row r="1509" spans="1:20" ht="32" x14ac:dyDescent="0.2">
      <c r="A1509">
        <v>2196</v>
      </c>
      <c r="B1509" s="3" t="s">
        <v>2197</v>
      </c>
      <c r="C1509" s="3" t="s">
        <v>6306</v>
      </c>
      <c r="D1509">
        <v>14000</v>
      </c>
      <c r="E1509">
        <v>15937</v>
      </c>
      <c r="F1509" t="s">
        <v>8219</v>
      </c>
      <c r="G1509" t="s">
        <v>8224</v>
      </c>
      <c r="H1509" t="s">
        <v>8246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8297</v>
      </c>
      <c r="O1509" s="5">
        <f>E1509/D1509</f>
        <v>1.1383571428571428</v>
      </c>
      <c r="P1509" s="6">
        <f>IFERROR(E1509/L1509,0)</f>
        <v>68.106837606837601</v>
      </c>
      <c r="Q1509" t="str">
        <f>LEFT(N1509, FIND("/",N1509) -1)</f>
        <v>games</v>
      </c>
      <c r="R1509" t="str">
        <f>RIGHT(N1509, LEN(N1509) - FIND("/",N1509))</f>
        <v>tabletop games</v>
      </c>
      <c r="S1509" s="10">
        <f>(((J1509/60)/60)/24)+DATE(1970,1,1)</f>
        <v>42675.487291666665</v>
      </c>
      <c r="T1509" s="10">
        <f>(((I1509/60)/60)/24)+DATE(1970,1,1)</f>
        <v>42706.291666666672</v>
      </c>
    </row>
    <row r="1510" spans="1:20" ht="48" x14ac:dyDescent="0.2">
      <c r="A1510">
        <v>2918</v>
      </c>
      <c r="B1510" s="3" t="s">
        <v>2918</v>
      </c>
      <c r="C1510" s="3" t="s">
        <v>7028</v>
      </c>
      <c r="D1510">
        <v>5000</v>
      </c>
      <c r="E1510">
        <v>1362</v>
      </c>
      <c r="F1510" t="s">
        <v>8221</v>
      </c>
      <c r="G1510" t="s">
        <v>8224</v>
      </c>
      <c r="H1510" t="s">
        <v>8246</v>
      </c>
      <c r="I1510">
        <v>1446131207</v>
      </c>
      <c r="J1510">
        <v>1443712007</v>
      </c>
      <c r="K1510" t="b">
        <v>0</v>
      </c>
      <c r="L1510">
        <v>20</v>
      </c>
      <c r="M1510" t="b">
        <v>0</v>
      </c>
      <c r="N1510" t="s">
        <v>8271</v>
      </c>
      <c r="O1510" s="5">
        <f>E1510/D1510</f>
        <v>0.27239999999999998</v>
      </c>
      <c r="P1510" s="6">
        <f>IFERROR(E1510/L1510,0)</f>
        <v>68.099999999999994</v>
      </c>
      <c r="Q1510" t="str">
        <f>LEFT(N1510, FIND("/",N1510) -1)</f>
        <v>theater</v>
      </c>
      <c r="R1510" t="str">
        <f>RIGHT(N1510, LEN(N1510) - FIND("/",N1510))</f>
        <v>plays</v>
      </c>
      <c r="S1510" s="10">
        <f>(((J1510/60)/60)/24)+DATE(1970,1,1)</f>
        <v>42278.629710648151</v>
      </c>
      <c r="T1510" s="10">
        <f>(((I1510/60)/60)/24)+DATE(1970,1,1)</f>
        <v>42306.629710648151</v>
      </c>
    </row>
    <row r="1511" spans="1:20" ht="64" x14ac:dyDescent="0.2">
      <c r="A1511">
        <v>415</v>
      </c>
      <c r="B1511" s="3" t="s">
        <v>416</v>
      </c>
      <c r="C1511" s="3" t="s">
        <v>4525</v>
      </c>
      <c r="D1511">
        <v>1400</v>
      </c>
      <c r="E1511">
        <v>1430.06</v>
      </c>
      <c r="F1511" t="s">
        <v>8219</v>
      </c>
      <c r="G1511" t="s">
        <v>8229</v>
      </c>
      <c r="H1511" t="s">
        <v>8251</v>
      </c>
      <c r="I1511">
        <v>1413547200</v>
      </c>
      <c r="J1511">
        <v>1411417602</v>
      </c>
      <c r="K1511" t="b">
        <v>0</v>
      </c>
      <c r="L1511">
        <v>21</v>
      </c>
      <c r="M1511" t="b">
        <v>1</v>
      </c>
      <c r="N1511" t="s">
        <v>8269</v>
      </c>
      <c r="O1511" s="5">
        <f>E1511/D1511</f>
        <v>1.0214714285714286</v>
      </c>
      <c r="P1511" s="6">
        <f>IFERROR(E1511/L1511,0)</f>
        <v>68.09809523809524</v>
      </c>
      <c r="Q1511" t="str">
        <f>LEFT(N1511, FIND("/",N1511) -1)</f>
        <v>film &amp; video</v>
      </c>
      <c r="R1511" t="str">
        <f>RIGHT(N1511, LEN(N1511) - FIND("/",N1511))</f>
        <v>documentary</v>
      </c>
      <c r="S1511" s="10">
        <f>(((J1511/60)/60)/24)+DATE(1970,1,1)</f>
        <v>41904.851875</v>
      </c>
      <c r="T1511" s="10">
        <f>(((I1511/60)/60)/24)+DATE(1970,1,1)</f>
        <v>41929.5</v>
      </c>
    </row>
    <row r="1512" spans="1:20" ht="48" x14ac:dyDescent="0.2">
      <c r="A1512">
        <v>3591</v>
      </c>
      <c r="B1512" s="3" t="s">
        <v>3590</v>
      </c>
      <c r="C1512" s="3" t="s">
        <v>7701</v>
      </c>
      <c r="D1512">
        <v>700</v>
      </c>
      <c r="E1512">
        <v>1225</v>
      </c>
      <c r="F1512" t="s">
        <v>8219</v>
      </c>
      <c r="G1512" t="s">
        <v>8224</v>
      </c>
      <c r="H1512" t="s">
        <v>8246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8271</v>
      </c>
      <c r="O1512" s="5">
        <f>E1512/D1512</f>
        <v>1.75</v>
      </c>
      <c r="P1512" s="6">
        <f>IFERROR(E1512/L1512,0)</f>
        <v>68.055555555555557</v>
      </c>
      <c r="Q1512" t="str">
        <f>LEFT(N1512, FIND("/",N1512) -1)</f>
        <v>theater</v>
      </c>
      <c r="R1512" t="str">
        <f>RIGHT(N1512, LEN(N1512) - FIND("/",N1512))</f>
        <v>plays</v>
      </c>
      <c r="S1512" s="10">
        <f>(((J1512/60)/60)/24)+DATE(1970,1,1)</f>
        <v>42003.948425925926</v>
      </c>
      <c r="T1512" s="10">
        <f>(((I1512/60)/60)/24)+DATE(1970,1,1)</f>
        <v>42028.207638888889</v>
      </c>
    </row>
    <row r="1513" spans="1:20" ht="32" x14ac:dyDescent="0.2">
      <c r="A1513">
        <v>2164</v>
      </c>
      <c r="B1513" s="3" t="s">
        <v>2165</v>
      </c>
      <c r="C1513" s="3" t="s">
        <v>6274</v>
      </c>
      <c r="D1513">
        <v>5500</v>
      </c>
      <c r="E1513">
        <v>5645</v>
      </c>
      <c r="F1513" t="s">
        <v>8219</v>
      </c>
      <c r="G1513" t="s">
        <v>8224</v>
      </c>
      <c r="H1513" t="s">
        <v>8246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8276</v>
      </c>
      <c r="O1513" s="5">
        <f>E1513/D1513</f>
        <v>1.0263636363636364</v>
      </c>
      <c r="P1513" s="6">
        <f>IFERROR(E1513/L1513,0)</f>
        <v>68.01204819277109</v>
      </c>
      <c r="Q1513" t="str">
        <f>LEFT(N1513, FIND("/",N1513) -1)</f>
        <v>music</v>
      </c>
      <c r="R1513" t="str">
        <f>RIGHT(N1513, LEN(N1513) - FIND("/",N1513))</f>
        <v>rock</v>
      </c>
      <c r="S1513" s="10">
        <f>(((J1513/60)/60)/24)+DATE(1970,1,1)</f>
        <v>42515.71775462963</v>
      </c>
      <c r="T1513" s="10">
        <f>(((I1513/60)/60)/24)+DATE(1970,1,1)</f>
        <v>42546.165972222225</v>
      </c>
    </row>
    <row r="1514" spans="1:20" ht="48" x14ac:dyDescent="0.2">
      <c r="A1514">
        <v>2227</v>
      </c>
      <c r="B1514" s="3" t="s">
        <v>2228</v>
      </c>
      <c r="C1514" s="3" t="s">
        <v>6337</v>
      </c>
      <c r="D1514">
        <v>13000</v>
      </c>
      <c r="E1514">
        <v>20459</v>
      </c>
      <c r="F1514" t="s">
        <v>8219</v>
      </c>
      <c r="G1514" t="s">
        <v>8225</v>
      </c>
      <c r="H1514" t="s">
        <v>8247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8297</v>
      </c>
      <c r="O1514" s="5">
        <f>E1514/D1514</f>
        <v>1.5737692307692308</v>
      </c>
      <c r="P1514" s="6">
        <f>IFERROR(E1514/L1514,0)</f>
        <v>67.970099667774093</v>
      </c>
      <c r="Q1514" t="str">
        <f>LEFT(N1514, FIND("/",N1514) -1)</f>
        <v>games</v>
      </c>
      <c r="R1514" t="str">
        <f>RIGHT(N1514, LEN(N1514) - FIND("/",N1514))</f>
        <v>tabletop games</v>
      </c>
      <c r="S1514" s="10">
        <f>(((J1514/60)/60)/24)+DATE(1970,1,1)</f>
        <v>41561.807349537034</v>
      </c>
      <c r="T1514" s="10">
        <f>(((I1514/60)/60)/24)+DATE(1970,1,1)</f>
        <v>41591.849016203705</v>
      </c>
    </row>
    <row r="1515" spans="1:20" ht="32" x14ac:dyDescent="0.2">
      <c r="A1515">
        <v>3710</v>
      </c>
      <c r="B1515" s="3" t="s">
        <v>3707</v>
      </c>
      <c r="C1515" s="3" t="s">
        <v>7820</v>
      </c>
      <c r="D1515">
        <v>1300</v>
      </c>
      <c r="E1515">
        <v>1835</v>
      </c>
      <c r="F1515" t="s">
        <v>8219</v>
      </c>
      <c r="G1515" t="s">
        <v>8224</v>
      </c>
      <c r="H1515" t="s">
        <v>8246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8271</v>
      </c>
      <c r="O1515" s="5">
        <f>E1515/D1515</f>
        <v>1.4115384615384616</v>
      </c>
      <c r="P1515" s="6">
        <f>IFERROR(E1515/L1515,0)</f>
        <v>67.962962962962962</v>
      </c>
      <c r="Q1515" t="str">
        <f>LEFT(N1515, FIND("/",N1515) -1)</f>
        <v>theater</v>
      </c>
      <c r="R1515" t="str">
        <f>RIGHT(N1515, LEN(N1515) - FIND("/",N1515))</f>
        <v>plays</v>
      </c>
      <c r="S1515" s="10">
        <f>(((J1515/60)/60)/24)+DATE(1970,1,1)</f>
        <v>42072.576249999998</v>
      </c>
      <c r="T1515" s="10">
        <f>(((I1515/60)/60)/24)+DATE(1970,1,1)</f>
        <v>42097.576249999998</v>
      </c>
    </row>
    <row r="1516" spans="1:20" ht="32" x14ac:dyDescent="0.2">
      <c r="A1516">
        <v>3370</v>
      </c>
      <c r="B1516" s="3" t="s">
        <v>3369</v>
      </c>
      <c r="C1516" s="3" t="s">
        <v>7480</v>
      </c>
      <c r="D1516">
        <v>1500</v>
      </c>
      <c r="E1516">
        <v>1766</v>
      </c>
      <c r="F1516" t="s">
        <v>8219</v>
      </c>
      <c r="G1516" t="s">
        <v>8224</v>
      </c>
      <c r="H1516" t="s">
        <v>8246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8271</v>
      </c>
      <c r="O1516" s="5">
        <f>E1516/D1516</f>
        <v>1.1773333333333333</v>
      </c>
      <c r="P1516" s="6">
        <f>IFERROR(E1516/L1516,0)</f>
        <v>67.92307692307692</v>
      </c>
      <c r="Q1516" t="str">
        <f>LEFT(N1516, FIND("/",N1516) -1)</f>
        <v>theater</v>
      </c>
      <c r="R1516" t="str">
        <f>RIGHT(N1516, LEN(N1516) - FIND("/",N1516))</f>
        <v>plays</v>
      </c>
      <c r="S1516" s="10">
        <f>(((J1516/60)/60)/24)+DATE(1970,1,1)</f>
        <v>42690.334317129629</v>
      </c>
      <c r="T1516" s="10">
        <f>(((I1516/60)/60)/24)+DATE(1970,1,1)</f>
        <v>42721.333333333328</v>
      </c>
    </row>
    <row r="1517" spans="1:20" ht="48" x14ac:dyDescent="0.2">
      <c r="A1517">
        <v>341</v>
      </c>
      <c r="B1517" s="3" t="s">
        <v>342</v>
      </c>
      <c r="C1517" s="3" t="s">
        <v>4451</v>
      </c>
      <c r="D1517">
        <v>3500</v>
      </c>
      <c r="E1517">
        <v>3735</v>
      </c>
      <c r="F1517" t="s">
        <v>8219</v>
      </c>
      <c r="G1517" t="s">
        <v>8224</v>
      </c>
      <c r="H1517" t="s">
        <v>8246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8269</v>
      </c>
      <c r="O1517" s="5">
        <f>E1517/D1517</f>
        <v>1.0671428571428572</v>
      </c>
      <c r="P1517" s="6">
        <f>IFERROR(E1517/L1517,0)</f>
        <v>67.909090909090907</v>
      </c>
      <c r="Q1517" t="str">
        <f>LEFT(N1517, FIND("/",N1517) -1)</f>
        <v>film &amp; video</v>
      </c>
      <c r="R1517" t="str">
        <f>RIGHT(N1517, LEN(N1517) - FIND("/",N1517))</f>
        <v>documentary</v>
      </c>
      <c r="S1517" s="10">
        <f>(((J1517/60)/60)/24)+DATE(1970,1,1)</f>
        <v>41894.879606481481</v>
      </c>
      <c r="T1517" s="10">
        <f>(((I1517/60)/60)/24)+DATE(1970,1,1)</f>
        <v>41913.165972222225</v>
      </c>
    </row>
    <row r="1518" spans="1:20" ht="32" x14ac:dyDescent="0.2">
      <c r="A1518">
        <v>1270</v>
      </c>
      <c r="B1518" s="3" t="s">
        <v>1271</v>
      </c>
      <c r="C1518" s="3" t="s">
        <v>5380</v>
      </c>
      <c r="D1518">
        <v>10000</v>
      </c>
      <c r="E1518">
        <v>11472</v>
      </c>
      <c r="F1518" t="s">
        <v>8219</v>
      </c>
      <c r="G1518" t="s">
        <v>8224</v>
      </c>
      <c r="H1518" t="s">
        <v>8246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8276</v>
      </c>
      <c r="O1518" s="5">
        <f>E1518/D1518</f>
        <v>1.1472</v>
      </c>
      <c r="P1518" s="6">
        <f>IFERROR(E1518/L1518,0)</f>
        <v>67.881656804733723</v>
      </c>
      <c r="Q1518" t="str">
        <f>LEFT(N1518, FIND("/",N1518) -1)</f>
        <v>music</v>
      </c>
      <c r="R1518" t="str">
        <f>RIGHT(N1518, LEN(N1518) - FIND("/",N1518))</f>
        <v>rock</v>
      </c>
      <c r="S1518" s="10">
        <f>(((J1518/60)/60)/24)+DATE(1970,1,1)</f>
        <v>40933.856967592597</v>
      </c>
      <c r="T1518" s="10">
        <f>(((I1518/60)/60)/24)+DATE(1970,1,1)</f>
        <v>40993.815300925926</v>
      </c>
    </row>
    <row r="1519" spans="1:20" ht="48" x14ac:dyDescent="0.2">
      <c r="A1519">
        <v>1502</v>
      </c>
      <c r="B1519" s="3" t="s">
        <v>1503</v>
      </c>
      <c r="C1519" s="3" t="s">
        <v>5612</v>
      </c>
      <c r="D1519">
        <v>22000</v>
      </c>
      <c r="E1519">
        <v>22318</v>
      </c>
      <c r="F1519" t="s">
        <v>8219</v>
      </c>
      <c r="G1519" t="s">
        <v>8225</v>
      </c>
      <c r="H1519" t="s">
        <v>8247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8285</v>
      </c>
      <c r="O1519" s="5">
        <f>E1519/D1519</f>
        <v>1.0144545454545455</v>
      </c>
      <c r="P1519" s="6">
        <f>IFERROR(E1519/L1519,0)</f>
        <v>67.835866261398181</v>
      </c>
      <c r="Q1519" t="str">
        <f>LEFT(N1519, FIND("/",N1519) -1)</f>
        <v>photography</v>
      </c>
      <c r="R1519" t="str">
        <f>RIGHT(N1519, LEN(N1519) - FIND("/",N1519))</f>
        <v>photobooks</v>
      </c>
      <c r="S1519" s="10">
        <f>(((J1519/60)/60)/24)+DATE(1970,1,1)</f>
        <v>42426.542592592596</v>
      </c>
      <c r="T1519" s="10">
        <f>(((I1519/60)/60)/24)+DATE(1970,1,1)</f>
        <v>42454.916666666672</v>
      </c>
    </row>
    <row r="1520" spans="1:20" ht="48" x14ac:dyDescent="0.2">
      <c r="A1520">
        <v>3085</v>
      </c>
      <c r="B1520" s="3" t="s">
        <v>3085</v>
      </c>
      <c r="C1520" s="3" t="s">
        <v>7195</v>
      </c>
      <c r="D1520">
        <v>25000</v>
      </c>
      <c r="E1520">
        <v>610</v>
      </c>
      <c r="F1520" t="s">
        <v>8221</v>
      </c>
      <c r="G1520" t="s">
        <v>8224</v>
      </c>
      <c r="H1520" t="s">
        <v>8246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8303</v>
      </c>
      <c r="O1520" s="5">
        <f>E1520/D1520</f>
        <v>2.4400000000000002E-2</v>
      </c>
      <c r="P1520" s="6">
        <f>IFERROR(E1520/L1520,0)</f>
        <v>67.777777777777771</v>
      </c>
      <c r="Q1520" t="str">
        <f>LEFT(N1520, FIND("/",N1520) -1)</f>
        <v>theater</v>
      </c>
      <c r="R1520" t="str">
        <f>RIGHT(N1520, LEN(N1520) - FIND("/",N1520))</f>
        <v>spaces</v>
      </c>
      <c r="S1520" s="10">
        <f>(((J1520/60)/60)/24)+DATE(1970,1,1)</f>
        <v>42246.883784722217</v>
      </c>
      <c r="T1520" s="10">
        <f>(((I1520/60)/60)/24)+DATE(1970,1,1)</f>
        <v>42276.883784722217</v>
      </c>
    </row>
    <row r="1521" spans="1:20" ht="48" x14ac:dyDescent="0.2">
      <c r="A1521">
        <v>289</v>
      </c>
      <c r="B1521" s="3" t="s">
        <v>290</v>
      </c>
      <c r="C1521" s="3" t="s">
        <v>4399</v>
      </c>
      <c r="D1521">
        <v>15000</v>
      </c>
      <c r="E1521">
        <v>15723</v>
      </c>
      <c r="F1521" t="s">
        <v>8219</v>
      </c>
      <c r="G1521" t="s">
        <v>8225</v>
      </c>
      <c r="H1521" t="s">
        <v>8247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8269</v>
      </c>
      <c r="O1521" s="5">
        <f>E1521/D1521</f>
        <v>1.0482</v>
      </c>
      <c r="P1521" s="6">
        <f>IFERROR(E1521/L1521,0)</f>
        <v>67.771551724137936</v>
      </c>
      <c r="Q1521" t="str">
        <f>LEFT(N1521, FIND("/",N1521) -1)</f>
        <v>film &amp; video</v>
      </c>
      <c r="R1521" t="str">
        <f>RIGHT(N1521, LEN(N1521) - FIND("/",N1521))</f>
        <v>documentary</v>
      </c>
      <c r="S1521" s="10">
        <f>(((J1521/60)/60)/24)+DATE(1970,1,1)</f>
        <v>41550.456412037034</v>
      </c>
      <c r="T1521" s="10">
        <f>(((I1521/60)/60)/24)+DATE(1970,1,1)</f>
        <v>41580.456412037034</v>
      </c>
    </row>
    <row r="1522" spans="1:20" ht="16" x14ac:dyDescent="0.2">
      <c r="A1522">
        <v>2807</v>
      </c>
      <c r="B1522" s="3" t="s">
        <v>2807</v>
      </c>
      <c r="C1522" s="3" t="s">
        <v>6917</v>
      </c>
      <c r="D1522">
        <v>5000</v>
      </c>
      <c r="E1522">
        <v>6300</v>
      </c>
      <c r="F1522" t="s">
        <v>8219</v>
      </c>
      <c r="G1522" t="s">
        <v>8224</v>
      </c>
      <c r="H1522" t="s">
        <v>8246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8271</v>
      </c>
      <c r="O1522" s="5">
        <f>E1522/D1522</f>
        <v>1.26</v>
      </c>
      <c r="P1522" s="6">
        <f>IFERROR(E1522/L1522,0)</f>
        <v>67.741935483870961</v>
      </c>
      <c r="Q1522" t="str">
        <f>LEFT(N1522, FIND("/",N1522) -1)</f>
        <v>theater</v>
      </c>
      <c r="R1522" t="str">
        <f>RIGHT(N1522, LEN(N1522) - FIND("/",N1522))</f>
        <v>plays</v>
      </c>
      <c r="S1522" s="10">
        <f>(((J1522/60)/60)/24)+DATE(1970,1,1)</f>
        <v>42154.873124999998</v>
      </c>
      <c r="T1522" s="10">
        <f>(((I1522/60)/60)/24)+DATE(1970,1,1)</f>
        <v>42184.873124999998</v>
      </c>
    </row>
    <row r="1523" spans="1:20" ht="48" x14ac:dyDescent="0.2">
      <c r="A1523">
        <v>1635</v>
      </c>
      <c r="B1523" s="3" t="s">
        <v>1636</v>
      </c>
      <c r="C1523" s="3" t="s">
        <v>5745</v>
      </c>
      <c r="D1523">
        <v>2000</v>
      </c>
      <c r="E1523">
        <v>2506</v>
      </c>
      <c r="F1523" t="s">
        <v>8219</v>
      </c>
      <c r="G1523" t="s">
        <v>8224</v>
      </c>
      <c r="H1523" t="s">
        <v>8246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8276</v>
      </c>
      <c r="O1523" s="5">
        <f>E1523/D1523</f>
        <v>1.2529999999999999</v>
      </c>
      <c r="P1523" s="6">
        <f>IFERROR(E1523/L1523,0)</f>
        <v>67.729729729729726</v>
      </c>
      <c r="Q1523" t="str">
        <f>LEFT(N1523, FIND("/",N1523) -1)</f>
        <v>music</v>
      </c>
      <c r="R1523" t="str">
        <f>RIGHT(N1523, LEN(N1523) - FIND("/",N1523))</f>
        <v>rock</v>
      </c>
      <c r="S1523" s="10">
        <f>(((J1523/60)/60)/24)+DATE(1970,1,1)</f>
        <v>42502.868761574078</v>
      </c>
      <c r="T1523" s="10">
        <f>(((I1523/60)/60)/24)+DATE(1970,1,1)</f>
        <v>42562.868761574078</v>
      </c>
    </row>
    <row r="1524" spans="1:20" ht="48" x14ac:dyDescent="0.2">
      <c r="A1524">
        <v>3024</v>
      </c>
      <c r="B1524" s="3" t="s">
        <v>3024</v>
      </c>
      <c r="C1524" s="3" t="s">
        <v>7134</v>
      </c>
      <c r="D1524">
        <v>5000</v>
      </c>
      <c r="E1524">
        <v>12321</v>
      </c>
      <c r="F1524" t="s">
        <v>8219</v>
      </c>
      <c r="G1524" t="s">
        <v>8224</v>
      </c>
      <c r="H1524" t="s">
        <v>8246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8303</v>
      </c>
      <c r="O1524" s="5">
        <f>E1524/D1524</f>
        <v>2.4641999999999999</v>
      </c>
      <c r="P1524" s="6">
        <f>IFERROR(E1524/L1524,0)</f>
        <v>67.697802197802204</v>
      </c>
      <c r="Q1524" t="str">
        <f>LEFT(N1524, FIND("/",N1524) -1)</f>
        <v>theater</v>
      </c>
      <c r="R1524" t="str">
        <f>RIGHT(N1524, LEN(N1524) - FIND("/",N1524))</f>
        <v>spaces</v>
      </c>
      <c r="S1524" s="10">
        <f>(((J1524/60)/60)/24)+DATE(1970,1,1)</f>
        <v>41158.993923611109</v>
      </c>
      <c r="T1524" s="10">
        <f>(((I1524/60)/60)/24)+DATE(1970,1,1)</f>
        <v>41188.993923611109</v>
      </c>
    </row>
    <row r="1525" spans="1:20" ht="48" x14ac:dyDescent="0.2">
      <c r="A1525">
        <v>1961</v>
      </c>
      <c r="B1525" s="3" t="s">
        <v>1962</v>
      </c>
      <c r="C1525" s="3" t="s">
        <v>6071</v>
      </c>
      <c r="D1525">
        <v>10000</v>
      </c>
      <c r="E1525">
        <v>110538.12</v>
      </c>
      <c r="F1525" t="s">
        <v>8219</v>
      </c>
      <c r="G1525" t="s">
        <v>8224</v>
      </c>
      <c r="H1525" t="s">
        <v>8246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8295</v>
      </c>
      <c r="O1525" s="5">
        <f>E1525/D1525</f>
        <v>11.053811999999999</v>
      </c>
      <c r="P1525" s="6">
        <f>IFERROR(E1525/L1525,0)</f>
        <v>67.690214329454989</v>
      </c>
      <c r="Q1525" t="str">
        <f>LEFT(N1525, FIND("/",N1525) -1)</f>
        <v>technology</v>
      </c>
      <c r="R1525" t="str">
        <f>RIGHT(N1525, LEN(N1525) - FIND("/",N1525))</f>
        <v>hardware</v>
      </c>
      <c r="S1525" s="10">
        <f>(((J1525/60)/60)/24)+DATE(1970,1,1)</f>
        <v>41148.194641203707</v>
      </c>
      <c r="T1525" s="10">
        <f>(((I1525/60)/60)/24)+DATE(1970,1,1)</f>
        <v>41188.165972222225</v>
      </c>
    </row>
    <row r="1526" spans="1:20" ht="48" x14ac:dyDescent="0.2">
      <c r="A1526">
        <v>1282</v>
      </c>
      <c r="B1526" s="3" t="s">
        <v>1283</v>
      </c>
      <c r="C1526" s="3" t="s">
        <v>5392</v>
      </c>
      <c r="D1526">
        <v>15000</v>
      </c>
      <c r="E1526">
        <v>18542</v>
      </c>
      <c r="F1526" t="s">
        <v>8219</v>
      </c>
      <c r="G1526" t="s">
        <v>8224</v>
      </c>
      <c r="H1526" t="s">
        <v>8246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8276</v>
      </c>
      <c r="O1526" s="5">
        <f>E1526/D1526</f>
        <v>1.2361333333333333</v>
      </c>
      <c r="P1526" s="6">
        <f>IFERROR(E1526/L1526,0)</f>
        <v>67.671532846715323</v>
      </c>
      <c r="Q1526" t="str">
        <f>LEFT(N1526, FIND("/",N1526) -1)</f>
        <v>music</v>
      </c>
      <c r="R1526" t="str">
        <f>RIGHT(N1526, LEN(N1526) - FIND("/",N1526))</f>
        <v>rock</v>
      </c>
      <c r="S1526" s="10">
        <f>(((J1526/60)/60)/24)+DATE(1970,1,1)</f>
        <v>41586.475173611114</v>
      </c>
      <c r="T1526" s="10">
        <f>(((I1526/60)/60)/24)+DATE(1970,1,1)</f>
        <v>41617.207638888889</v>
      </c>
    </row>
    <row r="1527" spans="1:20" ht="48" x14ac:dyDescent="0.2">
      <c r="A1527">
        <v>3261</v>
      </c>
      <c r="B1527" s="3" t="s">
        <v>3261</v>
      </c>
      <c r="C1527" s="3" t="s">
        <v>7371</v>
      </c>
      <c r="D1527">
        <v>3300</v>
      </c>
      <c r="E1527">
        <v>3315</v>
      </c>
      <c r="F1527" t="s">
        <v>8219</v>
      </c>
      <c r="G1527" t="s">
        <v>8224</v>
      </c>
      <c r="H1527" t="s">
        <v>8246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8271</v>
      </c>
      <c r="O1527" s="5">
        <f>E1527/D1527</f>
        <v>1.0045454545454546</v>
      </c>
      <c r="P1527" s="6">
        <f>IFERROR(E1527/L1527,0)</f>
        <v>67.65306122448979</v>
      </c>
      <c r="Q1527" t="str">
        <f>LEFT(N1527, FIND("/",N1527) -1)</f>
        <v>theater</v>
      </c>
      <c r="R1527" t="str">
        <f>RIGHT(N1527, LEN(N1527) - FIND("/",N1527))</f>
        <v>plays</v>
      </c>
      <c r="S1527" s="10">
        <f>(((J1527/60)/60)/24)+DATE(1970,1,1)</f>
        <v>42171.725416666668</v>
      </c>
      <c r="T1527" s="10">
        <f>(((I1527/60)/60)/24)+DATE(1970,1,1)</f>
        <v>42201.725416666668</v>
      </c>
    </row>
    <row r="1528" spans="1:20" ht="48" x14ac:dyDescent="0.2">
      <c r="A1528">
        <v>2551</v>
      </c>
      <c r="B1528" s="3" t="s">
        <v>2551</v>
      </c>
      <c r="C1528" s="3" t="s">
        <v>6661</v>
      </c>
      <c r="D1528">
        <v>3675</v>
      </c>
      <c r="E1528">
        <v>3775.5</v>
      </c>
      <c r="F1528" t="s">
        <v>8219</v>
      </c>
      <c r="G1528" t="s">
        <v>8224</v>
      </c>
      <c r="H1528" t="s">
        <v>8246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8300</v>
      </c>
      <c r="O1528" s="5">
        <f>E1528/D1528</f>
        <v>1.0273469387755103</v>
      </c>
      <c r="P1528" s="6">
        <f>IFERROR(E1528/L1528,0)</f>
        <v>67.419642857142861</v>
      </c>
      <c r="Q1528" t="str">
        <f>LEFT(N1528, FIND("/",N1528) -1)</f>
        <v>music</v>
      </c>
      <c r="R1528" t="str">
        <f>RIGHT(N1528, LEN(N1528) - FIND("/",N1528))</f>
        <v>classical music</v>
      </c>
      <c r="S1528" s="10">
        <f>(((J1528/60)/60)/24)+DATE(1970,1,1)</f>
        <v>40961.252141203702</v>
      </c>
      <c r="T1528" s="10">
        <f>(((I1528/60)/60)/24)+DATE(1970,1,1)</f>
        <v>40989.866666666669</v>
      </c>
    </row>
    <row r="1529" spans="1:20" ht="32" x14ac:dyDescent="0.2">
      <c r="A1529">
        <v>2730</v>
      </c>
      <c r="B1529" s="3" t="s">
        <v>2730</v>
      </c>
      <c r="C1529" s="3" t="s">
        <v>6840</v>
      </c>
      <c r="D1529">
        <v>27000</v>
      </c>
      <c r="E1529">
        <v>45979.01</v>
      </c>
      <c r="F1529" t="s">
        <v>8219</v>
      </c>
      <c r="G1529" t="s">
        <v>8224</v>
      </c>
      <c r="H1529" t="s">
        <v>8246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8295</v>
      </c>
      <c r="O1529" s="5">
        <f>E1529/D1529</f>
        <v>1.7029262962962963</v>
      </c>
      <c r="P1529" s="6">
        <f>IFERROR(E1529/L1529,0)</f>
        <v>67.417903225806455</v>
      </c>
      <c r="Q1529" t="str">
        <f>LEFT(N1529, FIND("/",N1529) -1)</f>
        <v>technology</v>
      </c>
      <c r="R1529" t="str">
        <f>RIGHT(N1529, LEN(N1529) - FIND("/",N1529))</f>
        <v>hardware</v>
      </c>
      <c r="S1529" s="10">
        <f>(((J1529/60)/60)/24)+DATE(1970,1,1)</f>
        <v>41351.541377314818</v>
      </c>
      <c r="T1529" s="10">
        <f>(((I1529/60)/60)/24)+DATE(1970,1,1)</f>
        <v>41386.541377314818</v>
      </c>
    </row>
    <row r="1530" spans="1:20" ht="48" x14ac:dyDescent="0.2">
      <c r="A1530">
        <v>742</v>
      </c>
      <c r="B1530" s="3" t="s">
        <v>743</v>
      </c>
      <c r="C1530" s="3" t="s">
        <v>4852</v>
      </c>
      <c r="D1530">
        <v>1400</v>
      </c>
      <c r="E1530">
        <v>1550</v>
      </c>
      <c r="F1530" t="s">
        <v>8219</v>
      </c>
      <c r="G1530" t="s">
        <v>8224</v>
      </c>
      <c r="H1530" t="s">
        <v>8246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8274</v>
      </c>
      <c r="O1530" s="5">
        <f>E1530/D1530</f>
        <v>1.1071428571428572</v>
      </c>
      <c r="P1530" s="6">
        <f>IFERROR(E1530/L1530,0)</f>
        <v>67.391304347826093</v>
      </c>
      <c r="Q1530" t="str">
        <f>LEFT(N1530, FIND("/",N1530) -1)</f>
        <v>publishing</v>
      </c>
      <c r="R1530" t="str">
        <f>RIGHT(N1530, LEN(N1530) - FIND("/",N1530))</f>
        <v>nonfiction</v>
      </c>
      <c r="S1530" s="10">
        <f>(((J1530/60)/60)/24)+DATE(1970,1,1)</f>
        <v>41689.917962962965</v>
      </c>
      <c r="T1530" s="10">
        <f>(((I1530/60)/60)/24)+DATE(1970,1,1)</f>
        <v>41719.876296296294</v>
      </c>
    </row>
    <row r="1531" spans="1:20" ht="48" x14ac:dyDescent="0.2">
      <c r="A1531">
        <v>1830</v>
      </c>
      <c r="B1531" s="3" t="s">
        <v>1831</v>
      </c>
      <c r="C1531" s="3" t="s">
        <v>5940</v>
      </c>
      <c r="D1531">
        <v>15000</v>
      </c>
      <c r="E1531">
        <v>15230</v>
      </c>
      <c r="F1531" t="s">
        <v>8219</v>
      </c>
      <c r="G1531" t="s">
        <v>8224</v>
      </c>
      <c r="H1531" t="s">
        <v>8246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8276</v>
      </c>
      <c r="O1531" s="5">
        <f>E1531/D1531</f>
        <v>1.0153333333333334</v>
      </c>
      <c r="P1531" s="6">
        <f>IFERROR(E1531/L1531,0)</f>
        <v>67.389380530973455</v>
      </c>
      <c r="Q1531" t="str">
        <f>LEFT(N1531, FIND("/",N1531) -1)</f>
        <v>music</v>
      </c>
      <c r="R1531" t="str">
        <f>RIGHT(N1531, LEN(N1531) - FIND("/",N1531))</f>
        <v>rock</v>
      </c>
      <c r="S1531" s="10">
        <f>(((J1531/60)/60)/24)+DATE(1970,1,1)</f>
        <v>41664.684108796297</v>
      </c>
      <c r="T1531" s="10">
        <f>(((I1531/60)/60)/24)+DATE(1970,1,1)</f>
        <v>41694.684108796297</v>
      </c>
    </row>
    <row r="1532" spans="1:20" ht="48" x14ac:dyDescent="0.2">
      <c r="A1532">
        <v>2175</v>
      </c>
      <c r="B1532" s="3" t="s">
        <v>2176</v>
      </c>
      <c r="C1532" s="3" t="s">
        <v>6285</v>
      </c>
      <c r="D1532">
        <v>700</v>
      </c>
      <c r="E1532">
        <v>1750</v>
      </c>
      <c r="F1532" t="s">
        <v>8219</v>
      </c>
      <c r="G1532" t="s">
        <v>8224</v>
      </c>
      <c r="H1532" t="s">
        <v>8246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8276</v>
      </c>
      <c r="O1532" s="5">
        <f>E1532/D1532</f>
        <v>2.5</v>
      </c>
      <c r="P1532" s="6">
        <f>IFERROR(E1532/L1532,0)</f>
        <v>67.307692307692307</v>
      </c>
      <c r="Q1532" t="str">
        <f>LEFT(N1532, FIND("/",N1532) -1)</f>
        <v>music</v>
      </c>
      <c r="R1532" t="str">
        <f>RIGHT(N1532, LEN(N1532) - FIND("/",N1532))</f>
        <v>rock</v>
      </c>
      <c r="S1532" s="10">
        <f>(((J1532/60)/60)/24)+DATE(1970,1,1)</f>
        <v>42565.009097222224</v>
      </c>
      <c r="T1532" s="10">
        <f>(((I1532/60)/60)/24)+DATE(1970,1,1)</f>
        <v>42572.009097222224</v>
      </c>
    </row>
    <row r="1533" spans="1:20" ht="48" x14ac:dyDescent="0.2">
      <c r="A1533">
        <v>2066</v>
      </c>
      <c r="B1533" s="3" t="s">
        <v>2067</v>
      </c>
      <c r="C1533" s="3" t="s">
        <v>6176</v>
      </c>
      <c r="D1533">
        <v>2000</v>
      </c>
      <c r="E1533">
        <v>4372</v>
      </c>
      <c r="F1533" t="s">
        <v>8219</v>
      </c>
      <c r="G1533" t="s">
        <v>8224</v>
      </c>
      <c r="H1533" t="s">
        <v>8246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8295</v>
      </c>
      <c r="O1533" s="5">
        <f>E1533/D1533</f>
        <v>2.1859999999999999</v>
      </c>
      <c r="P1533" s="6">
        <f>IFERROR(E1533/L1533,0)</f>
        <v>67.261538461538464</v>
      </c>
      <c r="Q1533" t="str">
        <f>LEFT(N1533, FIND("/",N1533) -1)</f>
        <v>technology</v>
      </c>
      <c r="R1533" t="str">
        <f>RIGHT(N1533, LEN(N1533) - FIND("/",N1533))</f>
        <v>hardware</v>
      </c>
      <c r="S1533" s="10">
        <f>(((J1533/60)/60)/24)+DATE(1970,1,1)</f>
        <v>41844.771793981483</v>
      </c>
      <c r="T1533" s="10">
        <f>(((I1533/60)/60)/24)+DATE(1970,1,1)</f>
        <v>41874.771793981483</v>
      </c>
    </row>
    <row r="1534" spans="1:20" ht="32" x14ac:dyDescent="0.2">
      <c r="A1534">
        <v>1504</v>
      </c>
      <c r="B1534" s="3" t="s">
        <v>1505</v>
      </c>
      <c r="C1534" s="3" t="s">
        <v>5614</v>
      </c>
      <c r="D1534">
        <v>6500</v>
      </c>
      <c r="E1534">
        <v>18066</v>
      </c>
      <c r="F1534" t="s">
        <v>8219</v>
      </c>
      <c r="G1534" t="s">
        <v>8225</v>
      </c>
      <c r="H1534" t="s">
        <v>8247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8285</v>
      </c>
      <c r="O1534" s="5">
        <f>E1534/D1534</f>
        <v>2.7793846153846156</v>
      </c>
      <c r="P1534" s="6">
        <f>IFERROR(E1534/L1534,0)</f>
        <v>67.159851301115239</v>
      </c>
      <c r="Q1534" t="str">
        <f>LEFT(N1534, FIND("/",N1534) -1)</f>
        <v>photography</v>
      </c>
      <c r="R1534" t="str">
        <f>RIGHT(N1534, LEN(N1534) - FIND("/",N1534))</f>
        <v>photobooks</v>
      </c>
      <c r="S1534" s="10">
        <f>(((J1534/60)/60)/24)+DATE(1970,1,1)</f>
        <v>41772.657685185186</v>
      </c>
      <c r="T1534" s="10">
        <f>(((I1534/60)/60)/24)+DATE(1970,1,1)</f>
        <v>41800.356249999997</v>
      </c>
    </row>
    <row r="1535" spans="1:20" ht="48" x14ac:dyDescent="0.2">
      <c r="A1535">
        <v>1805</v>
      </c>
      <c r="B1535" s="3" t="s">
        <v>1806</v>
      </c>
      <c r="C1535" s="3" t="s">
        <v>5915</v>
      </c>
      <c r="D1535">
        <v>22500</v>
      </c>
      <c r="E1535">
        <v>8191</v>
      </c>
      <c r="F1535" t="s">
        <v>8221</v>
      </c>
      <c r="G1535" t="s">
        <v>8236</v>
      </c>
      <c r="H1535" t="s">
        <v>8249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8285</v>
      </c>
      <c r="O1535" s="5">
        <f>E1535/D1535</f>
        <v>0.36404444444444445</v>
      </c>
      <c r="P1535" s="6">
        <f>IFERROR(E1535/L1535,0)</f>
        <v>67.139344262295083</v>
      </c>
      <c r="Q1535" t="str">
        <f>LEFT(N1535, FIND("/",N1535) -1)</f>
        <v>photography</v>
      </c>
      <c r="R1535" t="str">
        <f>RIGHT(N1535, LEN(N1535) - FIND("/",N1535))</f>
        <v>photobooks</v>
      </c>
      <c r="S1535" s="10">
        <f>(((J1535/60)/60)/24)+DATE(1970,1,1)</f>
        <v>42247.803912037038</v>
      </c>
      <c r="T1535" s="10">
        <f>(((I1535/60)/60)/24)+DATE(1970,1,1)</f>
        <v>42279.75</v>
      </c>
    </row>
    <row r="1536" spans="1:20" ht="48" x14ac:dyDescent="0.2">
      <c r="A1536">
        <v>1615</v>
      </c>
      <c r="B1536" s="3" t="s">
        <v>1616</v>
      </c>
      <c r="C1536" s="3" t="s">
        <v>5725</v>
      </c>
      <c r="D1536">
        <v>8000</v>
      </c>
      <c r="E1536">
        <v>9130</v>
      </c>
      <c r="F1536" t="s">
        <v>8219</v>
      </c>
      <c r="G1536" t="s">
        <v>8224</v>
      </c>
      <c r="H1536" t="s">
        <v>8246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8276</v>
      </c>
      <c r="O1536" s="5">
        <f>E1536/D1536</f>
        <v>1.1412500000000001</v>
      </c>
      <c r="P1536" s="6">
        <f>IFERROR(E1536/L1536,0)</f>
        <v>67.132352941176464</v>
      </c>
      <c r="Q1536" t="str">
        <f>LEFT(N1536, FIND("/",N1536) -1)</f>
        <v>music</v>
      </c>
      <c r="R1536" t="str">
        <f>RIGHT(N1536, LEN(N1536) - FIND("/",N1536))</f>
        <v>rock</v>
      </c>
      <c r="S1536" s="10">
        <f>(((J1536/60)/60)/24)+DATE(1970,1,1)</f>
        <v>40845.050879629627</v>
      </c>
      <c r="T1536" s="10">
        <f>(((I1536/60)/60)/24)+DATE(1970,1,1)</f>
        <v>40890.092546296299</v>
      </c>
    </row>
    <row r="1537" spans="1:20" ht="48" x14ac:dyDescent="0.2">
      <c r="A1537">
        <v>504</v>
      </c>
      <c r="B1537" s="3" t="s">
        <v>505</v>
      </c>
      <c r="C1537" s="3" t="s">
        <v>4614</v>
      </c>
      <c r="D1537">
        <v>24500</v>
      </c>
      <c r="E1537">
        <v>335</v>
      </c>
      <c r="F1537" t="s">
        <v>8221</v>
      </c>
      <c r="G1537" t="s">
        <v>8224</v>
      </c>
      <c r="H1537" t="s">
        <v>8246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8270</v>
      </c>
      <c r="O1537" s="5">
        <f>E1537/D1537</f>
        <v>1.3673469387755101E-2</v>
      </c>
      <c r="P1537" s="6">
        <f>IFERROR(E1537/L1537,0)</f>
        <v>67</v>
      </c>
      <c r="Q1537" t="str">
        <f>LEFT(N1537, FIND("/",N1537) -1)</f>
        <v>film &amp; video</v>
      </c>
      <c r="R1537" t="str">
        <f>RIGHT(N1537, LEN(N1537) - FIND("/",N1537))</f>
        <v>animation</v>
      </c>
      <c r="S1537" s="10">
        <f>(((J1537/60)/60)/24)+DATE(1970,1,1)</f>
        <v>40949.98364583333</v>
      </c>
      <c r="T1537" s="10">
        <f>(((I1537/60)/60)/24)+DATE(1970,1,1)</f>
        <v>41009.941979166666</v>
      </c>
    </row>
    <row r="1538" spans="1:20" ht="48" x14ac:dyDescent="0.2">
      <c r="A1538">
        <v>1561</v>
      </c>
      <c r="B1538" s="3" t="s">
        <v>1562</v>
      </c>
      <c r="C1538" s="3" t="s">
        <v>5671</v>
      </c>
      <c r="D1538">
        <v>10000</v>
      </c>
      <c r="E1538">
        <v>67</v>
      </c>
      <c r="F1538" t="s">
        <v>8220</v>
      </c>
      <c r="G1538" t="s">
        <v>8224</v>
      </c>
      <c r="H1538" t="s">
        <v>8246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8290</v>
      </c>
      <c r="O1538" s="5">
        <f>E1538/D1538</f>
        <v>6.7000000000000002E-3</v>
      </c>
      <c r="P1538" s="6">
        <f>IFERROR(E1538/L1538,0)</f>
        <v>67</v>
      </c>
      <c r="Q1538" t="str">
        <f>LEFT(N1538, FIND("/",N1538) -1)</f>
        <v>publishing</v>
      </c>
      <c r="R1538" t="str">
        <f>RIGHT(N1538, LEN(N1538) - FIND("/",N1538))</f>
        <v>art books</v>
      </c>
      <c r="S1538" s="10">
        <f>(((J1538/60)/60)/24)+DATE(1970,1,1)</f>
        <v>41555.041701388887</v>
      </c>
      <c r="T1538" s="10">
        <f>(((I1538/60)/60)/24)+DATE(1970,1,1)</f>
        <v>41585.083368055559</v>
      </c>
    </row>
    <row r="1539" spans="1:20" ht="48" x14ac:dyDescent="0.2">
      <c r="A1539">
        <v>3515</v>
      </c>
      <c r="B1539" s="3" t="s">
        <v>3514</v>
      </c>
      <c r="C1539" s="3" t="s">
        <v>7625</v>
      </c>
      <c r="D1539">
        <v>3000</v>
      </c>
      <c r="E1539">
        <v>3080</v>
      </c>
      <c r="F1539" t="s">
        <v>8219</v>
      </c>
      <c r="G1539" t="s">
        <v>8224</v>
      </c>
      <c r="H1539" t="s">
        <v>8246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8271</v>
      </c>
      <c r="O1539" s="5">
        <f>E1539/D1539</f>
        <v>1.0266666666666666</v>
      </c>
      <c r="P1539" s="6">
        <f>IFERROR(E1539/L1539,0)</f>
        <v>66.956521739130437</v>
      </c>
      <c r="Q1539" t="str">
        <f>LEFT(N1539, FIND("/",N1539) -1)</f>
        <v>theater</v>
      </c>
      <c r="R1539" t="str">
        <f>RIGHT(N1539, LEN(N1539) - FIND("/",N1539))</f>
        <v>plays</v>
      </c>
      <c r="S1539" s="10">
        <f>(((J1539/60)/60)/24)+DATE(1970,1,1)</f>
        <v>42125.772812499999</v>
      </c>
      <c r="T1539" s="10">
        <f>(((I1539/60)/60)/24)+DATE(1970,1,1)</f>
        <v>42155.772812499999</v>
      </c>
    </row>
    <row r="1540" spans="1:20" ht="48" x14ac:dyDescent="0.2">
      <c r="A1540">
        <v>842</v>
      </c>
      <c r="B1540" s="3" t="s">
        <v>843</v>
      </c>
      <c r="C1540" s="3" t="s">
        <v>4952</v>
      </c>
      <c r="D1540">
        <v>2500</v>
      </c>
      <c r="E1540">
        <v>2608</v>
      </c>
      <c r="F1540" t="s">
        <v>8219</v>
      </c>
      <c r="G1540" t="s">
        <v>8229</v>
      </c>
      <c r="H1540" t="s">
        <v>8251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8277</v>
      </c>
      <c r="O1540" s="5">
        <f>E1540/D1540</f>
        <v>1.0431999999999999</v>
      </c>
      <c r="P1540" s="6">
        <f>IFERROR(E1540/L1540,0)</f>
        <v>66.871794871794876</v>
      </c>
      <c r="Q1540" t="str">
        <f>LEFT(N1540, FIND("/",N1540) -1)</f>
        <v>music</v>
      </c>
      <c r="R1540" t="str">
        <f>RIGHT(N1540, LEN(N1540) - FIND("/",N1540))</f>
        <v>metal</v>
      </c>
      <c r="S1540" s="10">
        <f>(((J1540/60)/60)/24)+DATE(1970,1,1)</f>
        <v>41526.592395833337</v>
      </c>
      <c r="T1540" s="10">
        <f>(((I1540/60)/60)/24)+DATE(1970,1,1)</f>
        <v>41561.165972222225</v>
      </c>
    </row>
    <row r="1541" spans="1:20" ht="48" x14ac:dyDescent="0.2">
      <c r="A1541">
        <v>3373</v>
      </c>
      <c r="B1541" s="3" t="s">
        <v>3372</v>
      </c>
      <c r="C1541" s="3" t="s">
        <v>7483</v>
      </c>
      <c r="D1541">
        <v>2000</v>
      </c>
      <c r="E1541">
        <v>2005</v>
      </c>
      <c r="F1541" t="s">
        <v>8219</v>
      </c>
      <c r="G1541" t="s">
        <v>8225</v>
      </c>
      <c r="H1541" t="s">
        <v>8247</v>
      </c>
      <c r="I1541">
        <v>1437235200</v>
      </c>
      <c r="J1541">
        <v>1435177840</v>
      </c>
      <c r="K1541" t="b">
        <v>0</v>
      </c>
      <c r="L1541">
        <v>30</v>
      </c>
      <c r="M1541" t="b">
        <v>1</v>
      </c>
      <c r="N1541" t="s">
        <v>8271</v>
      </c>
      <c r="O1541" s="5">
        <f>E1541/D1541</f>
        <v>1.0024999999999999</v>
      </c>
      <c r="P1541" s="6">
        <f>IFERROR(E1541/L1541,0)</f>
        <v>66.833333333333329</v>
      </c>
      <c r="Q1541" t="str">
        <f>LEFT(N1541, FIND("/",N1541) -1)</f>
        <v>theater</v>
      </c>
      <c r="R1541" t="str">
        <f>RIGHT(N1541, LEN(N1541) - FIND("/",N1541))</f>
        <v>plays</v>
      </c>
      <c r="S1541" s="10">
        <f>(((J1541/60)/60)/24)+DATE(1970,1,1)</f>
        <v>42179.854629629626</v>
      </c>
      <c r="T1541" s="10">
        <f>(((I1541/60)/60)/24)+DATE(1970,1,1)</f>
        <v>42203.666666666672</v>
      </c>
    </row>
    <row r="1542" spans="1:20" ht="48" x14ac:dyDescent="0.2">
      <c r="A1542">
        <v>2093</v>
      </c>
      <c r="B1542" s="3" t="s">
        <v>2094</v>
      </c>
      <c r="C1542" s="3" t="s">
        <v>6203</v>
      </c>
      <c r="D1542">
        <v>1500</v>
      </c>
      <c r="E1542">
        <v>1537</v>
      </c>
      <c r="F1542" t="s">
        <v>8219</v>
      </c>
      <c r="G1542" t="s">
        <v>8224</v>
      </c>
      <c r="H1542" t="s">
        <v>8246</v>
      </c>
      <c r="I1542">
        <v>1356211832</v>
      </c>
      <c r="J1542">
        <v>1351024232</v>
      </c>
      <c r="K1542" t="b">
        <v>0</v>
      </c>
      <c r="L1542">
        <v>23</v>
      </c>
      <c r="M1542" t="b">
        <v>1</v>
      </c>
      <c r="N1542" t="s">
        <v>8279</v>
      </c>
      <c r="O1542" s="5">
        <f>E1542/D1542</f>
        <v>1.0246666666666666</v>
      </c>
      <c r="P1542" s="6">
        <f>IFERROR(E1542/L1542,0)</f>
        <v>66.826086956521735</v>
      </c>
      <c r="Q1542" t="str">
        <f>LEFT(N1542, FIND("/",N1542) -1)</f>
        <v>music</v>
      </c>
      <c r="R1542" t="str">
        <f>RIGHT(N1542, LEN(N1542) - FIND("/",N1542))</f>
        <v>indie rock</v>
      </c>
      <c r="S1542" s="10">
        <f>(((J1542/60)/60)/24)+DATE(1970,1,1)</f>
        <v>41205.854537037041</v>
      </c>
      <c r="T1542" s="10">
        <f>(((I1542/60)/60)/24)+DATE(1970,1,1)</f>
        <v>41265.896203703705</v>
      </c>
    </row>
    <row r="1543" spans="1:20" ht="48" x14ac:dyDescent="0.2">
      <c r="A1543">
        <v>720</v>
      </c>
      <c r="B1543" s="3" t="s">
        <v>721</v>
      </c>
      <c r="C1543" s="3" t="s">
        <v>4830</v>
      </c>
      <c r="D1543">
        <v>1900</v>
      </c>
      <c r="E1543">
        <v>2735</v>
      </c>
      <c r="F1543" t="s">
        <v>8219</v>
      </c>
      <c r="G1543" t="s">
        <v>8224</v>
      </c>
      <c r="H1543" t="s">
        <v>8246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8274</v>
      </c>
      <c r="O1543" s="5">
        <f>E1543/D1543</f>
        <v>1.4394736842105262</v>
      </c>
      <c r="P1543" s="6">
        <f>IFERROR(E1543/L1543,0)</f>
        <v>66.707317073170728</v>
      </c>
      <c r="Q1543" t="str">
        <f>LEFT(N1543, FIND("/",N1543) -1)</f>
        <v>publishing</v>
      </c>
      <c r="R1543" t="str">
        <f>RIGHT(N1543, LEN(N1543) - FIND("/",N1543))</f>
        <v>nonfiction</v>
      </c>
      <c r="S1543" s="10">
        <f>(((J1543/60)/60)/24)+DATE(1970,1,1)</f>
        <v>40909.649201388893</v>
      </c>
      <c r="T1543" s="10">
        <f>(((I1543/60)/60)/24)+DATE(1970,1,1)</f>
        <v>40937.649201388893</v>
      </c>
    </row>
    <row r="1544" spans="1:20" ht="48" x14ac:dyDescent="0.2">
      <c r="A1544">
        <v>257</v>
      </c>
      <c r="B1544" s="3" t="s">
        <v>258</v>
      </c>
      <c r="C1544" s="3" t="s">
        <v>4367</v>
      </c>
      <c r="D1544">
        <v>35000</v>
      </c>
      <c r="E1544">
        <v>37354.269999999997</v>
      </c>
      <c r="F1544" t="s">
        <v>8219</v>
      </c>
      <c r="G1544" t="s">
        <v>8224</v>
      </c>
      <c r="H1544" t="s">
        <v>8246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8269</v>
      </c>
      <c r="O1544" s="5">
        <f>E1544/D1544</f>
        <v>1.0672648571428571</v>
      </c>
      <c r="P1544" s="6">
        <f>IFERROR(E1544/L1544,0)</f>
        <v>66.70405357142856</v>
      </c>
      <c r="Q1544" t="str">
        <f>LEFT(N1544, FIND("/",N1544) -1)</f>
        <v>film &amp; video</v>
      </c>
      <c r="R1544" t="str">
        <f>RIGHT(N1544, LEN(N1544) - FIND("/",N1544))</f>
        <v>documentary</v>
      </c>
      <c r="S1544" s="10">
        <f>(((J1544/60)/60)/24)+DATE(1970,1,1)</f>
        <v>42479.626875000002</v>
      </c>
      <c r="T1544" s="10">
        <f>(((I1544/60)/60)/24)+DATE(1970,1,1)</f>
        <v>42509.626875000002</v>
      </c>
    </row>
    <row r="1545" spans="1:20" ht="48" x14ac:dyDescent="0.2">
      <c r="A1545">
        <v>1350</v>
      </c>
      <c r="B1545" s="3" t="s">
        <v>1351</v>
      </c>
      <c r="C1545" s="3" t="s">
        <v>5460</v>
      </c>
      <c r="D1545">
        <v>5000</v>
      </c>
      <c r="E1545">
        <v>5202.5</v>
      </c>
      <c r="F1545" t="s">
        <v>8219</v>
      </c>
      <c r="G1545" t="s">
        <v>8224</v>
      </c>
      <c r="H1545" t="s">
        <v>8246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8274</v>
      </c>
      <c r="O1545" s="5">
        <f>E1545/D1545</f>
        <v>1.0405</v>
      </c>
      <c r="P1545" s="6">
        <f>IFERROR(E1545/L1545,0)</f>
        <v>66.698717948717942</v>
      </c>
      <c r="Q1545" t="str">
        <f>LEFT(N1545, FIND("/",N1545) -1)</f>
        <v>publishing</v>
      </c>
      <c r="R1545" t="str">
        <f>RIGHT(N1545, LEN(N1545) - FIND("/",N1545))</f>
        <v>nonfiction</v>
      </c>
      <c r="S1545" s="10">
        <f>(((J1545/60)/60)/24)+DATE(1970,1,1)</f>
        <v>42334.013124999998</v>
      </c>
      <c r="T1545" s="10">
        <f>(((I1545/60)/60)/24)+DATE(1970,1,1)</f>
        <v>42364.013124999998</v>
      </c>
    </row>
    <row r="1546" spans="1:20" ht="32" x14ac:dyDescent="0.2">
      <c r="A1546">
        <v>1603</v>
      </c>
      <c r="B1546" s="3" t="s">
        <v>1604</v>
      </c>
      <c r="C1546" s="3" t="s">
        <v>5713</v>
      </c>
      <c r="D1546">
        <v>2000</v>
      </c>
      <c r="E1546">
        <v>2000.66</v>
      </c>
      <c r="F1546" t="s">
        <v>8219</v>
      </c>
      <c r="G1546" t="s">
        <v>8224</v>
      </c>
      <c r="H1546" t="s">
        <v>8246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8276</v>
      </c>
      <c r="O1546" s="5">
        <f>E1546/D1546</f>
        <v>1.0003299999999999</v>
      </c>
      <c r="P1546" s="6">
        <f>IFERROR(E1546/L1546,0)</f>
        <v>66.688666666666663</v>
      </c>
      <c r="Q1546" t="str">
        <f>LEFT(N1546, FIND("/",N1546) -1)</f>
        <v>music</v>
      </c>
      <c r="R1546" t="str">
        <f>RIGHT(N1546, LEN(N1546) - FIND("/",N1546))</f>
        <v>rock</v>
      </c>
      <c r="S1546" s="10">
        <f>(((J1546/60)/60)/24)+DATE(1970,1,1)</f>
        <v>40876.169664351852</v>
      </c>
      <c r="T1546" s="10">
        <f>(((I1546/60)/60)/24)+DATE(1970,1,1)</f>
        <v>40936.169664351852</v>
      </c>
    </row>
    <row r="1547" spans="1:20" ht="48" x14ac:dyDescent="0.2">
      <c r="A1547">
        <v>1614</v>
      </c>
      <c r="B1547" s="3" t="s">
        <v>1615</v>
      </c>
      <c r="C1547" s="3" t="s">
        <v>5724</v>
      </c>
      <c r="D1547">
        <v>5000</v>
      </c>
      <c r="E1547">
        <v>5135</v>
      </c>
      <c r="F1547" t="s">
        <v>8219</v>
      </c>
      <c r="G1547" t="s">
        <v>8224</v>
      </c>
      <c r="H1547" t="s">
        <v>8246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8276</v>
      </c>
      <c r="O1547" s="5">
        <f>E1547/D1547</f>
        <v>1.0269999999999999</v>
      </c>
      <c r="P1547" s="6">
        <f>IFERROR(E1547/L1547,0)</f>
        <v>66.688311688311686</v>
      </c>
      <c r="Q1547" t="str">
        <f>LEFT(N1547, FIND("/",N1547) -1)</f>
        <v>music</v>
      </c>
      <c r="R1547" t="str">
        <f>RIGHT(N1547, LEN(N1547) - FIND("/",N1547))</f>
        <v>rock</v>
      </c>
      <c r="S1547" s="10">
        <f>(((J1547/60)/60)/24)+DATE(1970,1,1)</f>
        <v>41794.981122685182</v>
      </c>
      <c r="T1547" s="10">
        <f>(((I1547/60)/60)/24)+DATE(1970,1,1)</f>
        <v>41854.708333333336</v>
      </c>
    </row>
    <row r="1548" spans="1:20" ht="48" x14ac:dyDescent="0.2">
      <c r="A1548">
        <v>779</v>
      </c>
      <c r="B1548" s="3" t="s">
        <v>780</v>
      </c>
      <c r="C1548" s="3" t="s">
        <v>4889</v>
      </c>
      <c r="D1548">
        <v>15000</v>
      </c>
      <c r="E1548">
        <v>400</v>
      </c>
      <c r="F1548" t="s">
        <v>8221</v>
      </c>
      <c r="G1548" t="s">
        <v>8224</v>
      </c>
      <c r="H1548" t="s">
        <v>8246</v>
      </c>
      <c r="I1548">
        <v>1287115200</v>
      </c>
      <c r="J1548">
        <v>1284567905</v>
      </c>
      <c r="K1548" t="b">
        <v>0</v>
      </c>
      <c r="L1548">
        <v>6</v>
      </c>
      <c r="M1548" t="b">
        <v>0</v>
      </c>
      <c r="N1548" t="s">
        <v>8275</v>
      </c>
      <c r="O1548" s="5">
        <f>E1548/D1548</f>
        <v>2.6666666666666668E-2</v>
      </c>
      <c r="P1548" s="6">
        <f>IFERROR(E1548/L1548,0)</f>
        <v>66.666666666666671</v>
      </c>
      <c r="Q1548" t="str">
        <f>LEFT(N1548, FIND("/",N1548) -1)</f>
        <v>publishing</v>
      </c>
      <c r="R1548" t="str">
        <f>RIGHT(N1548, LEN(N1548) - FIND("/",N1548))</f>
        <v>fiction</v>
      </c>
      <c r="S1548" s="10">
        <f>(((J1548/60)/60)/24)+DATE(1970,1,1)</f>
        <v>40436.68408564815</v>
      </c>
      <c r="T1548" s="10">
        <f>(((I1548/60)/60)/24)+DATE(1970,1,1)</f>
        <v>40466.166666666664</v>
      </c>
    </row>
    <row r="1549" spans="1:20" ht="32" x14ac:dyDescent="0.2">
      <c r="A1549">
        <v>2782</v>
      </c>
      <c r="B1549" s="3" t="s">
        <v>2782</v>
      </c>
      <c r="C1549" s="3" t="s">
        <v>6892</v>
      </c>
      <c r="D1549">
        <v>1000</v>
      </c>
      <c r="E1549">
        <v>1200</v>
      </c>
      <c r="F1549" t="s">
        <v>8219</v>
      </c>
      <c r="G1549" t="s">
        <v>8224</v>
      </c>
      <c r="H1549" t="s">
        <v>8246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8271</v>
      </c>
      <c r="O1549" s="5">
        <f>E1549/D1549</f>
        <v>1.2</v>
      </c>
      <c r="P1549" s="6">
        <f>IFERROR(E1549/L1549,0)</f>
        <v>66.666666666666671</v>
      </c>
      <c r="Q1549" t="str">
        <f>LEFT(N1549, FIND("/",N1549) -1)</f>
        <v>theater</v>
      </c>
      <c r="R1549" t="str">
        <f>RIGHT(N1549, LEN(N1549) - FIND("/",N1549))</f>
        <v>plays</v>
      </c>
      <c r="S1549" s="10">
        <f>(((J1549/60)/60)/24)+DATE(1970,1,1)</f>
        <v>42026.924976851849</v>
      </c>
      <c r="T1549" s="10">
        <f>(((I1549/60)/60)/24)+DATE(1970,1,1)</f>
        <v>42052.207638888889</v>
      </c>
    </row>
    <row r="1550" spans="1:20" ht="48" x14ac:dyDescent="0.2">
      <c r="A1550">
        <v>3611</v>
      </c>
      <c r="B1550" s="3" t="s">
        <v>3610</v>
      </c>
      <c r="C1550" s="3" t="s">
        <v>7721</v>
      </c>
      <c r="D1550">
        <v>2500</v>
      </c>
      <c r="E1550">
        <v>3400</v>
      </c>
      <c r="F1550" t="s">
        <v>8219</v>
      </c>
      <c r="G1550" t="s">
        <v>8225</v>
      </c>
      <c r="H1550" t="s">
        <v>8247</v>
      </c>
      <c r="I1550">
        <v>1428483201</v>
      </c>
      <c r="J1550">
        <v>1425891201</v>
      </c>
      <c r="K1550" t="b">
        <v>0</v>
      </c>
      <c r="L1550">
        <v>51</v>
      </c>
      <c r="M1550" t="b">
        <v>1</v>
      </c>
      <c r="N1550" t="s">
        <v>8271</v>
      </c>
      <c r="O1550" s="5">
        <f>E1550/D1550</f>
        <v>1.36</v>
      </c>
      <c r="P1550" s="6">
        <f>IFERROR(E1550/L1550,0)</f>
        <v>66.666666666666671</v>
      </c>
      <c r="Q1550" t="str">
        <f>LEFT(N1550, FIND("/",N1550) -1)</f>
        <v>theater</v>
      </c>
      <c r="R1550" t="str">
        <f>RIGHT(N1550, LEN(N1550) - FIND("/",N1550))</f>
        <v>plays</v>
      </c>
      <c r="S1550" s="10">
        <f>(((J1550/60)/60)/24)+DATE(1970,1,1)</f>
        <v>42072.370381944449</v>
      </c>
      <c r="T1550" s="10">
        <f>(((I1550/60)/60)/24)+DATE(1970,1,1)</f>
        <v>42102.370381944449</v>
      </c>
    </row>
    <row r="1551" spans="1:20" ht="48" x14ac:dyDescent="0.2">
      <c r="A1551">
        <v>4030</v>
      </c>
      <c r="B1551" s="3" t="s">
        <v>4026</v>
      </c>
      <c r="C1551" s="3" t="s">
        <v>8135</v>
      </c>
      <c r="D1551">
        <v>2500</v>
      </c>
      <c r="E1551">
        <v>400</v>
      </c>
      <c r="F1551" t="s">
        <v>8221</v>
      </c>
      <c r="G1551" t="s">
        <v>8224</v>
      </c>
      <c r="H1551" t="s">
        <v>8246</v>
      </c>
      <c r="I1551">
        <v>1454525340</v>
      </c>
      <c r="J1551">
        <v>1452008599</v>
      </c>
      <c r="K1551" t="b">
        <v>0</v>
      </c>
      <c r="L1551">
        <v>6</v>
      </c>
      <c r="M1551" t="b">
        <v>0</v>
      </c>
      <c r="N1551" t="s">
        <v>8271</v>
      </c>
      <c r="O1551" s="5">
        <f>E1551/D1551</f>
        <v>0.16</v>
      </c>
      <c r="P1551" s="6">
        <f>IFERROR(E1551/L1551,0)</f>
        <v>66.666666666666671</v>
      </c>
      <c r="Q1551" t="str">
        <f>LEFT(N1551, FIND("/",N1551) -1)</f>
        <v>theater</v>
      </c>
      <c r="R1551" t="str">
        <f>RIGHT(N1551, LEN(N1551) - FIND("/",N1551))</f>
        <v>plays</v>
      </c>
      <c r="S1551" s="10">
        <f>(((J1551/60)/60)/24)+DATE(1970,1,1)</f>
        <v>42374.655081018514</v>
      </c>
      <c r="T1551" s="10">
        <f>(((I1551/60)/60)/24)+DATE(1970,1,1)</f>
        <v>42403.784027777772</v>
      </c>
    </row>
    <row r="1552" spans="1:20" ht="48" x14ac:dyDescent="0.2">
      <c r="A1552">
        <v>2339</v>
      </c>
      <c r="B1552" s="3" t="s">
        <v>2340</v>
      </c>
      <c r="C1552" s="3" t="s">
        <v>6449</v>
      </c>
      <c r="D1552">
        <v>25000</v>
      </c>
      <c r="E1552">
        <v>73552</v>
      </c>
      <c r="F1552" t="s">
        <v>8219</v>
      </c>
      <c r="G1552" t="s">
        <v>8224</v>
      </c>
      <c r="H1552" t="s">
        <v>8246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8298</v>
      </c>
      <c r="O1552" s="5">
        <f>E1552/D1552</f>
        <v>2.9420799999999998</v>
      </c>
      <c r="P1552" s="6">
        <f>IFERROR(E1552/L1552,0)</f>
        <v>66.623188405797094</v>
      </c>
      <c r="Q1552" t="str">
        <f>LEFT(N1552, FIND("/",N1552) -1)</f>
        <v>food</v>
      </c>
      <c r="R1552" t="str">
        <f>RIGHT(N1552, LEN(N1552) - FIND("/",N1552))</f>
        <v>small batch</v>
      </c>
      <c r="S1552" s="10">
        <f>(((J1552/60)/60)/24)+DATE(1970,1,1)</f>
        <v>42692.79987268518</v>
      </c>
      <c r="T1552" s="10">
        <f>(((I1552/60)/60)/24)+DATE(1970,1,1)</f>
        <v>42723.332638888889</v>
      </c>
    </row>
    <row r="1553" spans="1:20" ht="48" x14ac:dyDescent="0.2">
      <c r="A1553">
        <v>3218</v>
      </c>
      <c r="B1553" s="3" t="s">
        <v>3218</v>
      </c>
      <c r="C1553" s="3" t="s">
        <v>7328</v>
      </c>
      <c r="D1553">
        <v>12000</v>
      </c>
      <c r="E1553">
        <v>12252</v>
      </c>
      <c r="F1553" t="s">
        <v>8219</v>
      </c>
      <c r="G1553" t="s">
        <v>8225</v>
      </c>
      <c r="H1553" t="s">
        <v>8247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8271</v>
      </c>
      <c r="O1553" s="5">
        <f>E1553/D1553</f>
        <v>1.0209999999999999</v>
      </c>
      <c r="P1553" s="6">
        <f>IFERROR(E1553/L1553,0)</f>
        <v>66.586956521739125</v>
      </c>
      <c r="Q1553" t="str">
        <f>LEFT(N1553, FIND("/",N1553) -1)</f>
        <v>theater</v>
      </c>
      <c r="R1553" t="str">
        <f>RIGHT(N1553, LEN(N1553) - FIND("/",N1553))</f>
        <v>plays</v>
      </c>
      <c r="S1553" s="10">
        <f>(((J1553/60)/60)/24)+DATE(1970,1,1)</f>
        <v>41971.002152777779</v>
      </c>
      <c r="T1553" s="10">
        <f>(((I1553/60)/60)/24)+DATE(1970,1,1)</f>
        <v>42004</v>
      </c>
    </row>
    <row r="1554" spans="1:20" ht="32" x14ac:dyDescent="0.2">
      <c r="A1554">
        <v>485</v>
      </c>
      <c r="B1554" s="3" t="s">
        <v>486</v>
      </c>
      <c r="C1554" s="3" t="s">
        <v>4595</v>
      </c>
      <c r="D1554">
        <v>37956</v>
      </c>
      <c r="E1554">
        <v>8315.01</v>
      </c>
      <c r="F1554" t="s">
        <v>8221</v>
      </c>
      <c r="G1554" t="s">
        <v>8225</v>
      </c>
      <c r="H1554" t="s">
        <v>8247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8270</v>
      </c>
      <c r="O1554" s="5">
        <f>E1554/D1554</f>
        <v>0.21906971229845085</v>
      </c>
      <c r="P1554" s="6">
        <f>IFERROR(E1554/L1554,0)</f>
        <v>66.520080000000007</v>
      </c>
      <c r="Q1554" t="str">
        <f>LEFT(N1554, FIND("/",N1554) -1)</f>
        <v>film &amp; video</v>
      </c>
      <c r="R1554" t="str">
        <f>RIGHT(N1554, LEN(N1554) - FIND("/",N1554))</f>
        <v>animation</v>
      </c>
      <c r="S1554" s="10">
        <f>(((J1554/60)/60)/24)+DATE(1970,1,1)</f>
        <v>41381.50577546296</v>
      </c>
      <c r="T1554" s="10">
        <f>(((I1554/60)/60)/24)+DATE(1970,1,1)</f>
        <v>41411.50577546296</v>
      </c>
    </row>
    <row r="1555" spans="1:20" ht="96" x14ac:dyDescent="0.2">
      <c r="A1555">
        <v>3505</v>
      </c>
      <c r="B1555" s="3" t="s">
        <v>3504</v>
      </c>
      <c r="C1555" s="3" t="s">
        <v>7615</v>
      </c>
      <c r="D1555">
        <v>2500</v>
      </c>
      <c r="E1555">
        <v>2594</v>
      </c>
      <c r="F1555" t="s">
        <v>8219</v>
      </c>
      <c r="G1555" t="s">
        <v>8224</v>
      </c>
      <c r="H1555" t="s">
        <v>8246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8271</v>
      </c>
      <c r="O1555" s="5">
        <f>E1555/D1555</f>
        <v>1.0376000000000001</v>
      </c>
      <c r="P1555" s="6">
        <f>IFERROR(E1555/L1555,0)</f>
        <v>66.512820512820511</v>
      </c>
      <c r="Q1555" t="str">
        <f>LEFT(N1555, FIND("/",N1555) -1)</f>
        <v>theater</v>
      </c>
      <c r="R1555" t="str">
        <f>RIGHT(N1555, LEN(N1555) - FIND("/",N1555))</f>
        <v>plays</v>
      </c>
      <c r="S1555" s="10">
        <f>(((J1555/60)/60)/24)+DATE(1970,1,1)</f>
        <v>41760.935706018521</v>
      </c>
      <c r="T1555" s="10">
        <f>(((I1555/60)/60)/24)+DATE(1970,1,1)</f>
        <v>41772.166666666664</v>
      </c>
    </row>
    <row r="1556" spans="1:20" ht="32" x14ac:dyDescent="0.2">
      <c r="A1556">
        <v>1620</v>
      </c>
      <c r="B1556" s="3" t="s">
        <v>1621</v>
      </c>
      <c r="C1556" s="3" t="s">
        <v>5730</v>
      </c>
      <c r="D1556">
        <v>1000</v>
      </c>
      <c r="E1556">
        <v>1130</v>
      </c>
      <c r="F1556" t="s">
        <v>8219</v>
      </c>
      <c r="G1556" t="s">
        <v>8224</v>
      </c>
      <c r="H1556" t="s">
        <v>8246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8276</v>
      </c>
      <c r="O1556" s="5">
        <f>E1556/D1556</f>
        <v>1.1299999999999999</v>
      </c>
      <c r="P1556" s="6">
        <f>IFERROR(E1556/L1556,0)</f>
        <v>66.470588235294116</v>
      </c>
      <c r="Q1556" t="str">
        <f>LEFT(N1556, FIND("/",N1556) -1)</f>
        <v>music</v>
      </c>
      <c r="R1556" t="str">
        <f>RIGHT(N1556, LEN(N1556) - FIND("/",N1556))</f>
        <v>rock</v>
      </c>
      <c r="S1556" s="10">
        <f>(((J1556/60)/60)/24)+DATE(1970,1,1)</f>
        <v>41321.339583333334</v>
      </c>
      <c r="T1556" s="10">
        <f>(((I1556/60)/60)/24)+DATE(1970,1,1)</f>
        <v>41328.339583333334</v>
      </c>
    </row>
    <row r="1557" spans="1:20" ht="48" x14ac:dyDescent="0.2">
      <c r="A1557">
        <v>3619</v>
      </c>
      <c r="B1557" s="3" t="s">
        <v>3617</v>
      </c>
      <c r="C1557" s="3" t="s">
        <v>7729</v>
      </c>
      <c r="D1557">
        <v>1000</v>
      </c>
      <c r="E1557">
        <v>1130</v>
      </c>
      <c r="F1557" t="s">
        <v>8219</v>
      </c>
      <c r="G1557" t="s">
        <v>8224</v>
      </c>
      <c r="H1557" t="s">
        <v>8246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8271</v>
      </c>
      <c r="O1557" s="5">
        <f>E1557/D1557</f>
        <v>1.1299999999999999</v>
      </c>
      <c r="P1557" s="6">
        <f>IFERROR(E1557/L1557,0)</f>
        <v>66.470588235294116</v>
      </c>
      <c r="Q1557" t="str">
        <f>LEFT(N1557, FIND("/",N1557) -1)</f>
        <v>theater</v>
      </c>
      <c r="R1557" t="str">
        <f>RIGHT(N1557, LEN(N1557) - FIND("/",N1557))</f>
        <v>plays</v>
      </c>
      <c r="S1557" s="10">
        <f>(((J1557/60)/60)/24)+DATE(1970,1,1)</f>
        <v>42661.132245370376</v>
      </c>
      <c r="T1557" s="10">
        <f>(((I1557/60)/60)/24)+DATE(1970,1,1)</f>
        <v>42693.916666666672</v>
      </c>
    </row>
    <row r="1558" spans="1:20" ht="48" x14ac:dyDescent="0.2">
      <c r="A1558">
        <v>3320</v>
      </c>
      <c r="B1558" s="3" t="s">
        <v>3320</v>
      </c>
      <c r="C1558" s="3" t="s">
        <v>7430</v>
      </c>
      <c r="D1558">
        <v>2500</v>
      </c>
      <c r="E1558">
        <v>2525</v>
      </c>
      <c r="F1558" t="s">
        <v>8219</v>
      </c>
      <c r="G1558" t="s">
        <v>8224</v>
      </c>
      <c r="H1558" t="s">
        <v>8246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8271</v>
      </c>
      <c r="O1558" s="5">
        <f>E1558/D1558</f>
        <v>1.01</v>
      </c>
      <c r="P1558" s="6">
        <f>IFERROR(E1558/L1558,0)</f>
        <v>66.44736842105263</v>
      </c>
      <c r="Q1558" t="str">
        <f>LEFT(N1558, FIND("/",N1558) -1)</f>
        <v>theater</v>
      </c>
      <c r="R1558" t="str">
        <f>RIGHT(N1558, LEN(N1558) - FIND("/",N1558))</f>
        <v>plays</v>
      </c>
      <c r="S1558" s="10">
        <f>(((J1558/60)/60)/24)+DATE(1970,1,1)</f>
        <v>42513.045798611114</v>
      </c>
      <c r="T1558" s="10">
        <f>(((I1558/60)/60)/24)+DATE(1970,1,1)</f>
        <v>42543.045798611114</v>
      </c>
    </row>
    <row r="1559" spans="1:20" ht="48" x14ac:dyDescent="0.2">
      <c r="A1559">
        <v>1616</v>
      </c>
      <c r="B1559" s="3" t="s">
        <v>1617</v>
      </c>
      <c r="C1559" s="3" t="s">
        <v>5726</v>
      </c>
      <c r="D1559">
        <v>10000</v>
      </c>
      <c r="E1559">
        <v>10420</v>
      </c>
      <c r="F1559" t="s">
        <v>8219</v>
      </c>
      <c r="G1559" t="s">
        <v>8224</v>
      </c>
      <c r="H1559" t="s">
        <v>8246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8276</v>
      </c>
      <c r="O1559" s="5">
        <f>E1559/D1559</f>
        <v>1.042</v>
      </c>
      <c r="P1559" s="6">
        <f>IFERROR(E1559/L1559,0)</f>
        <v>66.369426751592357</v>
      </c>
      <c r="Q1559" t="str">
        <f>LEFT(N1559, FIND("/",N1559) -1)</f>
        <v>music</v>
      </c>
      <c r="R1559" t="str">
        <f>RIGHT(N1559, LEN(N1559) - FIND("/",N1559))</f>
        <v>rock</v>
      </c>
      <c r="S1559" s="10">
        <f>(((J1559/60)/60)/24)+DATE(1970,1,1)</f>
        <v>41194.715520833335</v>
      </c>
      <c r="T1559" s="10">
        <f>(((I1559/60)/60)/24)+DATE(1970,1,1)</f>
        <v>41235.916666666664</v>
      </c>
    </row>
    <row r="1560" spans="1:20" ht="32" x14ac:dyDescent="0.2">
      <c r="A1560">
        <v>24</v>
      </c>
      <c r="B1560" s="3" t="s">
        <v>26</v>
      </c>
      <c r="C1560" s="3" t="s">
        <v>4135</v>
      </c>
      <c r="D1560">
        <v>35000</v>
      </c>
      <c r="E1560">
        <v>38082.69</v>
      </c>
      <c r="F1560" t="s">
        <v>8219</v>
      </c>
      <c r="G1560" t="s">
        <v>8224</v>
      </c>
      <c r="H1560" t="s">
        <v>8246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8265</v>
      </c>
      <c r="O1560" s="5">
        <f>E1560/D1560</f>
        <v>1.0880768571428572</v>
      </c>
      <c r="P1560" s="6">
        <f>IFERROR(E1560/L1560,0)</f>
        <v>66.346149825783982</v>
      </c>
      <c r="Q1560" t="str">
        <f>LEFT(N1560, FIND("/",N1560) -1)</f>
        <v>film &amp; video</v>
      </c>
      <c r="R1560" t="str">
        <f>RIGHT(N1560, LEN(N1560) - FIND("/",N1560))</f>
        <v>television</v>
      </c>
      <c r="S1560" s="10">
        <f>(((J1560/60)/60)/24)+DATE(1970,1,1)</f>
        <v>42229.820173611108</v>
      </c>
      <c r="T1560" s="10">
        <f>(((I1560/60)/60)/24)+DATE(1970,1,1)</f>
        <v>42262.818750000006</v>
      </c>
    </row>
    <row r="1561" spans="1:20" ht="48" x14ac:dyDescent="0.2">
      <c r="A1561">
        <v>1778</v>
      </c>
      <c r="B1561" s="3" t="s">
        <v>1779</v>
      </c>
      <c r="C1561" s="3" t="s">
        <v>5888</v>
      </c>
      <c r="D1561">
        <v>50000</v>
      </c>
      <c r="E1561">
        <v>995</v>
      </c>
      <c r="F1561" t="s">
        <v>8221</v>
      </c>
      <c r="G1561" t="s">
        <v>8224</v>
      </c>
      <c r="H1561" t="s">
        <v>8246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8285</v>
      </c>
      <c r="O1561" s="5">
        <f>E1561/D1561</f>
        <v>1.9900000000000001E-2</v>
      </c>
      <c r="P1561" s="6">
        <f>IFERROR(E1561/L1561,0)</f>
        <v>66.333333333333329</v>
      </c>
      <c r="Q1561" t="str">
        <f>LEFT(N1561, FIND("/",N1561) -1)</f>
        <v>photography</v>
      </c>
      <c r="R1561" t="str">
        <f>RIGHT(N1561, LEN(N1561) - FIND("/",N1561))</f>
        <v>photobooks</v>
      </c>
      <c r="S1561" s="10">
        <f>(((J1561/60)/60)/24)+DATE(1970,1,1)</f>
        <v>42045.86336805555</v>
      </c>
      <c r="T1561" s="10">
        <f>(((I1561/60)/60)/24)+DATE(1970,1,1)</f>
        <v>42090.821701388893</v>
      </c>
    </row>
    <row r="1562" spans="1:20" ht="48" x14ac:dyDescent="0.2">
      <c r="A1562">
        <v>3542</v>
      </c>
      <c r="B1562" s="3" t="s">
        <v>3541</v>
      </c>
      <c r="C1562" s="3" t="s">
        <v>7652</v>
      </c>
      <c r="D1562">
        <v>5500</v>
      </c>
      <c r="E1562">
        <v>5623</v>
      </c>
      <c r="F1562" t="s">
        <v>8219</v>
      </c>
      <c r="G1562" t="s">
        <v>8224</v>
      </c>
      <c r="H1562" t="s">
        <v>8246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8271</v>
      </c>
      <c r="O1562" s="5">
        <f>E1562/D1562</f>
        <v>1.0223636363636364</v>
      </c>
      <c r="P1562" s="6">
        <f>IFERROR(E1562/L1562,0)</f>
        <v>66.152941176470591</v>
      </c>
      <c r="Q1562" t="str">
        <f>LEFT(N1562, FIND("/",N1562) -1)</f>
        <v>theater</v>
      </c>
      <c r="R1562" t="str">
        <f>RIGHT(N1562, LEN(N1562) - FIND("/",N1562))</f>
        <v>plays</v>
      </c>
      <c r="S1562" s="10">
        <f>(((J1562/60)/60)/24)+DATE(1970,1,1)</f>
        <v>41829.599791666667</v>
      </c>
      <c r="T1562" s="10">
        <f>(((I1562/60)/60)/24)+DATE(1970,1,1)</f>
        <v>41889.599791666667</v>
      </c>
    </row>
    <row r="1563" spans="1:20" ht="64" x14ac:dyDescent="0.2">
      <c r="A1563">
        <v>3637</v>
      </c>
      <c r="B1563" s="3" t="s">
        <v>3635</v>
      </c>
      <c r="C1563" s="3" t="s">
        <v>7747</v>
      </c>
      <c r="D1563">
        <v>3000</v>
      </c>
      <c r="E1563">
        <v>926</v>
      </c>
      <c r="F1563" t="s">
        <v>8221</v>
      </c>
      <c r="G1563" t="s">
        <v>8224</v>
      </c>
      <c r="H1563" t="s">
        <v>8246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8305</v>
      </c>
      <c r="O1563" s="5">
        <f>E1563/D1563</f>
        <v>0.30866666666666664</v>
      </c>
      <c r="P1563" s="6">
        <f>IFERROR(E1563/L1563,0)</f>
        <v>66.142857142857139</v>
      </c>
      <c r="Q1563" t="str">
        <f>LEFT(N1563, FIND("/",N1563) -1)</f>
        <v>theater</v>
      </c>
      <c r="R1563" t="str">
        <f>RIGHT(N1563, LEN(N1563) - FIND("/",N1563))</f>
        <v>musical</v>
      </c>
      <c r="S1563" s="10">
        <f>(((J1563/60)/60)/24)+DATE(1970,1,1)</f>
        <v>41975.700636574074</v>
      </c>
      <c r="T1563" s="10">
        <f>(((I1563/60)/60)/24)+DATE(1970,1,1)</f>
        <v>42005.700636574074</v>
      </c>
    </row>
    <row r="1564" spans="1:20" ht="32" x14ac:dyDescent="0.2">
      <c r="A1564">
        <v>3678</v>
      </c>
      <c r="B1564" s="3" t="s">
        <v>3675</v>
      </c>
      <c r="C1564" s="3" t="s">
        <v>7788</v>
      </c>
      <c r="D1564">
        <v>2000</v>
      </c>
      <c r="E1564">
        <v>2050</v>
      </c>
      <c r="F1564" t="s">
        <v>8219</v>
      </c>
      <c r="G1564" t="s">
        <v>8225</v>
      </c>
      <c r="H1564" t="s">
        <v>8247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8271</v>
      </c>
      <c r="O1564" s="5">
        <f>E1564/D1564</f>
        <v>1.0249999999999999</v>
      </c>
      <c r="P1564" s="6">
        <f>IFERROR(E1564/L1564,0)</f>
        <v>66.129032258064512</v>
      </c>
      <c r="Q1564" t="str">
        <f>LEFT(N1564, FIND("/",N1564) -1)</f>
        <v>theater</v>
      </c>
      <c r="R1564" t="str">
        <f>RIGHT(N1564, LEN(N1564) - FIND("/",N1564))</f>
        <v>plays</v>
      </c>
      <c r="S1564" s="10">
        <f>(((J1564/60)/60)/24)+DATE(1970,1,1)</f>
        <v>42120.531226851846</v>
      </c>
      <c r="T1564" s="10">
        <f>(((I1564/60)/60)/24)+DATE(1970,1,1)</f>
        <v>42155.531226851846</v>
      </c>
    </row>
    <row r="1565" spans="1:20" ht="48" x14ac:dyDescent="0.2">
      <c r="A1565">
        <v>2784</v>
      </c>
      <c r="B1565" s="3" t="s">
        <v>2784</v>
      </c>
      <c r="C1565" s="3" t="s">
        <v>6894</v>
      </c>
      <c r="D1565">
        <v>6000</v>
      </c>
      <c r="E1565">
        <v>7140</v>
      </c>
      <c r="F1565" t="s">
        <v>8219</v>
      </c>
      <c r="G1565" t="s">
        <v>8224</v>
      </c>
      <c r="H1565" t="s">
        <v>8246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8271</v>
      </c>
      <c r="O1565" s="5">
        <f>E1565/D1565</f>
        <v>1.19</v>
      </c>
      <c r="P1565" s="6">
        <f>IFERROR(E1565/L1565,0)</f>
        <v>66.111111111111114</v>
      </c>
      <c r="Q1565" t="str">
        <f>LEFT(N1565, FIND("/",N1565) -1)</f>
        <v>theater</v>
      </c>
      <c r="R1565" t="str">
        <f>RIGHT(N1565, LEN(N1565) - FIND("/",N1565))</f>
        <v>plays</v>
      </c>
      <c r="S1565" s="10">
        <f>(((J1565/60)/60)/24)+DATE(1970,1,1)</f>
        <v>41920.787534722222</v>
      </c>
      <c r="T1565" s="10">
        <f>(((I1565/60)/60)/24)+DATE(1970,1,1)</f>
        <v>41941.787534722222</v>
      </c>
    </row>
    <row r="1566" spans="1:20" ht="48" x14ac:dyDescent="0.2">
      <c r="A1566">
        <v>2956</v>
      </c>
      <c r="B1566" s="3" t="s">
        <v>2956</v>
      </c>
      <c r="C1566" s="3" t="s">
        <v>7066</v>
      </c>
      <c r="D1566">
        <v>7900</v>
      </c>
      <c r="E1566">
        <v>1322</v>
      </c>
      <c r="F1566" t="s">
        <v>8220</v>
      </c>
      <c r="G1566" t="s">
        <v>8224</v>
      </c>
      <c r="H1566" t="s">
        <v>8246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8303</v>
      </c>
      <c r="O1566" s="5">
        <f>E1566/D1566</f>
        <v>0.16734177215189874</v>
      </c>
      <c r="P1566" s="6">
        <f>IFERROR(E1566/L1566,0)</f>
        <v>66.099999999999994</v>
      </c>
      <c r="Q1566" t="str">
        <f>LEFT(N1566, FIND("/",N1566) -1)</f>
        <v>theater</v>
      </c>
      <c r="R1566" t="str">
        <f>RIGHT(N1566, LEN(N1566) - FIND("/",N1566))</f>
        <v>spaces</v>
      </c>
      <c r="S1566" s="10">
        <f>(((J1566/60)/60)/24)+DATE(1970,1,1)</f>
        <v>42464.958912037036</v>
      </c>
      <c r="T1566" s="10">
        <f>(((I1566/60)/60)/24)+DATE(1970,1,1)</f>
        <v>42494.958912037036</v>
      </c>
    </row>
    <row r="1567" spans="1:20" ht="48" x14ac:dyDescent="0.2">
      <c r="A1567">
        <v>1338</v>
      </c>
      <c r="B1567" s="3" t="s">
        <v>1339</v>
      </c>
      <c r="C1567" s="3" t="s">
        <v>5448</v>
      </c>
      <c r="D1567">
        <v>30000</v>
      </c>
      <c r="E1567">
        <v>991</v>
      </c>
      <c r="F1567" t="s">
        <v>8220</v>
      </c>
      <c r="G1567" t="s">
        <v>8224</v>
      </c>
      <c r="H1567" t="s">
        <v>8246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8273</v>
      </c>
      <c r="O1567" s="5">
        <f>E1567/D1567</f>
        <v>3.3033333333333331E-2</v>
      </c>
      <c r="P1567" s="6">
        <f>IFERROR(E1567/L1567,0)</f>
        <v>66.066666666666663</v>
      </c>
      <c r="Q1567" t="str">
        <f>LEFT(N1567, FIND("/",N1567) -1)</f>
        <v>technology</v>
      </c>
      <c r="R1567" t="str">
        <f>RIGHT(N1567, LEN(N1567) - FIND("/",N1567))</f>
        <v>wearables</v>
      </c>
      <c r="S1567" s="10">
        <f>(((J1567/60)/60)/24)+DATE(1970,1,1)</f>
        <v>42188.803622685184</v>
      </c>
      <c r="T1567" s="10">
        <f>(((I1567/60)/60)/24)+DATE(1970,1,1)</f>
        <v>42218.803622685184</v>
      </c>
    </row>
    <row r="1568" spans="1:20" ht="48" x14ac:dyDescent="0.2">
      <c r="A1568">
        <v>1536</v>
      </c>
      <c r="B1568" s="3" t="s">
        <v>1537</v>
      </c>
      <c r="C1568" s="3" t="s">
        <v>5646</v>
      </c>
      <c r="D1568">
        <v>12000</v>
      </c>
      <c r="E1568">
        <v>30037.01</v>
      </c>
      <c r="F1568" t="s">
        <v>8219</v>
      </c>
      <c r="G1568" t="s">
        <v>8224</v>
      </c>
      <c r="H1568" t="s">
        <v>8246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8285</v>
      </c>
      <c r="O1568" s="5">
        <f>E1568/D1568</f>
        <v>2.5030841666666666</v>
      </c>
      <c r="P1568" s="6">
        <f>IFERROR(E1568/L1568,0)</f>
        <v>66.015406593406595</v>
      </c>
      <c r="Q1568" t="str">
        <f>LEFT(N1568, FIND("/",N1568) -1)</f>
        <v>photography</v>
      </c>
      <c r="R1568" t="str">
        <f>RIGHT(N1568, LEN(N1568) - FIND("/",N1568))</f>
        <v>photobooks</v>
      </c>
      <c r="S1568" s="10">
        <f>(((J1568/60)/60)/24)+DATE(1970,1,1)</f>
        <v>42213.802199074074</v>
      </c>
      <c r="T1568" s="10">
        <f>(((I1568/60)/60)/24)+DATE(1970,1,1)</f>
        <v>42243.802199074074</v>
      </c>
    </row>
    <row r="1569" spans="1:20" ht="48" x14ac:dyDescent="0.2">
      <c r="A1569">
        <v>1700</v>
      </c>
      <c r="B1569" s="3" t="s">
        <v>1701</v>
      </c>
      <c r="C1569" s="3" t="s">
        <v>5810</v>
      </c>
      <c r="D1569">
        <v>20000</v>
      </c>
      <c r="E1569">
        <v>5212</v>
      </c>
      <c r="F1569" t="s">
        <v>8222</v>
      </c>
      <c r="G1569" t="s">
        <v>8224</v>
      </c>
      <c r="H1569" t="s">
        <v>8246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8293</v>
      </c>
      <c r="O1569" s="5">
        <f>E1569/D1569</f>
        <v>0.2606</v>
      </c>
      <c r="P1569" s="6">
        <f>IFERROR(E1569/L1569,0)</f>
        <v>65.974683544303801</v>
      </c>
      <c r="Q1569" t="str">
        <f>LEFT(N1569, FIND("/",N1569) -1)</f>
        <v>music</v>
      </c>
      <c r="R1569" t="str">
        <f>RIGHT(N1569, LEN(N1569) - FIND("/",N1569))</f>
        <v>faith</v>
      </c>
      <c r="S1569" s="10">
        <f>(((J1569/60)/60)/24)+DATE(1970,1,1)</f>
        <v>42796.071643518517</v>
      </c>
      <c r="T1569" s="10">
        <f>(((I1569/60)/60)/24)+DATE(1970,1,1)</f>
        <v>42826.166666666672</v>
      </c>
    </row>
    <row r="1570" spans="1:20" ht="48" x14ac:dyDescent="0.2">
      <c r="A1570">
        <v>1385</v>
      </c>
      <c r="B1570" s="3" t="s">
        <v>1386</v>
      </c>
      <c r="C1570" s="3" t="s">
        <v>5495</v>
      </c>
      <c r="D1570">
        <v>8000</v>
      </c>
      <c r="E1570">
        <v>8832.49</v>
      </c>
      <c r="F1570" t="s">
        <v>8219</v>
      </c>
      <c r="G1570" t="s">
        <v>8236</v>
      </c>
      <c r="H1570" t="s">
        <v>8249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8276</v>
      </c>
      <c r="O1570" s="5">
        <f>E1570/D1570</f>
        <v>1.10406125</v>
      </c>
      <c r="P1570" s="6">
        <f>IFERROR(E1570/L1570,0)</f>
        <v>65.914104477611943</v>
      </c>
      <c r="Q1570" t="str">
        <f>LEFT(N1570, FIND("/",N1570) -1)</f>
        <v>music</v>
      </c>
      <c r="R1570" t="str">
        <f>RIGHT(N1570, LEN(N1570) - FIND("/",N1570))</f>
        <v>rock</v>
      </c>
      <c r="S1570" s="10">
        <f>(((J1570/60)/60)/24)+DATE(1970,1,1)</f>
        <v>42433.688900462963</v>
      </c>
      <c r="T1570" s="10">
        <f>(((I1570/60)/60)/24)+DATE(1970,1,1)</f>
        <v>42489.507638888885</v>
      </c>
    </row>
    <row r="1571" spans="1:20" ht="48" x14ac:dyDescent="0.2">
      <c r="A1571">
        <v>2197</v>
      </c>
      <c r="B1571" s="3" t="s">
        <v>2198</v>
      </c>
      <c r="C1571" s="3" t="s">
        <v>6307</v>
      </c>
      <c r="D1571">
        <v>30000</v>
      </c>
      <c r="E1571">
        <v>285309.33</v>
      </c>
      <c r="F1571" t="s">
        <v>8219</v>
      </c>
      <c r="G1571" t="s">
        <v>8224</v>
      </c>
      <c r="H1571" t="s">
        <v>8246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8297</v>
      </c>
      <c r="O1571" s="5">
        <f>E1571/D1571</f>
        <v>9.5103109999999997</v>
      </c>
      <c r="P1571" s="6">
        <f>IFERROR(E1571/L1571,0)</f>
        <v>65.891300230946882</v>
      </c>
      <c r="Q1571" t="str">
        <f>LEFT(N1571, FIND("/",N1571) -1)</f>
        <v>games</v>
      </c>
      <c r="R1571" t="str">
        <f>RIGHT(N1571, LEN(N1571) - FIND("/",N1571))</f>
        <v>tabletop games</v>
      </c>
      <c r="S1571" s="10">
        <f>(((J1571/60)/60)/24)+DATE(1970,1,1)</f>
        <v>42033.584016203706</v>
      </c>
      <c r="T1571" s="10">
        <f>(((I1571/60)/60)/24)+DATE(1970,1,1)</f>
        <v>42063.584016203706</v>
      </c>
    </row>
    <row r="1572" spans="1:20" ht="48" x14ac:dyDescent="0.2">
      <c r="A1572">
        <v>402</v>
      </c>
      <c r="B1572" s="3" t="s">
        <v>403</v>
      </c>
      <c r="C1572" s="3" t="s">
        <v>4512</v>
      </c>
      <c r="D1572">
        <v>2000</v>
      </c>
      <c r="E1572">
        <v>2833</v>
      </c>
      <c r="F1572" t="s">
        <v>8219</v>
      </c>
      <c r="G1572" t="s">
        <v>8224</v>
      </c>
      <c r="H1572" t="s">
        <v>8246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8269</v>
      </c>
      <c r="O1572" s="5">
        <f>E1572/D1572</f>
        <v>1.4165000000000001</v>
      </c>
      <c r="P1572" s="6">
        <f>IFERROR(E1572/L1572,0)</f>
        <v>65.883720930232556</v>
      </c>
      <c r="Q1572" t="str">
        <f>LEFT(N1572, FIND("/",N1572) -1)</f>
        <v>film &amp; video</v>
      </c>
      <c r="R1572" t="str">
        <f>RIGHT(N1572, LEN(N1572) - FIND("/",N1572))</f>
        <v>documentary</v>
      </c>
      <c r="S1572" s="10">
        <f>(((J1572/60)/60)/24)+DATE(1970,1,1)</f>
        <v>42292.539548611108</v>
      </c>
      <c r="T1572" s="10">
        <f>(((I1572/60)/60)/24)+DATE(1970,1,1)</f>
        <v>42313.58121527778</v>
      </c>
    </row>
    <row r="1573" spans="1:20" ht="48" x14ac:dyDescent="0.2">
      <c r="A1573">
        <v>1288</v>
      </c>
      <c r="B1573" s="3" t="s">
        <v>1289</v>
      </c>
      <c r="C1573" s="3" t="s">
        <v>5398</v>
      </c>
      <c r="D1573">
        <v>4000</v>
      </c>
      <c r="E1573">
        <v>4018</v>
      </c>
      <c r="F1573" t="s">
        <v>8219</v>
      </c>
      <c r="G1573" t="s">
        <v>8224</v>
      </c>
      <c r="H1573" t="s">
        <v>8246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8271</v>
      </c>
      <c r="O1573" s="5">
        <f>E1573/D1573</f>
        <v>1.0044999999999999</v>
      </c>
      <c r="P1573" s="6">
        <f>IFERROR(E1573/L1573,0)</f>
        <v>65.868852459016395</v>
      </c>
      <c r="Q1573" t="str">
        <f>LEFT(N1573, FIND("/",N1573) -1)</f>
        <v>theater</v>
      </c>
      <c r="R1573" t="str">
        <f>RIGHT(N1573, LEN(N1573) - FIND("/",N1573))</f>
        <v>plays</v>
      </c>
      <c r="S1573" s="10">
        <f>(((J1573/60)/60)/24)+DATE(1970,1,1)</f>
        <v>42561.154664351852</v>
      </c>
      <c r="T1573" s="10">
        <f>(((I1573/60)/60)/24)+DATE(1970,1,1)</f>
        <v>42592.166666666672</v>
      </c>
    </row>
    <row r="1574" spans="1:20" ht="64" x14ac:dyDescent="0.2">
      <c r="A1574">
        <v>2177</v>
      </c>
      <c r="B1574" s="3" t="s">
        <v>2178</v>
      </c>
      <c r="C1574" s="3" t="s">
        <v>6287</v>
      </c>
      <c r="D1574">
        <v>2500</v>
      </c>
      <c r="E1574">
        <v>2503</v>
      </c>
      <c r="F1574" t="s">
        <v>8219</v>
      </c>
      <c r="G1574" t="s">
        <v>8224</v>
      </c>
      <c r="H1574" t="s">
        <v>8246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8276</v>
      </c>
      <c r="O1574" s="5">
        <f>E1574/D1574</f>
        <v>1.0012000000000001</v>
      </c>
      <c r="P1574" s="6">
        <f>IFERROR(E1574/L1574,0)</f>
        <v>65.868421052631575</v>
      </c>
      <c r="Q1574" t="str">
        <f>LEFT(N1574, FIND("/",N1574) -1)</f>
        <v>music</v>
      </c>
      <c r="R1574" t="str">
        <f>RIGHT(N1574, LEN(N1574) - FIND("/",N1574))</f>
        <v>rock</v>
      </c>
      <c r="S1574" s="10">
        <f>(((J1574/60)/60)/24)+DATE(1970,1,1)</f>
        <v>42502.250775462962</v>
      </c>
      <c r="T1574" s="10">
        <f>(((I1574/60)/60)/24)+DATE(1970,1,1)</f>
        <v>42527.250775462962</v>
      </c>
    </row>
    <row r="1575" spans="1:20" ht="48" x14ac:dyDescent="0.2">
      <c r="A1575">
        <v>854</v>
      </c>
      <c r="B1575" s="3" t="s">
        <v>855</v>
      </c>
      <c r="C1575" s="3" t="s">
        <v>4964</v>
      </c>
      <c r="D1575">
        <v>27800</v>
      </c>
      <c r="E1575">
        <v>32865.300000000003</v>
      </c>
      <c r="F1575" t="s">
        <v>8219</v>
      </c>
      <c r="G1575" t="s">
        <v>8224</v>
      </c>
      <c r="H1575" t="s">
        <v>8246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8277</v>
      </c>
      <c r="O1575" s="5">
        <f>E1575/D1575</f>
        <v>1.1822050359712231</v>
      </c>
      <c r="P1575" s="6">
        <f>IFERROR(E1575/L1575,0)</f>
        <v>65.8623246492986</v>
      </c>
      <c r="Q1575" t="str">
        <f>LEFT(N1575, FIND("/",N1575) -1)</f>
        <v>music</v>
      </c>
      <c r="R1575" t="str">
        <f>RIGHT(N1575, LEN(N1575) - FIND("/",N1575))</f>
        <v>metal</v>
      </c>
      <c r="S1575" s="10">
        <f>(((J1575/60)/60)/24)+DATE(1970,1,1)</f>
        <v>42702.212337962963</v>
      </c>
      <c r="T1575" s="10">
        <f>(((I1575/60)/60)/24)+DATE(1970,1,1)</f>
        <v>42732.212337962963</v>
      </c>
    </row>
    <row r="1576" spans="1:20" ht="32" x14ac:dyDescent="0.2">
      <c r="A1576">
        <v>2483</v>
      </c>
      <c r="B1576" s="3" t="s">
        <v>2483</v>
      </c>
      <c r="C1576" s="3" t="s">
        <v>6593</v>
      </c>
      <c r="D1576">
        <v>1100</v>
      </c>
      <c r="E1576">
        <v>1251</v>
      </c>
      <c r="F1576" t="s">
        <v>8219</v>
      </c>
      <c r="G1576" t="s">
        <v>8224</v>
      </c>
      <c r="H1576" t="s">
        <v>8246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8279</v>
      </c>
      <c r="O1576" s="5">
        <f>E1576/D1576</f>
        <v>1.1372727272727272</v>
      </c>
      <c r="P1576" s="6">
        <f>IFERROR(E1576/L1576,0)</f>
        <v>65.84210526315789</v>
      </c>
      <c r="Q1576" t="str">
        <f>LEFT(N1576, FIND("/",N1576) -1)</f>
        <v>music</v>
      </c>
      <c r="R1576" t="str">
        <f>RIGHT(N1576, LEN(N1576) - FIND("/",N1576))</f>
        <v>indie rock</v>
      </c>
      <c r="S1576" s="10">
        <f>(((J1576/60)/60)/24)+DATE(1970,1,1)</f>
        <v>40970.750034722223</v>
      </c>
      <c r="T1576" s="10">
        <f>(((I1576/60)/60)/24)+DATE(1970,1,1)</f>
        <v>41030.708368055559</v>
      </c>
    </row>
    <row r="1577" spans="1:20" ht="48" x14ac:dyDescent="0.2">
      <c r="A1577">
        <v>256</v>
      </c>
      <c r="B1577" s="3" t="s">
        <v>257</v>
      </c>
      <c r="C1577" s="3" t="s">
        <v>4366</v>
      </c>
      <c r="D1577">
        <v>13000</v>
      </c>
      <c r="E1577">
        <v>18083</v>
      </c>
      <c r="F1577" t="s">
        <v>8219</v>
      </c>
      <c r="G1577" t="s">
        <v>8224</v>
      </c>
      <c r="H1577" t="s">
        <v>8246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8269</v>
      </c>
      <c r="O1577" s="5">
        <f>E1577/D1577</f>
        <v>1.391</v>
      </c>
      <c r="P1577" s="6">
        <f>IFERROR(E1577/L1577,0)</f>
        <v>65.756363636363631</v>
      </c>
      <c r="Q1577" t="str">
        <f>LEFT(N1577, FIND("/",N1577) -1)</f>
        <v>film &amp; video</v>
      </c>
      <c r="R1577" t="str">
        <f>RIGHT(N1577, LEN(N1577) - FIND("/",N1577))</f>
        <v>documentary</v>
      </c>
      <c r="S1577" s="10">
        <f>(((J1577/60)/60)/24)+DATE(1970,1,1)</f>
        <v>41319.769293981481</v>
      </c>
      <c r="T1577" s="10">
        <f>(((I1577/60)/60)/24)+DATE(1970,1,1)</f>
        <v>41349.769293981481</v>
      </c>
    </row>
    <row r="1578" spans="1:20" ht="48" x14ac:dyDescent="0.2">
      <c r="A1578">
        <v>1064</v>
      </c>
      <c r="B1578" s="3" t="s">
        <v>1065</v>
      </c>
      <c r="C1578" s="3" t="s">
        <v>5174</v>
      </c>
      <c r="D1578">
        <v>90000</v>
      </c>
      <c r="E1578">
        <v>8077</v>
      </c>
      <c r="F1578" t="s">
        <v>8221</v>
      </c>
      <c r="G1578" t="s">
        <v>8224</v>
      </c>
      <c r="H1578" t="s">
        <v>8246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8282</v>
      </c>
      <c r="O1578" s="5">
        <f>E1578/D1578</f>
        <v>8.9744444444444446E-2</v>
      </c>
      <c r="P1578" s="6">
        <f>IFERROR(E1578/L1578,0)</f>
        <v>65.666666666666671</v>
      </c>
      <c r="Q1578" t="str">
        <f>LEFT(N1578, FIND("/",N1578) -1)</f>
        <v>games</v>
      </c>
      <c r="R1578" t="str">
        <f>RIGHT(N1578, LEN(N1578) - FIND("/",N1578))</f>
        <v>video games</v>
      </c>
      <c r="S1578" s="10">
        <f>(((J1578/60)/60)/24)+DATE(1970,1,1)</f>
        <v>41417.228043981479</v>
      </c>
      <c r="T1578" s="10">
        <f>(((I1578/60)/60)/24)+DATE(1970,1,1)</f>
        <v>41462.228043981479</v>
      </c>
    </row>
    <row r="1579" spans="1:20" ht="48" x14ac:dyDescent="0.2">
      <c r="A1579">
        <v>3249</v>
      </c>
      <c r="B1579" s="3" t="s">
        <v>3249</v>
      </c>
      <c r="C1579" s="3" t="s">
        <v>7359</v>
      </c>
      <c r="D1579">
        <v>5500</v>
      </c>
      <c r="E1579">
        <v>5771</v>
      </c>
      <c r="F1579" t="s">
        <v>8219</v>
      </c>
      <c r="G1579" t="s">
        <v>8224</v>
      </c>
      <c r="H1579" t="s">
        <v>8246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8271</v>
      </c>
      <c r="O1579" s="5">
        <f>E1579/D1579</f>
        <v>1.0492727272727274</v>
      </c>
      <c r="P1579" s="6">
        <f>IFERROR(E1579/L1579,0)</f>
        <v>65.579545454545453</v>
      </c>
      <c r="Q1579" t="str">
        <f>LEFT(N1579, FIND("/",N1579) -1)</f>
        <v>theater</v>
      </c>
      <c r="R1579" t="str">
        <f>RIGHT(N1579, LEN(N1579) - FIND("/",N1579))</f>
        <v>plays</v>
      </c>
      <c r="S1579" s="10">
        <f>(((J1579/60)/60)/24)+DATE(1970,1,1)</f>
        <v>42145.746689814812</v>
      </c>
      <c r="T1579" s="10">
        <f>(((I1579/60)/60)/24)+DATE(1970,1,1)</f>
        <v>42175.746689814812</v>
      </c>
    </row>
    <row r="1580" spans="1:20" ht="48" x14ac:dyDescent="0.2">
      <c r="A1580">
        <v>1575</v>
      </c>
      <c r="B1580" s="3" t="s">
        <v>1576</v>
      </c>
      <c r="C1580" s="3" t="s">
        <v>5685</v>
      </c>
      <c r="D1580">
        <v>10000</v>
      </c>
      <c r="E1580">
        <v>2291</v>
      </c>
      <c r="F1580" t="s">
        <v>8220</v>
      </c>
      <c r="G1580" t="s">
        <v>8224</v>
      </c>
      <c r="H1580" t="s">
        <v>8246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8290</v>
      </c>
      <c r="O1580" s="5">
        <f>E1580/D1580</f>
        <v>0.2291</v>
      </c>
      <c r="P1580" s="6">
        <f>IFERROR(E1580/L1580,0)</f>
        <v>65.457142857142856</v>
      </c>
      <c r="Q1580" t="str">
        <f>LEFT(N1580, FIND("/",N1580) -1)</f>
        <v>publishing</v>
      </c>
      <c r="R1580" t="str">
        <f>RIGHT(N1580, LEN(N1580) - FIND("/",N1580))</f>
        <v>art books</v>
      </c>
      <c r="S1580" s="10">
        <f>(((J1580/60)/60)/24)+DATE(1970,1,1)</f>
        <v>41799.524259259262</v>
      </c>
      <c r="T1580" s="10">
        <f>(((I1580/60)/60)/24)+DATE(1970,1,1)</f>
        <v>41829.524259259262</v>
      </c>
    </row>
    <row r="1581" spans="1:20" ht="48" x14ac:dyDescent="0.2">
      <c r="A1581">
        <v>2675</v>
      </c>
      <c r="B1581" s="3" t="s">
        <v>2675</v>
      </c>
      <c r="C1581" s="3" t="s">
        <v>6785</v>
      </c>
      <c r="D1581">
        <v>25000</v>
      </c>
      <c r="E1581">
        <v>1897</v>
      </c>
      <c r="F1581" t="s">
        <v>8221</v>
      </c>
      <c r="G1581" t="s">
        <v>8224</v>
      </c>
      <c r="H1581" t="s">
        <v>8246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8302</v>
      </c>
      <c r="O1581" s="5">
        <f>E1581/D1581</f>
        <v>7.5880000000000003E-2</v>
      </c>
      <c r="P1581" s="6">
        <f>IFERROR(E1581/L1581,0)</f>
        <v>65.41379310344827</v>
      </c>
      <c r="Q1581" t="str">
        <f>LEFT(N1581, FIND("/",N1581) -1)</f>
        <v>technology</v>
      </c>
      <c r="R1581" t="str">
        <f>RIGHT(N1581, LEN(N1581) - FIND("/",N1581))</f>
        <v>makerspaces</v>
      </c>
      <c r="S1581" s="10">
        <f>(((J1581/60)/60)/24)+DATE(1970,1,1)</f>
        <v>41923.857511574075</v>
      </c>
      <c r="T1581" s="10">
        <f>(((I1581/60)/60)/24)+DATE(1970,1,1)</f>
        <v>41953.899178240739</v>
      </c>
    </row>
    <row r="1582" spans="1:20" ht="48" x14ac:dyDescent="0.2">
      <c r="A1582">
        <v>110</v>
      </c>
      <c r="B1582" s="3" t="s">
        <v>112</v>
      </c>
      <c r="C1582" s="3" t="s">
        <v>4221</v>
      </c>
      <c r="D1582">
        <v>1300</v>
      </c>
      <c r="E1582">
        <v>1700</v>
      </c>
      <c r="F1582" t="s">
        <v>8219</v>
      </c>
      <c r="G1582" t="s">
        <v>8224</v>
      </c>
      <c r="H1582" t="s">
        <v>8246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8266</v>
      </c>
      <c r="O1582" s="5">
        <f>E1582/D1582</f>
        <v>1.3076923076923077</v>
      </c>
      <c r="P1582" s="6">
        <f>IFERROR(E1582/L1582,0)</f>
        <v>65.384615384615387</v>
      </c>
      <c r="Q1582" t="str">
        <f>LEFT(N1582, FIND("/",N1582) -1)</f>
        <v>film &amp; video</v>
      </c>
      <c r="R1582" t="str">
        <f>RIGHT(N1582, LEN(N1582) - FIND("/",N1582))</f>
        <v>shorts</v>
      </c>
      <c r="S1582" s="10">
        <f>(((J1582/60)/60)/24)+DATE(1970,1,1)</f>
        <v>41557.949687500004</v>
      </c>
      <c r="T1582" s="10">
        <f>(((I1582/60)/60)/24)+DATE(1970,1,1)</f>
        <v>41592.249305555553</v>
      </c>
    </row>
    <row r="1583" spans="1:20" ht="48" x14ac:dyDescent="0.2">
      <c r="A1583">
        <v>2174</v>
      </c>
      <c r="B1583" s="3" t="s">
        <v>2175</v>
      </c>
      <c r="C1583" s="3" t="s">
        <v>6284</v>
      </c>
      <c r="D1583">
        <v>4000</v>
      </c>
      <c r="E1583">
        <v>4119</v>
      </c>
      <c r="F1583" t="s">
        <v>8219</v>
      </c>
      <c r="G1583" t="s">
        <v>8225</v>
      </c>
      <c r="H1583" t="s">
        <v>8247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8276</v>
      </c>
      <c r="O1583" s="5">
        <f>E1583/D1583</f>
        <v>1.0297499999999999</v>
      </c>
      <c r="P1583" s="6">
        <f>IFERROR(E1583/L1583,0)</f>
        <v>65.38095238095238</v>
      </c>
      <c r="Q1583" t="str">
        <f>LEFT(N1583, FIND("/",N1583) -1)</f>
        <v>music</v>
      </c>
      <c r="R1583" t="str">
        <f>RIGHT(N1583, LEN(N1583) - FIND("/",N1583))</f>
        <v>rock</v>
      </c>
      <c r="S1583" s="10">
        <f>(((J1583/60)/60)/24)+DATE(1970,1,1)</f>
        <v>42465.542905092589</v>
      </c>
      <c r="T1583" s="10">
        <f>(((I1583/60)/60)/24)+DATE(1970,1,1)</f>
        <v>42495.542905092589</v>
      </c>
    </row>
    <row r="1584" spans="1:20" ht="48" x14ac:dyDescent="0.2">
      <c r="A1584">
        <v>2808</v>
      </c>
      <c r="B1584" s="3" t="s">
        <v>2808</v>
      </c>
      <c r="C1584" s="3" t="s">
        <v>6918</v>
      </c>
      <c r="D1584">
        <v>4500</v>
      </c>
      <c r="E1584">
        <v>4511</v>
      </c>
      <c r="F1584" t="s">
        <v>8219</v>
      </c>
      <c r="G1584" t="s">
        <v>8224</v>
      </c>
      <c r="H1584" t="s">
        <v>8246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8271</v>
      </c>
      <c r="O1584" s="5">
        <f>E1584/D1584</f>
        <v>1.0024444444444445</v>
      </c>
      <c r="P1584" s="6">
        <f>IFERROR(E1584/L1584,0)</f>
        <v>65.376811594202906</v>
      </c>
      <c r="Q1584" t="str">
        <f>LEFT(N1584, FIND("/",N1584) -1)</f>
        <v>theater</v>
      </c>
      <c r="R1584" t="str">
        <f>RIGHT(N1584, LEN(N1584) - FIND("/",N1584))</f>
        <v>plays</v>
      </c>
      <c r="S1584" s="10">
        <f>(((J1584/60)/60)/24)+DATE(1970,1,1)</f>
        <v>42208.84646990741</v>
      </c>
      <c r="T1584" s="10">
        <f>(((I1584/60)/60)/24)+DATE(1970,1,1)</f>
        <v>42238.84646990741</v>
      </c>
    </row>
    <row r="1585" spans="1:20" ht="48" x14ac:dyDescent="0.2">
      <c r="A1585">
        <v>4033</v>
      </c>
      <c r="B1585" s="3" t="s">
        <v>4029</v>
      </c>
      <c r="C1585" s="3" t="s">
        <v>8138</v>
      </c>
      <c r="D1585">
        <v>23900</v>
      </c>
      <c r="E1585">
        <v>6141.99</v>
      </c>
      <c r="F1585" t="s">
        <v>8221</v>
      </c>
      <c r="G1585" t="s">
        <v>8225</v>
      </c>
      <c r="H1585" t="s">
        <v>8247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8271</v>
      </c>
      <c r="O1585" s="5">
        <f>E1585/D1585</f>
        <v>0.25698702928870293</v>
      </c>
      <c r="P1585" s="6">
        <f>IFERROR(E1585/L1585,0)</f>
        <v>65.340319148936175</v>
      </c>
      <c r="Q1585" t="str">
        <f>LEFT(N1585, FIND("/",N1585) -1)</f>
        <v>theater</v>
      </c>
      <c r="R1585" t="str">
        <f>RIGHT(N1585, LEN(N1585) - FIND("/",N1585))</f>
        <v>plays</v>
      </c>
      <c r="S1585" s="10">
        <f>(((J1585/60)/60)/24)+DATE(1970,1,1)</f>
        <v>42614.268796296295</v>
      </c>
      <c r="T1585" s="10">
        <f>(((I1585/60)/60)/24)+DATE(1970,1,1)</f>
        <v>42645.375</v>
      </c>
    </row>
    <row r="1586" spans="1:20" ht="48" x14ac:dyDescent="0.2">
      <c r="A1586">
        <v>2190</v>
      </c>
      <c r="B1586" s="3" t="s">
        <v>2191</v>
      </c>
      <c r="C1586" s="3" t="s">
        <v>6300</v>
      </c>
      <c r="D1586">
        <v>19000</v>
      </c>
      <c r="E1586">
        <v>35076</v>
      </c>
      <c r="F1586" t="s">
        <v>8219</v>
      </c>
      <c r="G1586" t="s">
        <v>8224</v>
      </c>
      <c r="H1586" t="s">
        <v>8246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8297</v>
      </c>
      <c r="O1586" s="5">
        <f>E1586/D1586</f>
        <v>1.8461052631578947</v>
      </c>
      <c r="P1586" s="6">
        <f>IFERROR(E1586/L1586,0)</f>
        <v>65.318435754189949</v>
      </c>
      <c r="Q1586" t="str">
        <f>LEFT(N1586, FIND("/",N1586) -1)</f>
        <v>games</v>
      </c>
      <c r="R1586" t="str">
        <f>RIGHT(N1586, LEN(N1586) - FIND("/",N1586))</f>
        <v>tabletop games</v>
      </c>
      <c r="S1586" s="10">
        <f>(((J1586/60)/60)/24)+DATE(1970,1,1)</f>
        <v>42417.625046296293</v>
      </c>
      <c r="T1586" s="10">
        <f>(((I1586/60)/60)/24)+DATE(1970,1,1)</f>
        <v>42452.290972222225</v>
      </c>
    </row>
    <row r="1587" spans="1:20" ht="48" x14ac:dyDescent="0.2">
      <c r="A1587">
        <v>275</v>
      </c>
      <c r="B1587" s="3" t="s">
        <v>276</v>
      </c>
      <c r="C1587" s="3" t="s">
        <v>4385</v>
      </c>
      <c r="D1587">
        <v>20000</v>
      </c>
      <c r="E1587">
        <v>21679</v>
      </c>
      <c r="F1587" t="s">
        <v>8219</v>
      </c>
      <c r="G1587" t="s">
        <v>8224</v>
      </c>
      <c r="H1587" t="s">
        <v>8246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8269</v>
      </c>
      <c r="O1587" s="5">
        <f>E1587/D1587</f>
        <v>1.08395</v>
      </c>
      <c r="P1587" s="6">
        <f>IFERROR(E1587/L1587,0)</f>
        <v>65.298192771084331</v>
      </c>
      <c r="Q1587" t="str">
        <f>LEFT(N1587, FIND("/",N1587) -1)</f>
        <v>film &amp; video</v>
      </c>
      <c r="R1587" t="str">
        <f>RIGHT(N1587, LEN(N1587) - FIND("/",N1587))</f>
        <v>documentary</v>
      </c>
      <c r="S1587" s="10">
        <f>(((J1587/60)/60)/24)+DATE(1970,1,1)</f>
        <v>41193.032013888893</v>
      </c>
      <c r="T1587" s="10">
        <f>(((I1587/60)/60)/24)+DATE(1970,1,1)</f>
        <v>41223.073680555557</v>
      </c>
    </row>
    <row r="1588" spans="1:20" ht="48" x14ac:dyDescent="0.2">
      <c r="A1588">
        <v>2294</v>
      </c>
      <c r="B1588" s="3" t="s">
        <v>2295</v>
      </c>
      <c r="C1588" s="3" t="s">
        <v>6404</v>
      </c>
      <c r="D1588">
        <v>5000</v>
      </c>
      <c r="E1588">
        <v>7304.04</v>
      </c>
      <c r="F1588" t="s">
        <v>8219</v>
      </c>
      <c r="G1588" t="s">
        <v>8224</v>
      </c>
      <c r="H1588" t="s">
        <v>8246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8276</v>
      </c>
      <c r="O1588" s="5">
        <f>E1588/D1588</f>
        <v>1.4608079999999999</v>
      </c>
      <c r="P1588" s="6">
        <f>IFERROR(E1588/L1588,0)</f>
        <v>65.214642857142863</v>
      </c>
      <c r="Q1588" t="str">
        <f>LEFT(N1588, FIND("/",N1588) -1)</f>
        <v>music</v>
      </c>
      <c r="R1588" t="str">
        <f>RIGHT(N1588, LEN(N1588) - FIND("/",N1588))</f>
        <v>rock</v>
      </c>
      <c r="S1588" s="10">
        <f>(((J1588/60)/60)/24)+DATE(1970,1,1)</f>
        <v>41264.72314814815</v>
      </c>
      <c r="T1588" s="10">
        <f>(((I1588/60)/60)/24)+DATE(1970,1,1)</f>
        <v>41294.72314814815</v>
      </c>
    </row>
    <row r="1589" spans="1:20" ht="48" x14ac:dyDescent="0.2">
      <c r="A1589">
        <v>678</v>
      </c>
      <c r="B1589" s="3" t="s">
        <v>679</v>
      </c>
      <c r="C1589" s="3" t="s">
        <v>4788</v>
      </c>
      <c r="D1589">
        <v>29000</v>
      </c>
      <c r="E1589">
        <v>1108</v>
      </c>
      <c r="F1589" t="s">
        <v>8221</v>
      </c>
      <c r="G1589" t="s">
        <v>8224</v>
      </c>
      <c r="H1589" t="s">
        <v>8246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8273</v>
      </c>
      <c r="O1589" s="5">
        <f>E1589/D1589</f>
        <v>3.8206896551724136E-2</v>
      </c>
      <c r="P1589" s="6">
        <f>IFERROR(E1589/L1589,0)</f>
        <v>65.17647058823529</v>
      </c>
      <c r="Q1589" t="str">
        <f>LEFT(N1589, FIND("/",N1589) -1)</f>
        <v>technology</v>
      </c>
      <c r="R1589" t="str">
        <f>RIGHT(N1589, LEN(N1589) - FIND("/",N1589))</f>
        <v>wearables</v>
      </c>
      <c r="S1589" s="10">
        <f>(((J1589/60)/60)/24)+DATE(1970,1,1)</f>
        <v>42481.376597222217</v>
      </c>
      <c r="T1589" s="10">
        <f>(((I1589/60)/60)/24)+DATE(1970,1,1)</f>
        <v>42511.376597222217</v>
      </c>
    </row>
    <row r="1590" spans="1:20" ht="48" x14ac:dyDescent="0.2">
      <c r="A1590">
        <v>3383</v>
      </c>
      <c r="B1590" s="3" t="s">
        <v>3382</v>
      </c>
      <c r="C1590" s="3" t="s">
        <v>7493</v>
      </c>
      <c r="D1590">
        <v>1750</v>
      </c>
      <c r="E1590">
        <v>1955</v>
      </c>
      <c r="F1590" t="s">
        <v>8219</v>
      </c>
      <c r="G1590" t="s">
        <v>8224</v>
      </c>
      <c r="H1590" t="s">
        <v>8246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8271</v>
      </c>
      <c r="O1590" s="5">
        <f>E1590/D1590</f>
        <v>1.1171428571428572</v>
      </c>
      <c r="P1590" s="6">
        <f>IFERROR(E1590/L1590,0)</f>
        <v>65.166666666666671</v>
      </c>
      <c r="Q1590" t="str">
        <f>LEFT(N1590, FIND("/",N1590) -1)</f>
        <v>theater</v>
      </c>
      <c r="R1590" t="str">
        <f>RIGHT(N1590, LEN(N1590) - FIND("/",N1590))</f>
        <v>plays</v>
      </c>
      <c r="S1590" s="10">
        <f>(((J1590/60)/60)/24)+DATE(1970,1,1)</f>
        <v>42524.782638888893</v>
      </c>
      <c r="T1590" s="10">
        <f>(((I1590/60)/60)/24)+DATE(1970,1,1)</f>
        <v>42544.782638888893</v>
      </c>
    </row>
    <row r="1591" spans="1:20" ht="48" x14ac:dyDescent="0.2">
      <c r="A1591">
        <v>1284</v>
      </c>
      <c r="B1591" s="3" t="s">
        <v>1285</v>
      </c>
      <c r="C1591" s="3" t="s">
        <v>5394</v>
      </c>
      <c r="D1591">
        <v>2000</v>
      </c>
      <c r="E1591">
        <v>2020</v>
      </c>
      <c r="F1591" t="s">
        <v>8219</v>
      </c>
      <c r="G1591" t="s">
        <v>8224</v>
      </c>
      <c r="H1591" t="s">
        <v>8246</v>
      </c>
      <c r="I1591">
        <v>1483203540</v>
      </c>
      <c r="J1591">
        <v>1481175482</v>
      </c>
      <c r="K1591" t="b">
        <v>0</v>
      </c>
      <c r="L1591">
        <v>31</v>
      </c>
      <c r="M1591" t="b">
        <v>1</v>
      </c>
      <c r="N1591" t="s">
        <v>8271</v>
      </c>
      <c r="O1591" s="5">
        <f>E1591/D1591</f>
        <v>1.01</v>
      </c>
      <c r="P1591" s="6">
        <f>IFERROR(E1591/L1591,0)</f>
        <v>65.161290322580641</v>
      </c>
      <c r="Q1591" t="str">
        <f>LEFT(N1591, FIND("/",N1591) -1)</f>
        <v>theater</v>
      </c>
      <c r="R1591" t="str">
        <f>RIGHT(N1591, LEN(N1591) - FIND("/",N1591))</f>
        <v>plays</v>
      </c>
      <c r="S1591" s="10">
        <f>(((J1591/60)/60)/24)+DATE(1970,1,1)</f>
        <v>42712.23474537037</v>
      </c>
      <c r="T1591" s="10">
        <f>(((I1591/60)/60)/24)+DATE(1970,1,1)</f>
        <v>42735.707638888889</v>
      </c>
    </row>
    <row r="1592" spans="1:20" ht="48" x14ac:dyDescent="0.2">
      <c r="A1592">
        <v>1035</v>
      </c>
      <c r="B1592" s="3" t="s">
        <v>1036</v>
      </c>
      <c r="C1592" s="3" t="s">
        <v>5145</v>
      </c>
      <c r="D1592">
        <v>4600</v>
      </c>
      <c r="E1592">
        <v>4952</v>
      </c>
      <c r="F1592" t="s">
        <v>8219</v>
      </c>
      <c r="G1592" t="s">
        <v>8224</v>
      </c>
      <c r="H1592" t="s">
        <v>8246</v>
      </c>
      <c r="I1592">
        <v>1423668220</v>
      </c>
      <c r="J1592">
        <v>1421076220</v>
      </c>
      <c r="K1592" t="b">
        <v>0</v>
      </c>
      <c r="L1592">
        <v>76</v>
      </c>
      <c r="M1592" t="b">
        <v>1</v>
      </c>
      <c r="N1592" t="s">
        <v>8280</v>
      </c>
      <c r="O1592" s="5">
        <f>E1592/D1592</f>
        <v>1.0765217391304347</v>
      </c>
      <c r="P1592" s="6">
        <f>IFERROR(E1592/L1592,0)</f>
        <v>65.15789473684211</v>
      </c>
      <c r="Q1592" t="str">
        <f>LEFT(N1592, FIND("/",N1592) -1)</f>
        <v>music</v>
      </c>
      <c r="R1592" t="str">
        <f>RIGHT(N1592, LEN(N1592) - FIND("/",N1592))</f>
        <v>electronic music</v>
      </c>
      <c r="S1592" s="10">
        <f>(((J1592/60)/60)/24)+DATE(1970,1,1)</f>
        <v>42016.641435185185</v>
      </c>
      <c r="T1592" s="10">
        <f>(((I1592/60)/60)/24)+DATE(1970,1,1)</f>
        <v>42046.641435185185</v>
      </c>
    </row>
    <row r="1593" spans="1:20" ht="48" x14ac:dyDescent="0.2">
      <c r="A1593">
        <v>3098</v>
      </c>
      <c r="B1593" s="3" t="s">
        <v>3098</v>
      </c>
      <c r="C1593" s="3" t="s">
        <v>7208</v>
      </c>
      <c r="D1593">
        <v>48725</v>
      </c>
      <c r="E1593">
        <v>1758</v>
      </c>
      <c r="F1593" t="s">
        <v>8221</v>
      </c>
      <c r="G1593" t="s">
        <v>8224</v>
      </c>
      <c r="H1593" t="s">
        <v>8246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8303</v>
      </c>
      <c r="O1593" s="5">
        <f>E1593/D1593</f>
        <v>3.608004104669061E-2</v>
      </c>
      <c r="P1593" s="6">
        <f>IFERROR(E1593/L1593,0)</f>
        <v>65.111111111111114</v>
      </c>
      <c r="Q1593" t="str">
        <f>LEFT(N1593, FIND("/",N1593) -1)</f>
        <v>theater</v>
      </c>
      <c r="R1593" t="str">
        <f>RIGHT(N1593, LEN(N1593) - FIND("/",N1593))</f>
        <v>spaces</v>
      </c>
      <c r="S1593" s="10">
        <f>(((J1593/60)/60)/24)+DATE(1970,1,1)</f>
        <v>42359.792233796295</v>
      </c>
      <c r="T1593" s="10">
        <f>(((I1593/60)/60)/24)+DATE(1970,1,1)</f>
        <v>42408.01180555555</v>
      </c>
    </row>
    <row r="1594" spans="1:20" ht="48" x14ac:dyDescent="0.2">
      <c r="A1594">
        <v>3171</v>
      </c>
      <c r="B1594" s="3" t="s">
        <v>3171</v>
      </c>
      <c r="C1594" s="3" t="s">
        <v>7281</v>
      </c>
      <c r="D1594">
        <v>7000</v>
      </c>
      <c r="E1594">
        <v>7617</v>
      </c>
      <c r="F1594" t="s">
        <v>8219</v>
      </c>
      <c r="G1594" t="s">
        <v>8225</v>
      </c>
      <c r="H1594" t="s">
        <v>8247</v>
      </c>
      <c r="I1594">
        <v>1462545358</v>
      </c>
      <c r="J1594">
        <v>1459953358</v>
      </c>
      <c r="K1594" t="b">
        <v>1</v>
      </c>
      <c r="L1594">
        <v>117</v>
      </c>
      <c r="M1594" t="b">
        <v>1</v>
      </c>
      <c r="N1594" t="s">
        <v>8271</v>
      </c>
      <c r="O1594" s="5">
        <f>E1594/D1594</f>
        <v>1.0881428571428571</v>
      </c>
      <c r="P1594" s="6">
        <f>IFERROR(E1594/L1594,0)</f>
        <v>65.102564102564102</v>
      </c>
      <c r="Q1594" t="str">
        <f>LEFT(N1594, FIND("/",N1594) -1)</f>
        <v>theater</v>
      </c>
      <c r="R1594" t="str">
        <f>RIGHT(N1594, LEN(N1594) - FIND("/",N1594))</f>
        <v>plays</v>
      </c>
      <c r="S1594" s="10">
        <f>(((J1594/60)/60)/24)+DATE(1970,1,1)</f>
        <v>42466.608310185184</v>
      </c>
      <c r="T1594" s="10">
        <f>(((I1594/60)/60)/24)+DATE(1970,1,1)</f>
        <v>42496.608310185184</v>
      </c>
    </row>
    <row r="1595" spans="1:20" ht="48" x14ac:dyDescent="0.2">
      <c r="A1595">
        <v>1777</v>
      </c>
      <c r="B1595" s="3" t="s">
        <v>1778</v>
      </c>
      <c r="C1595" s="3" t="s">
        <v>5887</v>
      </c>
      <c r="D1595">
        <v>4800</v>
      </c>
      <c r="E1595">
        <v>651</v>
      </c>
      <c r="F1595" t="s">
        <v>8221</v>
      </c>
      <c r="G1595" t="s">
        <v>8233</v>
      </c>
      <c r="H1595" t="s">
        <v>8249</v>
      </c>
      <c r="I1595">
        <v>1424421253</v>
      </c>
      <c r="J1595">
        <v>1421829253</v>
      </c>
      <c r="K1595" t="b">
        <v>1</v>
      </c>
      <c r="L1595">
        <v>10</v>
      </c>
      <c r="M1595" t="b">
        <v>0</v>
      </c>
      <c r="N1595" t="s">
        <v>8285</v>
      </c>
      <c r="O1595" s="5">
        <f>E1595/D1595</f>
        <v>0.135625</v>
      </c>
      <c r="P1595" s="6">
        <f>IFERROR(E1595/L1595,0)</f>
        <v>65.099999999999994</v>
      </c>
      <c r="Q1595" t="str">
        <f>LEFT(N1595, FIND("/",N1595) -1)</f>
        <v>photography</v>
      </c>
      <c r="R1595" t="str">
        <f>RIGHT(N1595, LEN(N1595) - FIND("/",N1595))</f>
        <v>photobooks</v>
      </c>
      <c r="S1595" s="10">
        <f>(((J1595/60)/60)/24)+DATE(1970,1,1)</f>
        <v>42025.357094907406</v>
      </c>
      <c r="T1595" s="10">
        <f>(((I1595/60)/60)/24)+DATE(1970,1,1)</f>
        <v>42055.357094907406</v>
      </c>
    </row>
    <row r="1596" spans="1:20" ht="48" x14ac:dyDescent="0.2">
      <c r="A1596">
        <v>1186</v>
      </c>
      <c r="B1596" s="3" t="s">
        <v>1187</v>
      </c>
      <c r="C1596" s="3" t="s">
        <v>5296</v>
      </c>
      <c r="D1596">
        <v>7500</v>
      </c>
      <c r="E1596">
        <v>8005</v>
      </c>
      <c r="F1596" t="s">
        <v>8219</v>
      </c>
      <c r="G1596" t="s">
        <v>8225</v>
      </c>
      <c r="H1596" t="s">
        <v>8247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8285</v>
      </c>
      <c r="O1596" s="5">
        <f>E1596/D1596</f>
        <v>1.0673333333333332</v>
      </c>
      <c r="P1596" s="6">
        <f>IFERROR(E1596/L1596,0)</f>
        <v>65.081300813008127</v>
      </c>
      <c r="Q1596" t="str">
        <f>LEFT(N1596, FIND("/",N1596) -1)</f>
        <v>photography</v>
      </c>
      <c r="R1596" t="str">
        <f>RIGHT(N1596, LEN(N1596) - FIND("/",N1596))</f>
        <v>photobooks</v>
      </c>
      <c r="S1596" s="10">
        <f>(((J1596/60)/60)/24)+DATE(1970,1,1)</f>
        <v>42123.86336805555</v>
      </c>
      <c r="T1596" s="10">
        <f>(((I1596/60)/60)/24)+DATE(1970,1,1)</f>
        <v>42156.945833333331</v>
      </c>
    </row>
    <row r="1597" spans="1:20" ht="48" x14ac:dyDescent="0.2">
      <c r="A1597">
        <v>2244</v>
      </c>
      <c r="B1597" s="3" t="s">
        <v>2245</v>
      </c>
      <c r="C1597" s="3" t="s">
        <v>6354</v>
      </c>
      <c r="D1597">
        <v>5000</v>
      </c>
      <c r="E1597">
        <v>18851</v>
      </c>
      <c r="F1597" t="s">
        <v>8219</v>
      </c>
      <c r="G1597" t="s">
        <v>8224</v>
      </c>
      <c r="H1597" t="s">
        <v>8246</v>
      </c>
      <c r="I1597">
        <v>1476649800</v>
      </c>
      <c r="J1597">
        <v>1475609946</v>
      </c>
      <c r="K1597" t="b">
        <v>0</v>
      </c>
      <c r="L1597">
        <v>290</v>
      </c>
      <c r="M1597" t="b">
        <v>1</v>
      </c>
      <c r="N1597" t="s">
        <v>8297</v>
      </c>
      <c r="O1597" s="5">
        <f>E1597/D1597</f>
        <v>3.7702</v>
      </c>
      <c r="P1597" s="6">
        <f>IFERROR(E1597/L1597,0)</f>
        <v>65.00344827586207</v>
      </c>
      <c r="Q1597" t="str">
        <f>LEFT(N1597, FIND("/",N1597) -1)</f>
        <v>games</v>
      </c>
      <c r="R1597" t="str">
        <f>RIGHT(N1597, LEN(N1597) - FIND("/",N1597))</f>
        <v>tabletop games</v>
      </c>
      <c r="S1597" s="10">
        <f>(((J1597/60)/60)/24)+DATE(1970,1,1)</f>
        <v>42647.818819444445</v>
      </c>
      <c r="T1597" s="10">
        <f>(((I1597/60)/60)/24)+DATE(1970,1,1)</f>
        <v>42659.854166666672</v>
      </c>
    </row>
    <row r="1598" spans="1:20" ht="48" x14ac:dyDescent="0.2">
      <c r="A1598">
        <v>222</v>
      </c>
      <c r="B1598" s="3" t="s">
        <v>224</v>
      </c>
      <c r="C1598" s="3" t="s">
        <v>4332</v>
      </c>
      <c r="D1598">
        <v>1000</v>
      </c>
      <c r="E1598">
        <v>130</v>
      </c>
      <c r="F1598" t="s">
        <v>8221</v>
      </c>
      <c r="G1598" t="s">
        <v>8224</v>
      </c>
      <c r="H1598" t="s">
        <v>8246</v>
      </c>
      <c r="I1598">
        <v>1427423940</v>
      </c>
      <c r="J1598">
        <v>1422383318</v>
      </c>
      <c r="K1598" t="b">
        <v>0</v>
      </c>
      <c r="L1598">
        <v>2</v>
      </c>
      <c r="M1598" t="b">
        <v>0</v>
      </c>
      <c r="N1598" t="s">
        <v>8268</v>
      </c>
      <c r="O1598" s="5">
        <f>E1598/D1598</f>
        <v>0.13</v>
      </c>
      <c r="P1598" s="6">
        <f>IFERROR(E1598/L1598,0)</f>
        <v>65</v>
      </c>
      <c r="Q1598" t="str">
        <f>LEFT(N1598, FIND("/",N1598) -1)</f>
        <v>film &amp; video</v>
      </c>
      <c r="R1598" t="str">
        <f>RIGHT(N1598, LEN(N1598) - FIND("/",N1598))</f>
        <v>drama</v>
      </c>
      <c r="S1598" s="10">
        <f>(((J1598/60)/60)/24)+DATE(1970,1,1)</f>
        <v>42031.769884259258</v>
      </c>
      <c r="T1598" s="10">
        <f>(((I1598/60)/60)/24)+DATE(1970,1,1)</f>
        <v>42090.110416666663</v>
      </c>
    </row>
    <row r="1599" spans="1:20" ht="48" x14ac:dyDescent="0.2">
      <c r="A1599">
        <v>909</v>
      </c>
      <c r="B1599" s="3" t="s">
        <v>910</v>
      </c>
      <c r="C1599" s="3" t="s">
        <v>5019</v>
      </c>
      <c r="D1599">
        <v>16000</v>
      </c>
      <c r="E1599">
        <v>520</v>
      </c>
      <c r="F1599" t="s">
        <v>8221</v>
      </c>
      <c r="G1599" t="s">
        <v>8224</v>
      </c>
      <c r="H1599" t="s">
        <v>8246</v>
      </c>
      <c r="I1599">
        <v>1343016000</v>
      </c>
      <c r="J1599">
        <v>1340296440</v>
      </c>
      <c r="K1599" t="b">
        <v>0</v>
      </c>
      <c r="L1599">
        <v>8</v>
      </c>
      <c r="M1599" t="b">
        <v>0</v>
      </c>
      <c r="N1599" t="s">
        <v>8278</v>
      </c>
      <c r="O1599" s="5">
        <f>E1599/D1599</f>
        <v>3.2500000000000001E-2</v>
      </c>
      <c r="P1599" s="6">
        <f>IFERROR(E1599/L1599,0)</f>
        <v>65</v>
      </c>
      <c r="Q1599" t="str">
        <f>LEFT(N1599, FIND("/",N1599) -1)</f>
        <v>music</v>
      </c>
      <c r="R1599" t="str">
        <f>RIGHT(N1599, LEN(N1599) - FIND("/",N1599))</f>
        <v>jazz</v>
      </c>
      <c r="S1599" s="10">
        <f>(((J1599/60)/60)/24)+DATE(1970,1,1)</f>
        <v>41081.69027777778</v>
      </c>
      <c r="T1599" s="10">
        <f>(((I1599/60)/60)/24)+DATE(1970,1,1)</f>
        <v>41113.166666666664</v>
      </c>
    </row>
    <row r="1600" spans="1:20" ht="48" x14ac:dyDescent="0.2">
      <c r="A1600">
        <v>1009</v>
      </c>
      <c r="B1600" s="3" t="s">
        <v>1010</v>
      </c>
      <c r="C1600" s="3" t="s">
        <v>5119</v>
      </c>
      <c r="D1600">
        <v>50000</v>
      </c>
      <c r="E1600">
        <v>6565</v>
      </c>
      <c r="F1600" t="s">
        <v>8220</v>
      </c>
      <c r="G1600" t="s">
        <v>8224</v>
      </c>
      <c r="H1600" t="s">
        <v>8246</v>
      </c>
      <c r="I1600">
        <v>1466346646</v>
      </c>
      <c r="J1600">
        <v>1463754646</v>
      </c>
      <c r="K1600" t="b">
        <v>0</v>
      </c>
      <c r="L1600">
        <v>101</v>
      </c>
      <c r="M1600" t="b">
        <v>0</v>
      </c>
      <c r="N1600" t="s">
        <v>8273</v>
      </c>
      <c r="O1600" s="5">
        <f>E1600/D1600</f>
        <v>0.1313</v>
      </c>
      <c r="P1600" s="6">
        <f>IFERROR(E1600/L1600,0)</f>
        <v>65</v>
      </c>
      <c r="Q1600" t="str">
        <f>LEFT(N1600, FIND("/",N1600) -1)</f>
        <v>technology</v>
      </c>
      <c r="R1600" t="str">
        <f>RIGHT(N1600, LEN(N1600) - FIND("/",N1600))</f>
        <v>wearables</v>
      </c>
      <c r="S1600" s="10">
        <f>(((J1600/60)/60)/24)+DATE(1970,1,1)</f>
        <v>42510.604699074072</v>
      </c>
      <c r="T1600" s="10">
        <f>(((I1600/60)/60)/24)+DATE(1970,1,1)</f>
        <v>42540.604699074072</v>
      </c>
    </row>
    <row r="1601" spans="1:20" ht="48" x14ac:dyDescent="0.2">
      <c r="A1601">
        <v>1175</v>
      </c>
      <c r="B1601" s="3" t="s">
        <v>1176</v>
      </c>
      <c r="C1601" s="3" t="s">
        <v>5285</v>
      </c>
      <c r="D1601">
        <v>20000</v>
      </c>
      <c r="E1601">
        <v>585</v>
      </c>
      <c r="F1601" t="s">
        <v>8221</v>
      </c>
      <c r="G1601" t="s">
        <v>8224</v>
      </c>
      <c r="H1601" t="s">
        <v>8246</v>
      </c>
      <c r="I1601">
        <v>1436981339</v>
      </c>
      <c r="J1601">
        <v>1434389339</v>
      </c>
      <c r="K1601" t="b">
        <v>0</v>
      </c>
      <c r="L1601">
        <v>9</v>
      </c>
      <c r="M1601" t="b">
        <v>0</v>
      </c>
      <c r="N1601" t="s">
        <v>8284</v>
      </c>
      <c r="O1601" s="5">
        <f>E1601/D1601</f>
        <v>2.9250000000000002E-2</v>
      </c>
      <c r="P1601" s="6">
        <f>IFERROR(E1601/L1601,0)</f>
        <v>65</v>
      </c>
      <c r="Q1601" t="str">
        <f>LEFT(N1601, FIND("/",N1601) -1)</f>
        <v>food</v>
      </c>
      <c r="R1601" t="str">
        <f>RIGHT(N1601, LEN(N1601) - FIND("/",N1601))</f>
        <v>food trucks</v>
      </c>
      <c r="S1601" s="10">
        <f>(((J1601/60)/60)/24)+DATE(1970,1,1)</f>
        <v>42170.728460648148</v>
      </c>
      <c r="T1601" s="10">
        <f>(((I1601/60)/60)/24)+DATE(1970,1,1)</f>
        <v>42200.728460648148</v>
      </c>
    </row>
    <row r="1602" spans="1:20" ht="32" x14ac:dyDescent="0.2">
      <c r="A1602">
        <v>1576</v>
      </c>
      <c r="B1602" s="3" t="s">
        <v>1577</v>
      </c>
      <c r="C1602" s="3" t="s">
        <v>5686</v>
      </c>
      <c r="D1602">
        <v>5000</v>
      </c>
      <c r="E1602">
        <v>650</v>
      </c>
      <c r="F1602" t="s">
        <v>8220</v>
      </c>
      <c r="G1602" t="s">
        <v>8224</v>
      </c>
      <c r="H1602" t="s">
        <v>8246</v>
      </c>
      <c r="I1602">
        <v>1435698368</v>
      </c>
      <c r="J1602">
        <v>1431810368</v>
      </c>
      <c r="K1602" t="b">
        <v>0</v>
      </c>
      <c r="L1602">
        <v>10</v>
      </c>
      <c r="M1602" t="b">
        <v>0</v>
      </c>
      <c r="N1602" t="s">
        <v>8290</v>
      </c>
      <c r="O1602" s="5">
        <f>E1602/D1602</f>
        <v>0.13</v>
      </c>
      <c r="P1602" s="6">
        <f>IFERROR(E1602/L1602,0)</f>
        <v>65</v>
      </c>
      <c r="Q1602" t="str">
        <f>LEFT(N1602, FIND("/",N1602) -1)</f>
        <v>publishing</v>
      </c>
      <c r="R1602" t="str">
        <f>RIGHT(N1602, LEN(N1602) - FIND("/",N1602))</f>
        <v>art books</v>
      </c>
      <c r="S1602" s="10">
        <f>(((J1602/60)/60)/24)+DATE(1970,1,1)</f>
        <v>42140.879259259258</v>
      </c>
      <c r="T1602" s="10">
        <f>(((I1602/60)/60)/24)+DATE(1970,1,1)</f>
        <v>42185.879259259258</v>
      </c>
    </row>
    <row r="1603" spans="1:20" ht="32" x14ac:dyDescent="0.2">
      <c r="A1603">
        <v>2955</v>
      </c>
      <c r="B1603" s="3" t="s">
        <v>2955</v>
      </c>
      <c r="C1603" s="3" t="s">
        <v>7065</v>
      </c>
      <c r="D1603">
        <v>1200</v>
      </c>
      <c r="E1603">
        <v>715</v>
      </c>
      <c r="F1603" t="s">
        <v>8220</v>
      </c>
      <c r="G1603" t="s">
        <v>8224</v>
      </c>
      <c r="H1603" t="s">
        <v>8246</v>
      </c>
      <c r="I1603">
        <v>1434476849</v>
      </c>
      <c r="J1603">
        <v>1431884849</v>
      </c>
      <c r="K1603" t="b">
        <v>0</v>
      </c>
      <c r="L1603">
        <v>11</v>
      </c>
      <c r="M1603" t="b">
        <v>0</v>
      </c>
      <c r="N1603" t="s">
        <v>8303</v>
      </c>
      <c r="O1603" s="5">
        <f>E1603/D1603</f>
        <v>0.59583333333333333</v>
      </c>
      <c r="P1603" s="6">
        <f>IFERROR(E1603/L1603,0)</f>
        <v>65</v>
      </c>
      <c r="Q1603" t="str">
        <f>LEFT(N1603, FIND("/",N1603) -1)</f>
        <v>theater</v>
      </c>
      <c r="R1603" t="str">
        <f>RIGHT(N1603, LEN(N1603) - FIND("/",N1603))</f>
        <v>spaces</v>
      </c>
      <c r="S1603" s="10">
        <f>(((J1603/60)/60)/24)+DATE(1970,1,1)</f>
        <v>42141.741307870368</v>
      </c>
      <c r="T1603" s="10">
        <f>(((I1603/60)/60)/24)+DATE(1970,1,1)</f>
        <v>42171.741307870368</v>
      </c>
    </row>
    <row r="1604" spans="1:20" ht="48" x14ac:dyDescent="0.2">
      <c r="A1604">
        <v>3857</v>
      </c>
      <c r="B1604" s="3" t="s">
        <v>3854</v>
      </c>
      <c r="C1604" s="3" t="s">
        <v>7966</v>
      </c>
      <c r="D1604">
        <v>5000</v>
      </c>
      <c r="E1604">
        <v>260</v>
      </c>
      <c r="F1604" t="s">
        <v>8221</v>
      </c>
      <c r="G1604" t="s">
        <v>8224</v>
      </c>
      <c r="H1604" t="s">
        <v>8246</v>
      </c>
      <c r="I1604">
        <v>1406913120</v>
      </c>
      <c r="J1604">
        <v>1404927690</v>
      </c>
      <c r="K1604" t="b">
        <v>0</v>
      </c>
      <c r="L1604">
        <v>4</v>
      </c>
      <c r="M1604" t="b">
        <v>0</v>
      </c>
      <c r="N1604" t="s">
        <v>8271</v>
      </c>
      <c r="O1604" s="5">
        <f>E1604/D1604</f>
        <v>5.1999999999999998E-2</v>
      </c>
      <c r="P1604" s="6">
        <f>IFERROR(E1604/L1604,0)</f>
        <v>65</v>
      </c>
      <c r="Q1604" t="str">
        <f>LEFT(N1604, FIND("/",N1604) -1)</f>
        <v>theater</v>
      </c>
      <c r="R1604" t="str">
        <f>RIGHT(N1604, LEN(N1604) - FIND("/",N1604))</f>
        <v>plays</v>
      </c>
      <c r="S1604" s="10">
        <f>(((J1604/60)/60)/24)+DATE(1970,1,1)</f>
        <v>41829.73715277778</v>
      </c>
      <c r="T1604" s="10">
        <f>(((I1604/60)/60)/24)+DATE(1970,1,1)</f>
        <v>41852.716666666667</v>
      </c>
    </row>
    <row r="1605" spans="1:20" ht="64" x14ac:dyDescent="0.2">
      <c r="A1605">
        <v>264</v>
      </c>
      <c r="B1605" s="3" t="s">
        <v>265</v>
      </c>
      <c r="C1605" s="3" t="s">
        <v>4374</v>
      </c>
      <c r="D1605">
        <v>5000</v>
      </c>
      <c r="E1605">
        <v>5910</v>
      </c>
      <c r="F1605" t="s">
        <v>8219</v>
      </c>
      <c r="G1605" t="s">
        <v>8224</v>
      </c>
      <c r="H1605" t="s">
        <v>8246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8269</v>
      </c>
      <c r="O1605" s="5">
        <f>E1605/D1605</f>
        <v>1.1819999999999999</v>
      </c>
      <c r="P1605" s="6">
        <f>IFERROR(E1605/L1605,0)</f>
        <v>64.945054945054949</v>
      </c>
      <c r="Q1605" t="str">
        <f>LEFT(N1605, FIND("/",N1605) -1)</f>
        <v>film &amp; video</v>
      </c>
      <c r="R1605" t="str">
        <f>RIGHT(N1605, LEN(N1605) - FIND("/",N1605))</f>
        <v>documentary</v>
      </c>
      <c r="S1605" s="10">
        <f>(((J1605/60)/60)/24)+DATE(1970,1,1)</f>
        <v>41010.620312500003</v>
      </c>
      <c r="T1605" s="10">
        <f>(((I1605/60)/60)/24)+DATE(1970,1,1)</f>
        <v>41040.620312500003</v>
      </c>
    </row>
    <row r="1606" spans="1:20" ht="32" x14ac:dyDescent="0.2">
      <c r="A1606">
        <v>3763</v>
      </c>
      <c r="B1606" s="3" t="s">
        <v>3760</v>
      </c>
      <c r="C1606" s="3" t="s">
        <v>7873</v>
      </c>
      <c r="D1606">
        <v>5000</v>
      </c>
      <c r="E1606">
        <v>5000</v>
      </c>
      <c r="F1606" t="s">
        <v>8219</v>
      </c>
      <c r="G1606" t="s">
        <v>8224</v>
      </c>
      <c r="H1606" t="s">
        <v>8246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8305</v>
      </c>
      <c r="O1606" s="5">
        <f>E1606/D1606</f>
        <v>1</v>
      </c>
      <c r="P1606" s="6">
        <f>IFERROR(E1606/L1606,0)</f>
        <v>64.935064935064929</v>
      </c>
      <c r="Q1606" t="str">
        <f>LEFT(N1606, FIND("/",N1606) -1)</f>
        <v>theater</v>
      </c>
      <c r="R1606" t="str">
        <f>RIGHT(N1606, LEN(N1606) - FIND("/",N1606))</f>
        <v>musical</v>
      </c>
      <c r="S1606" s="10">
        <f>(((J1606/60)/60)/24)+DATE(1970,1,1)</f>
        <v>42065.750300925924</v>
      </c>
      <c r="T1606" s="10">
        <f>(((I1606/60)/60)/24)+DATE(1970,1,1)</f>
        <v>42095.708634259259</v>
      </c>
    </row>
    <row r="1607" spans="1:20" ht="48" x14ac:dyDescent="0.2">
      <c r="A1607">
        <v>2604</v>
      </c>
      <c r="B1607" s="3" t="s">
        <v>2604</v>
      </c>
      <c r="C1607" s="3" t="s">
        <v>6714</v>
      </c>
      <c r="D1607">
        <v>20000</v>
      </c>
      <c r="E1607">
        <v>20843.599999999999</v>
      </c>
      <c r="F1607" t="s">
        <v>8219</v>
      </c>
      <c r="G1607" t="s">
        <v>8224</v>
      </c>
      <c r="H1607" t="s">
        <v>8246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8301</v>
      </c>
      <c r="O1607" s="5">
        <f>E1607/D1607</f>
        <v>1.0421799999999999</v>
      </c>
      <c r="P1607" s="6">
        <f>IFERROR(E1607/L1607,0)</f>
        <v>64.933333333333323</v>
      </c>
      <c r="Q1607" t="str">
        <f>LEFT(N1607, FIND("/",N1607) -1)</f>
        <v>technology</v>
      </c>
      <c r="R1607" t="str">
        <f>RIGHT(N1607, LEN(N1607) - FIND("/",N1607))</f>
        <v>space exploration</v>
      </c>
      <c r="S1607" s="10">
        <f>(((J1607/60)/60)/24)+DATE(1970,1,1)</f>
        <v>40998.051192129627</v>
      </c>
      <c r="T1607" s="10">
        <f>(((I1607/60)/60)/24)+DATE(1970,1,1)</f>
        <v>41028.051192129627</v>
      </c>
    </row>
    <row r="1608" spans="1:20" ht="48" x14ac:dyDescent="0.2">
      <c r="A1608">
        <v>3484</v>
      </c>
      <c r="B1608" s="3" t="s">
        <v>3483</v>
      </c>
      <c r="C1608" s="3" t="s">
        <v>7594</v>
      </c>
      <c r="D1608">
        <v>2500</v>
      </c>
      <c r="E1608">
        <v>2856</v>
      </c>
      <c r="F1608" t="s">
        <v>8219</v>
      </c>
      <c r="G1608" t="s">
        <v>8224</v>
      </c>
      <c r="H1608" t="s">
        <v>8246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8271</v>
      </c>
      <c r="O1608" s="5">
        <f>E1608/D1608</f>
        <v>1.1424000000000001</v>
      </c>
      <c r="P1608" s="6">
        <f>IFERROR(E1608/L1608,0)</f>
        <v>64.909090909090907</v>
      </c>
      <c r="Q1608" t="str">
        <f>LEFT(N1608, FIND("/",N1608) -1)</f>
        <v>theater</v>
      </c>
      <c r="R1608" t="str">
        <f>RIGHT(N1608, LEN(N1608) - FIND("/",N1608))</f>
        <v>plays</v>
      </c>
      <c r="S1608" s="10">
        <f>(((J1608/60)/60)/24)+DATE(1970,1,1)</f>
        <v>42506.760405092587</v>
      </c>
      <c r="T1608" s="10">
        <f>(((I1608/60)/60)/24)+DATE(1970,1,1)</f>
        <v>42536.760405092587</v>
      </c>
    </row>
    <row r="1609" spans="1:20" ht="48" x14ac:dyDescent="0.2">
      <c r="A1609">
        <v>2310</v>
      </c>
      <c r="B1609" s="3" t="s">
        <v>2311</v>
      </c>
      <c r="C1609" s="3" t="s">
        <v>6420</v>
      </c>
      <c r="D1609">
        <v>18500</v>
      </c>
      <c r="E1609">
        <v>79335.360000000001</v>
      </c>
      <c r="F1609" t="s">
        <v>8219</v>
      </c>
      <c r="G1609" t="s">
        <v>8224</v>
      </c>
      <c r="H1609" t="s">
        <v>8246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8279</v>
      </c>
      <c r="O1609" s="5">
        <f>E1609/D1609</f>
        <v>4.288397837837838</v>
      </c>
      <c r="P1609" s="6">
        <f>IFERROR(E1609/L1609,0)</f>
        <v>64.816470588235291</v>
      </c>
      <c r="Q1609" t="str">
        <f>LEFT(N1609, FIND("/",N1609) -1)</f>
        <v>music</v>
      </c>
      <c r="R1609" t="str">
        <f>RIGHT(N1609, LEN(N1609) - FIND("/",N1609))</f>
        <v>indie rock</v>
      </c>
      <c r="S1609" s="10">
        <f>(((J1609/60)/60)/24)+DATE(1970,1,1)</f>
        <v>41324.79415509259</v>
      </c>
      <c r="T1609" s="10">
        <f>(((I1609/60)/60)/24)+DATE(1970,1,1)</f>
        <v>41354.752488425926</v>
      </c>
    </row>
    <row r="1610" spans="1:20" ht="48" x14ac:dyDescent="0.2">
      <c r="A1610">
        <v>3075</v>
      </c>
      <c r="B1610" s="3" t="s">
        <v>3075</v>
      </c>
      <c r="C1610" s="3" t="s">
        <v>7185</v>
      </c>
      <c r="D1610">
        <v>15000</v>
      </c>
      <c r="E1610">
        <v>1296</v>
      </c>
      <c r="F1610" t="s">
        <v>8221</v>
      </c>
      <c r="G1610" t="s">
        <v>8224</v>
      </c>
      <c r="H1610" t="s">
        <v>8246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8303</v>
      </c>
      <c r="O1610" s="5">
        <f>E1610/D1610</f>
        <v>8.6400000000000005E-2</v>
      </c>
      <c r="P1610" s="6">
        <f>IFERROR(E1610/L1610,0)</f>
        <v>64.8</v>
      </c>
      <c r="Q1610" t="str">
        <f>LEFT(N1610, FIND("/",N1610) -1)</f>
        <v>theater</v>
      </c>
      <c r="R1610" t="str">
        <f>RIGHT(N1610, LEN(N1610) - FIND("/",N1610))</f>
        <v>spaces</v>
      </c>
      <c r="S1610" s="10">
        <f>(((J1610/60)/60)/24)+DATE(1970,1,1)</f>
        <v>42551.102314814809</v>
      </c>
      <c r="T1610" s="10">
        <f>(((I1610/60)/60)/24)+DATE(1970,1,1)</f>
        <v>42601.102314814809</v>
      </c>
    </row>
    <row r="1611" spans="1:20" ht="48" x14ac:dyDescent="0.2">
      <c r="A1611">
        <v>2834</v>
      </c>
      <c r="B1611" s="3" t="s">
        <v>2834</v>
      </c>
      <c r="C1611" s="3" t="s">
        <v>6944</v>
      </c>
      <c r="D1611">
        <v>800</v>
      </c>
      <c r="E1611">
        <v>1360</v>
      </c>
      <c r="F1611" t="s">
        <v>8219</v>
      </c>
      <c r="G1611" t="s">
        <v>8225</v>
      </c>
      <c r="H1611" t="s">
        <v>8247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8271</v>
      </c>
      <c r="O1611" s="5">
        <f>E1611/D1611</f>
        <v>1.7</v>
      </c>
      <c r="P1611" s="6">
        <f>IFERROR(E1611/L1611,0)</f>
        <v>64.761904761904759</v>
      </c>
      <c r="Q1611" t="str">
        <f>LEFT(N1611, FIND("/",N1611) -1)</f>
        <v>theater</v>
      </c>
      <c r="R1611" t="str">
        <f>RIGHT(N1611, LEN(N1611) - FIND("/",N1611))</f>
        <v>plays</v>
      </c>
      <c r="S1611" s="10">
        <f>(((J1611/60)/60)/24)+DATE(1970,1,1)</f>
        <v>42019.959837962961</v>
      </c>
      <c r="T1611" s="10">
        <f>(((I1611/60)/60)/24)+DATE(1970,1,1)</f>
        <v>42034.959837962961</v>
      </c>
    </row>
    <row r="1612" spans="1:20" ht="48" x14ac:dyDescent="0.2">
      <c r="A1612">
        <v>575</v>
      </c>
      <c r="B1612" s="3" t="s">
        <v>576</v>
      </c>
      <c r="C1612" s="3" t="s">
        <v>4685</v>
      </c>
      <c r="D1612">
        <v>60000</v>
      </c>
      <c r="E1612">
        <v>259</v>
      </c>
      <c r="F1612" t="s">
        <v>8221</v>
      </c>
      <c r="G1612" t="s">
        <v>8236</v>
      </c>
      <c r="H1612" t="s">
        <v>8249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8272</v>
      </c>
      <c r="O1612" s="5">
        <f>E1612/D1612</f>
        <v>4.3166666666666666E-3</v>
      </c>
      <c r="P1612" s="6">
        <f>IFERROR(E1612/L1612,0)</f>
        <v>64.75</v>
      </c>
      <c r="Q1612" t="str">
        <f>LEFT(N1612, FIND("/",N1612) -1)</f>
        <v>technology</v>
      </c>
      <c r="R1612" t="str">
        <f>RIGHT(N1612, LEN(N1612) - FIND("/",N1612))</f>
        <v>web</v>
      </c>
      <c r="S1612" s="10">
        <f>(((J1612/60)/60)/24)+DATE(1970,1,1)</f>
        <v>42138.692627314813</v>
      </c>
      <c r="T1612" s="10">
        <f>(((I1612/60)/60)/24)+DATE(1970,1,1)</f>
        <v>42168.692627314813</v>
      </c>
    </row>
    <row r="1613" spans="1:20" ht="48" x14ac:dyDescent="0.2">
      <c r="A1613">
        <v>2276</v>
      </c>
      <c r="B1613" s="3" t="s">
        <v>2277</v>
      </c>
      <c r="C1613" s="3" t="s">
        <v>6386</v>
      </c>
      <c r="D1613">
        <v>4589</v>
      </c>
      <c r="E1613">
        <v>4856</v>
      </c>
      <c r="F1613" t="s">
        <v>8219</v>
      </c>
      <c r="G1613" t="s">
        <v>8224</v>
      </c>
      <c r="H1613" t="s">
        <v>8246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8297</v>
      </c>
      <c r="O1613" s="5">
        <f>E1613/D1613</f>
        <v>1.0581826105905425</v>
      </c>
      <c r="P1613" s="6">
        <f>IFERROR(E1613/L1613,0)</f>
        <v>64.74666666666667</v>
      </c>
      <c r="Q1613" t="str">
        <f>LEFT(N1613, FIND("/",N1613) -1)</f>
        <v>games</v>
      </c>
      <c r="R1613" t="str">
        <f>RIGHT(N1613, LEN(N1613) - FIND("/",N1613))</f>
        <v>tabletop games</v>
      </c>
      <c r="S1613" s="10">
        <f>(((J1613/60)/60)/24)+DATE(1970,1,1)</f>
        <v>41614.651493055557</v>
      </c>
      <c r="T1613" s="10">
        <f>(((I1613/60)/60)/24)+DATE(1970,1,1)</f>
        <v>41644.651493055557</v>
      </c>
    </row>
    <row r="1614" spans="1:20" ht="48" x14ac:dyDescent="0.2">
      <c r="A1614">
        <v>1652</v>
      </c>
      <c r="B1614" s="3" t="s">
        <v>1653</v>
      </c>
      <c r="C1614" s="3" t="s">
        <v>5762</v>
      </c>
      <c r="D1614">
        <v>4500</v>
      </c>
      <c r="E1614">
        <v>4530</v>
      </c>
      <c r="F1614" t="s">
        <v>8219</v>
      </c>
      <c r="G1614" t="s">
        <v>8224</v>
      </c>
      <c r="H1614" t="s">
        <v>8246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8292</v>
      </c>
      <c r="O1614" s="5">
        <f>E1614/D1614</f>
        <v>1.0066666666666666</v>
      </c>
      <c r="P1614" s="6">
        <f>IFERROR(E1614/L1614,0)</f>
        <v>64.714285714285708</v>
      </c>
      <c r="Q1614" t="str">
        <f>LEFT(N1614, FIND("/",N1614) -1)</f>
        <v>music</v>
      </c>
      <c r="R1614" t="str">
        <f>RIGHT(N1614, LEN(N1614) - FIND("/",N1614))</f>
        <v>pop</v>
      </c>
      <c r="S1614" s="10">
        <f>(((J1614/60)/60)/24)+DATE(1970,1,1)</f>
        <v>41572.492974537039</v>
      </c>
      <c r="T1614" s="10">
        <f>(((I1614/60)/60)/24)+DATE(1970,1,1)</f>
        <v>41602.534641203703</v>
      </c>
    </row>
    <row r="1615" spans="1:20" ht="48" x14ac:dyDescent="0.2">
      <c r="A1615">
        <v>3823</v>
      </c>
      <c r="B1615" s="3" t="s">
        <v>3820</v>
      </c>
      <c r="C1615" s="3" t="s">
        <v>7932</v>
      </c>
      <c r="D1615">
        <v>2500</v>
      </c>
      <c r="E1615">
        <v>2650</v>
      </c>
      <c r="F1615" t="s">
        <v>8219</v>
      </c>
      <c r="G1615" t="s">
        <v>8224</v>
      </c>
      <c r="H1615" t="s">
        <v>8246</v>
      </c>
      <c r="I1615">
        <v>1437364740</v>
      </c>
      <c r="J1615">
        <v>1434405044</v>
      </c>
      <c r="K1615" t="b">
        <v>0</v>
      </c>
      <c r="L1615">
        <v>41</v>
      </c>
      <c r="M1615" t="b">
        <v>1</v>
      </c>
      <c r="N1615" t="s">
        <v>8271</v>
      </c>
      <c r="O1615" s="5">
        <f>E1615/D1615</f>
        <v>1.06</v>
      </c>
      <c r="P1615" s="6">
        <f>IFERROR(E1615/L1615,0)</f>
        <v>64.634146341463421</v>
      </c>
      <c r="Q1615" t="str">
        <f>LEFT(N1615, FIND("/",N1615) -1)</f>
        <v>theater</v>
      </c>
      <c r="R1615" t="str">
        <f>RIGHT(N1615, LEN(N1615) - FIND("/",N1615))</f>
        <v>plays</v>
      </c>
      <c r="S1615" s="10">
        <f>(((J1615/60)/60)/24)+DATE(1970,1,1)</f>
        <v>42170.910231481481</v>
      </c>
      <c r="T1615" s="10">
        <f>(((I1615/60)/60)/24)+DATE(1970,1,1)</f>
        <v>42205.165972222225</v>
      </c>
    </row>
    <row r="1616" spans="1:20" ht="48" x14ac:dyDescent="0.2">
      <c r="A1616">
        <v>2237</v>
      </c>
      <c r="B1616" s="3" t="s">
        <v>2238</v>
      </c>
      <c r="C1616" s="3" t="s">
        <v>6347</v>
      </c>
      <c r="D1616">
        <v>18000</v>
      </c>
      <c r="E1616">
        <v>63527</v>
      </c>
      <c r="F1616" t="s">
        <v>8219</v>
      </c>
      <c r="G1616" t="s">
        <v>8224</v>
      </c>
      <c r="H1616" t="s">
        <v>8246</v>
      </c>
      <c r="I1616">
        <v>1415779140</v>
      </c>
      <c r="J1616">
        <v>1412294683</v>
      </c>
      <c r="K1616" t="b">
        <v>0</v>
      </c>
      <c r="L1616">
        <v>983</v>
      </c>
      <c r="M1616" t="b">
        <v>1</v>
      </c>
      <c r="N1616" t="s">
        <v>8297</v>
      </c>
      <c r="O1616" s="5">
        <f>E1616/D1616</f>
        <v>3.5292777777777777</v>
      </c>
      <c r="P1616" s="6">
        <f>IFERROR(E1616/L1616,0)</f>
        <v>64.625635808748726</v>
      </c>
      <c r="Q1616" t="str">
        <f>LEFT(N1616, FIND("/",N1616) -1)</f>
        <v>games</v>
      </c>
      <c r="R1616" t="str">
        <f>RIGHT(N1616, LEN(N1616) - FIND("/",N1616))</f>
        <v>tabletop games</v>
      </c>
      <c r="S1616" s="10">
        <f>(((J1616/60)/60)/24)+DATE(1970,1,1)</f>
        <v>41915.003275462965</v>
      </c>
      <c r="T1616" s="10">
        <f>(((I1616/60)/60)/24)+DATE(1970,1,1)</f>
        <v>41955.332638888889</v>
      </c>
    </row>
    <row r="1617" spans="1:20" ht="32" x14ac:dyDescent="0.2">
      <c r="A1617">
        <v>1617</v>
      </c>
      <c r="B1617" s="3" t="s">
        <v>1618</v>
      </c>
      <c r="C1617" s="3" t="s">
        <v>5727</v>
      </c>
      <c r="D1617">
        <v>7000</v>
      </c>
      <c r="E1617">
        <v>10210</v>
      </c>
      <c r="F1617" t="s">
        <v>8219</v>
      </c>
      <c r="G1617" t="s">
        <v>8224</v>
      </c>
      <c r="H1617" t="s">
        <v>8246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8276</v>
      </c>
      <c r="O1617" s="5">
        <f>E1617/D1617</f>
        <v>1.4585714285714286</v>
      </c>
      <c r="P1617" s="6">
        <f>IFERROR(E1617/L1617,0)</f>
        <v>64.620253164556956</v>
      </c>
      <c r="Q1617" t="str">
        <f>LEFT(N1617, FIND("/",N1617) -1)</f>
        <v>music</v>
      </c>
      <c r="R1617" t="str">
        <f>RIGHT(N1617, LEN(N1617) - FIND("/",N1617))</f>
        <v>rock</v>
      </c>
      <c r="S1617" s="10">
        <f>(((J1617/60)/60)/24)+DATE(1970,1,1)</f>
        <v>41546.664212962962</v>
      </c>
      <c r="T1617" s="10">
        <f>(((I1617/60)/60)/24)+DATE(1970,1,1)</f>
        <v>41579.791666666664</v>
      </c>
    </row>
    <row r="1618" spans="1:20" ht="48" x14ac:dyDescent="0.2">
      <c r="A1618">
        <v>1941</v>
      </c>
      <c r="B1618" s="3" t="s">
        <v>1942</v>
      </c>
      <c r="C1618" s="3" t="s">
        <v>6051</v>
      </c>
      <c r="D1618">
        <v>250000</v>
      </c>
      <c r="E1618">
        <v>315295.89</v>
      </c>
      <c r="F1618" t="s">
        <v>8219</v>
      </c>
      <c r="G1618" t="s">
        <v>8224</v>
      </c>
      <c r="H1618" t="s">
        <v>8246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8295</v>
      </c>
      <c r="O1618" s="5">
        <f>E1618/D1618</f>
        <v>1.2611835600000001</v>
      </c>
      <c r="P1618" s="6">
        <f>IFERROR(E1618/L1618,0)</f>
        <v>64.570118779438872</v>
      </c>
      <c r="Q1618" t="str">
        <f>LEFT(N1618, FIND("/",N1618) -1)</f>
        <v>technology</v>
      </c>
      <c r="R1618" t="str">
        <f>RIGHT(N1618, LEN(N1618) - FIND("/",N1618))</f>
        <v>hardware</v>
      </c>
      <c r="S1618" s="10">
        <f>(((J1618/60)/60)/24)+DATE(1970,1,1)</f>
        <v>41744.290868055556</v>
      </c>
      <c r="T1618" s="10">
        <f>(((I1618/60)/60)/24)+DATE(1970,1,1)</f>
        <v>41774.290868055556</v>
      </c>
    </row>
    <row r="1619" spans="1:20" ht="16" x14ac:dyDescent="0.2">
      <c r="A1619">
        <v>1366</v>
      </c>
      <c r="B1619" s="3" t="s">
        <v>1367</v>
      </c>
      <c r="C1619" s="3" t="s">
        <v>5476</v>
      </c>
      <c r="D1619">
        <v>7500</v>
      </c>
      <c r="E1619">
        <v>9486.69</v>
      </c>
      <c r="F1619" t="s">
        <v>8219</v>
      </c>
      <c r="G1619" t="s">
        <v>8224</v>
      </c>
      <c r="H1619" t="s">
        <v>8246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8276</v>
      </c>
      <c r="O1619" s="5">
        <f>E1619/D1619</f>
        <v>1.2648920000000001</v>
      </c>
      <c r="P1619" s="6">
        <f>IFERROR(E1619/L1619,0)</f>
        <v>64.535306122448986</v>
      </c>
      <c r="Q1619" t="str">
        <f>LEFT(N1619, FIND("/",N1619) -1)</f>
        <v>music</v>
      </c>
      <c r="R1619" t="str">
        <f>RIGHT(N1619, LEN(N1619) - FIND("/",N1619))</f>
        <v>rock</v>
      </c>
      <c r="S1619" s="10">
        <f>(((J1619/60)/60)/24)+DATE(1970,1,1)</f>
        <v>41924.996099537035</v>
      </c>
      <c r="T1619" s="10">
        <f>(((I1619/60)/60)/24)+DATE(1970,1,1)</f>
        <v>41970.037766203706</v>
      </c>
    </row>
    <row r="1620" spans="1:20" ht="48" x14ac:dyDescent="0.2">
      <c r="A1620">
        <v>2321</v>
      </c>
      <c r="B1620" s="3" t="s">
        <v>2322</v>
      </c>
      <c r="C1620" s="3" t="s">
        <v>6431</v>
      </c>
      <c r="D1620">
        <v>10557</v>
      </c>
      <c r="E1620">
        <v>4130</v>
      </c>
      <c r="F1620" t="s">
        <v>8222</v>
      </c>
      <c r="G1620" t="s">
        <v>8239</v>
      </c>
      <c r="H1620" t="s">
        <v>8249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8298</v>
      </c>
      <c r="O1620" s="5">
        <f>E1620/D1620</f>
        <v>0.39120962394619685</v>
      </c>
      <c r="P1620" s="6">
        <f>IFERROR(E1620/L1620,0)</f>
        <v>64.53125</v>
      </c>
      <c r="Q1620" t="str">
        <f>LEFT(N1620, FIND("/",N1620) -1)</f>
        <v>food</v>
      </c>
      <c r="R1620" t="str">
        <f>RIGHT(N1620, LEN(N1620) - FIND("/",N1620))</f>
        <v>small batch</v>
      </c>
      <c r="S1620" s="10">
        <f>(((J1620/60)/60)/24)+DATE(1970,1,1)</f>
        <v>42799.260428240741</v>
      </c>
      <c r="T1620" s="10">
        <f>(((I1620/60)/60)/24)+DATE(1970,1,1)</f>
        <v>42829.21876157407</v>
      </c>
    </row>
    <row r="1621" spans="1:20" ht="48" x14ac:dyDescent="0.2">
      <c r="A1621">
        <v>3445</v>
      </c>
      <c r="B1621" s="3" t="s">
        <v>3444</v>
      </c>
      <c r="C1621" s="3" t="s">
        <v>7555</v>
      </c>
      <c r="D1621">
        <v>2000</v>
      </c>
      <c r="E1621">
        <v>2000</v>
      </c>
      <c r="F1621" t="s">
        <v>8219</v>
      </c>
      <c r="G1621" t="s">
        <v>8225</v>
      </c>
      <c r="H1621" t="s">
        <v>8247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8271</v>
      </c>
      <c r="O1621" s="5">
        <f>E1621/D1621</f>
        <v>1</v>
      </c>
      <c r="P1621" s="6">
        <f>IFERROR(E1621/L1621,0)</f>
        <v>64.516129032258064</v>
      </c>
      <c r="Q1621" t="str">
        <f>LEFT(N1621, FIND("/",N1621) -1)</f>
        <v>theater</v>
      </c>
      <c r="R1621" t="str">
        <f>RIGHT(N1621, LEN(N1621) - FIND("/",N1621))</f>
        <v>plays</v>
      </c>
      <c r="S1621" s="10">
        <f>(((J1621/60)/60)/24)+DATE(1970,1,1)</f>
        <v>42272.530509259261</v>
      </c>
      <c r="T1621" s="10">
        <f>(((I1621/60)/60)/24)+DATE(1970,1,1)</f>
        <v>42300.530509259261</v>
      </c>
    </row>
    <row r="1622" spans="1:20" ht="48" x14ac:dyDescent="0.2">
      <c r="A1622">
        <v>1249</v>
      </c>
      <c r="B1622" s="3" t="s">
        <v>1250</v>
      </c>
      <c r="C1622" s="3" t="s">
        <v>5359</v>
      </c>
      <c r="D1622">
        <v>5000</v>
      </c>
      <c r="E1622">
        <v>5222</v>
      </c>
      <c r="F1622" t="s">
        <v>8219</v>
      </c>
      <c r="G1622" t="s">
        <v>8224</v>
      </c>
      <c r="H1622" t="s">
        <v>8246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8276</v>
      </c>
      <c r="O1622" s="5">
        <f>E1622/D1622</f>
        <v>1.0444</v>
      </c>
      <c r="P1622" s="6">
        <f>IFERROR(E1622/L1622,0)</f>
        <v>64.46913580246914</v>
      </c>
      <c r="Q1622" t="str">
        <f>LEFT(N1622, FIND("/",N1622) -1)</f>
        <v>music</v>
      </c>
      <c r="R1622" t="str">
        <f>RIGHT(N1622, LEN(N1622) - FIND("/",N1622))</f>
        <v>rock</v>
      </c>
      <c r="S1622" s="10">
        <f>(((J1622/60)/60)/24)+DATE(1970,1,1)</f>
        <v>41067.74086805556</v>
      </c>
      <c r="T1622" s="10">
        <f>(((I1622/60)/60)/24)+DATE(1970,1,1)</f>
        <v>41097.74086805556</v>
      </c>
    </row>
    <row r="1623" spans="1:20" ht="16" x14ac:dyDescent="0.2">
      <c r="A1623">
        <v>3467</v>
      </c>
      <c r="B1623" s="3" t="s">
        <v>3466</v>
      </c>
      <c r="C1623" s="3" t="s">
        <v>7577</v>
      </c>
      <c r="D1623">
        <v>3000</v>
      </c>
      <c r="E1623">
        <v>3030</v>
      </c>
      <c r="F1623" t="s">
        <v>8219</v>
      </c>
      <c r="G1623" t="s">
        <v>8224</v>
      </c>
      <c r="H1623" t="s">
        <v>8246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8271</v>
      </c>
      <c r="O1623" s="5">
        <f>E1623/D1623</f>
        <v>1.01</v>
      </c>
      <c r="P1623" s="6">
        <f>IFERROR(E1623/L1623,0)</f>
        <v>64.468085106382972</v>
      </c>
      <c r="Q1623" t="str">
        <f>LEFT(N1623, FIND("/",N1623) -1)</f>
        <v>theater</v>
      </c>
      <c r="R1623" t="str">
        <f>RIGHT(N1623, LEN(N1623) - FIND("/",N1623))</f>
        <v>plays</v>
      </c>
      <c r="S1623" s="10">
        <f>(((J1623/60)/60)/24)+DATE(1970,1,1)</f>
        <v>42053.671666666662</v>
      </c>
      <c r="T1623" s="10">
        <f>(((I1623/60)/60)/24)+DATE(1970,1,1)</f>
        <v>42083.630000000005</v>
      </c>
    </row>
    <row r="1624" spans="1:20" ht="48" x14ac:dyDescent="0.2">
      <c r="A1624">
        <v>3783</v>
      </c>
      <c r="B1624" s="3" t="s">
        <v>3780</v>
      </c>
      <c r="C1624" s="3" t="s">
        <v>7893</v>
      </c>
      <c r="D1624">
        <v>1200</v>
      </c>
      <c r="E1624">
        <v>1547</v>
      </c>
      <c r="F1624" t="s">
        <v>8219</v>
      </c>
      <c r="G1624" t="s">
        <v>8224</v>
      </c>
      <c r="H1624" t="s">
        <v>8246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8305</v>
      </c>
      <c r="O1624" s="5">
        <f>E1624/D1624</f>
        <v>1.2891666666666666</v>
      </c>
      <c r="P1624" s="6">
        <f>IFERROR(E1624/L1624,0)</f>
        <v>64.458333333333329</v>
      </c>
      <c r="Q1624" t="str">
        <f>LEFT(N1624, FIND("/",N1624) -1)</f>
        <v>theater</v>
      </c>
      <c r="R1624" t="str">
        <f>RIGHT(N1624, LEN(N1624) - FIND("/",N1624))</f>
        <v>musical</v>
      </c>
      <c r="S1624" s="10">
        <f>(((J1624/60)/60)/24)+DATE(1970,1,1)</f>
        <v>42420.140277777777</v>
      </c>
      <c r="T1624" s="10">
        <f>(((I1624/60)/60)/24)+DATE(1970,1,1)</f>
        <v>42444.666666666672</v>
      </c>
    </row>
    <row r="1625" spans="1:20" ht="48" x14ac:dyDescent="0.2">
      <c r="A1625">
        <v>2289</v>
      </c>
      <c r="B1625" s="3" t="s">
        <v>2290</v>
      </c>
      <c r="C1625" s="3" t="s">
        <v>6399</v>
      </c>
      <c r="D1625">
        <v>1500</v>
      </c>
      <c r="E1625">
        <v>1611</v>
      </c>
      <c r="F1625" t="s">
        <v>8219</v>
      </c>
      <c r="G1625" t="s">
        <v>8224</v>
      </c>
      <c r="H1625" t="s">
        <v>8246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8276</v>
      </c>
      <c r="O1625" s="5">
        <f>E1625/D1625</f>
        <v>1.0740000000000001</v>
      </c>
      <c r="P1625" s="6">
        <f>IFERROR(E1625/L1625,0)</f>
        <v>64.44</v>
      </c>
      <c r="Q1625" t="str">
        <f>LEFT(N1625, FIND("/",N1625) -1)</f>
        <v>music</v>
      </c>
      <c r="R1625" t="str">
        <f>RIGHT(N1625, LEN(N1625) - FIND("/",N1625))</f>
        <v>rock</v>
      </c>
      <c r="S1625" s="10">
        <f>(((J1625/60)/60)/24)+DATE(1970,1,1)</f>
        <v>41571.998379629629</v>
      </c>
      <c r="T1625" s="10">
        <f>(((I1625/60)/60)/24)+DATE(1970,1,1)</f>
        <v>41614.973611111112</v>
      </c>
    </row>
    <row r="1626" spans="1:20" ht="48" x14ac:dyDescent="0.2">
      <c r="A1626">
        <v>3676</v>
      </c>
      <c r="B1626" s="3" t="s">
        <v>3673</v>
      </c>
      <c r="C1626" s="3" t="s">
        <v>7786</v>
      </c>
      <c r="D1626">
        <v>800</v>
      </c>
      <c r="E1626">
        <v>1030</v>
      </c>
      <c r="F1626" t="s">
        <v>8219</v>
      </c>
      <c r="G1626" t="s">
        <v>8224</v>
      </c>
      <c r="H1626" t="s">
        <v>8246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8271</v>
      </c>
      <c r="O1626" s="5">
        <f>E1626/D1626</f>
        <v>1.2875000000000001</v>
      </c>
      <c r="P1626" s="6">
        <f>IFERROR(E1626/L1626,0)</f>
        <v>64.375</v>
      </c>
      <c r="Q1626" t="str">
        <f>LEFT(N1626, FIND("/",N1626) -1)</f>
        <v>theater</v>
      </c>
      <c r="R1626" t="str">
        <f>RIGHT(N1626, LEN(N1626) - FIND("/",N1626))</f>
        <v>plays</v>
      </c>
      <c r="S1626" s="10">
        <f>(((J1626/60)/60)/24)+DATE(1970,1,1)</f>
        <v>41876.815787037034</v>
      </c>
      <c r="T1626" s="10">
        <f>(((I1626/60)/60)/24)+DATE(1970,1,1)</f>
        <v>41894.815787037034</v>
      </c>
    </row>
    <row r="1627" spans="1:20" ht="32" x14ac:dyDescent="0.2">
      <c r="A1627">
        <v>2168</v>
      </c>
      <c r="B1627" s="3" t="s">
        <v>2169</v>
      </c>
      <c r="C1627" s="3" t="s">
        <v>6278</v>
      </c>
      <c r="D1627">
        <v>18000</v>
      </c>
      <c r="E1627">
        <v>21884.69</v>
      </c>
      <c r="F1627" t="s">
        <v>8219</v>
      </c>
      <c r="G1627" t="s">
        <v>8224</v>
      </c>
      <c r="H1627" t="s">
        <v>8246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8276</v>
      </c>
      <c r="O1627" s="5">
        <f>E1627/D1627</f>
        <v>1.215816111111111</v>
      </c>
      <c r="P1627" s="6">
        <f>IFERROR(E1627/L1627,0)</f>
        <v>64.366735294117646</v>
      </c>
      <c r="Q1627" t="str">
        <f>LEFT(N1627, FIND("/",N1627) -1)</f>
        <v>music</v>
      </c>
      <c r="R1627" t="str">
        <f>RIGHT(N1627, LEN(N1627) - FIND("/",N1627))</f>
        <v>rock</v>
      </c>
      <c r="S1627" s="10">
        <f>(((J1627/60)/60)/24)+DATE(1970,1,1)</f>
        <v>42745.600243055553</v>
      </c>
      <c r="T1627" s="10">
        <f>(((I1627/60)/60)/24)+DATE(1970,1,1)</f>
        <v>42776.208333333328</v>
      </c>
    </row>
    <row r="1628" spans="1:20" ht="48" x14ac:dyDescent="0.2">
      <c r="A1628">
        <v>554</v>
      </c>
      <c r="B1628" s="3" t="s">
        <v>555</v>
      </c>
      <c r="C1628" s="3" t="s">
        <v>4664</v>
      </c>
      <c r="D1628">
        <v>3870</v>
      </c>
      <c r="E1628">
        <v>1416</v>
      </c>
      <c r="F1628" t="s">
        <v>8221</v>
      </c>
      <c r="G1628" t="s">
        <v>8224</v>
      </c>
      <c r="H1628" t="s">
        <v>8246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8272</v>
      </c>
      <c r="O1628" s="5">
        <f>E1628/D1628</f>
        <v>0.36589147286821705</v>
      </c>
      <c r="P1628" s="6">
        <f>IFERROR(E1628/L1628,0)</f>
        <v>64.36363636363636</v>
      </c>
      <c r="Q1628" t="str">
        <f>LEFT(N1628, FIND("/",N1628) -1)</f>
        <v>technology</v>
      </c>
      <c r="R1628" t="str">
        <f>RIGHT(N1628, LEN(N1628) - FIND("/",N1628))</f>
        <v>web</v>
      </c>
      <c r="S1628" s="10">
        <f>(((J1628/60)/60)/24)+DATE(1970,1,1)</f>
        <v>41901.684861111113</v>
      </c>
      <c r="T1628" s="10">
        <f>(((I1628/60)/60)/24)+DATE(1970,1,1)</f>
        <v>41931.684861111113</v>
      </c>
    </row>
    <row r="1629" spans="1:20" ht="48" x14ac:dyDescent="0.2">
      <c r="A1629">
        <v>3836</v>
      </c>
      <c r="B1629" s="3" t="s">
        <v>3833</v>
      </c>
      <c r="C1629" s="3" t="s">
        <v>7945</v>
      </c>
      <c r="D1629">
        <v>800</v>
      </c>
      <c r="E1629">
        <v>900</v>
      </c>
      <c r="F1629" t="s">
        <v>8219</v>
      </c>
      <c r="G1629" t="s">
        <v>8224</v>
      </c>
      <c r="H1629" t="s">
        <v>8246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8271</v>
      </c>
      <c r="O1629" s="5">
        <f>E1629/D1629</f>
        <v>1.125</v>
      </c>
      <c r="P1629" s="6">
        <f>IFERROR(E1629/L1629,0)</f>
        <v>64.285714285714292</v>
      </c>
      <c r="Q1629" t="str">
        <f>LEFT(N1629, FIND("/",N1629) -1)</f>
        <v>theater</v>
      </c>
      <c r="R1629" t="str">
        <f>RIGHT(N1629, LEN(N1629) - FIND("/",N1629))</f>
        <v>plays</v>
      </c>
      <c r="S1629" s="10">
        <f>(((J1629/60)/60)/24)+DATE(1970,1,1)</f>
        <v>42553.926527777774</v>
      </c>
      <c r="T1629" s="10">
        <f>(((I1629/60)/60)/24)+DATE(1970,1,1)</f>
        <v>42585.172916666663</v>
      </c>
    </row>
    <row r="1630" spans="1:20" ht="48" x14ac:dyDescent="0.2">
      <c r="A1630">
        <v>3980</v>
      </c>
      <c r="B1630" s="3" t="s">
        <v>3977</v>
      </c>
      <c r="C1630" s="3" t="s">
        <v>8087</v>
      </c>
      <c r="D1630">
        <v>2500</v>
      </c>
      <c r="E1630">
        <v>450</v>
      </c>
      <c r="F1630" t="s">
        <v>8221</v>
      </c>
      <c r="G1630" t="s">
        <v>8224</v>
      </c>
      <c r="H1630" t="s">
        <v>8246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8271</v>
      </c>
      <c r="O1630" s="5">
        <f>E1630/D1630</f>
        <v>0.18</v>
      </c>
      <c r="P1630" s="6">
        <f>IFERROR(E1630/L1630,0)</f>
        <v>64.285714285714292</v>
      </c>
      <c r="Q1630" t="str">
        <f>LEFT(N1630, FIND("/",N1630) -1)</f>
        <v>theater</v>
      </c>
      <c r="R1630" t="str">
        <f>RIGHT(N1630, LEN(N1630) - FIND("/",N1630))</f>
        <v>plays</v>
      </c>
      <c r="S1630" s="10">
        <f>(((J1630/60)/60)/24)+DATE(1970,1,1)</f>
        <v>41795.598923611113</v>
      </c>
      <c r="T1630" s="10">
        <f>(((I1630/60)/60)/24)+DATE(1970,1,1)</f>
        <v>41825.598923611113</v>
      </c>
    </row>
    <row r="1631" spans="1:20" ht="48" x14ac:dyDescent="0.2">
      <c r="A1631">
        <v>3154</v>
      </c>
      <c r="B1631" s="3" t="s">
        <v>3154</v>
      </c>
      <c r="C1631" s="3" t="s">
        <v>7264</v>
      </c>
      <c r="D1631">
        <v>7000</v>
      </c>
      <c r="E1631">
        <v>7905</v>
      </c>
      <c r="F1631" t="s">
        <v>8219</v>
      </c>
      <c r="G1631" t="s">
        <v>8224</v>
      </c>
      <c r="H1631" t="s">
        <v>8246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8271</v>
      </c>
      <c r="O1631" s="5">
        <f>E1631/D1631</f>
        <v>1.1292857142857142</v>
      </c>
      <c r="P1631" s="6">
        <f>IFERROR(E1631/L1631,0)</f>
        <v>64.268292682926827</v>
      </c>
      <c r="Q1631" t="str">
        <f>LEFT(N1631, FIND("/",N1631) -1)</f>
        <v>theater</v>
      </c>
      <c r="R1631" t="str">
        <f>RIGHT(N1631, LEN(N1631) - FIND("/",N1631))</f>
        <v>plays</v>
      </c>
      <c r="S1631" s="10">
        <f>(((J1631/60)/60)/24)+DATE(1970,1,1)</f>
        <v>40970.875671296293</v>
      </c>
      <c r="T1631" s="10">
        <f>(((I1631/60)/60)/24)+DATE(1970,1,1)</f>
        <v>41000.834004629629</v>
      </c>
    </row>
    <row r="1632" spans="1:20" ht="32" x14ac:dyDescent="0.2">
      <c r="A1632">
        <v>1248</v>
      </c>
      <c r="B1632" s="3" t="s">
        <v>1249</v>
      </c>
      <c r="C1632" s="3" t="s">
        <v>5358</v>
      </c>
      <c r="D1632">
        <v>2500</v>
      </c>
      <c r="E1632">
        <v>3791</v>
      </c>
      <c r="F1632" t="s">
        <v>8219</v>
      </c>
      <c r="G1632" t="s">
        <v>8224</v>
      </c>
      <c r="H1632" t="s">
        <v>8246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8276</v>
      </c>
      <c r="O1632" s="5">
        <f>E1632/D1632</f>
        <v>1.5164</v>
      </c>
      <c r="P1632" s="6">
        <f>IFERROR(E1632/L1632,0)</f>
        <v>64.254237288135599</v>
      </c>
      <c r="Q1632" t="str">
        <f>LEFT(N1632, FIND("/",N1632) -1)</f>
        <v>music</v>
      </c>
      <c r="R1632" t="str">
        <f>RIGHT(N1632, LEN(N1632) - FIND("/",N1632))</f>
        <v>rock</v>
      </c>
      <c r="S1632" s="10">
        <f>(((J1632/60)/60)/24)+DATE(1970,1,1)</f>
        <v>41767.656863425924</v>
      </c>
      <c r="T1632" s="10">
        <f>(((I1632/60)/60)/24)+DATE(1970,1,1)</f>
        <v>41803.290972222225</v>
      </c>
    </row>
    <row r="1633" spans="1:20" ht="48" x14ac:dyDescent="0.2">
      <c r="A1633">
        <v>112</v>
      </c>
      <c r="B1633" s="3" t="s">
        <v>114</v>
      </c>
      <c r="C1633" s="3" t="s">
        <v>4223</v>
      </c>
      <c r="D1633">
        <v>5000</v>
      </c>
      <c r="E1633">
        <v>5200</v>
      </c>
      <c r="F1633" t="s">
        <v>8219</v>
      </c>
      <c r="G1633" t="s">
        <v>8224</v>
      </c>
      <c r="H1633" t="s">
        <v>8246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8266</v>
      </c>
      <c r="O1633" s="5">
        <f>E1633/D1633</f>
        <v>1.04</v>
      </c>
      <c r="P1633" s="6">
        <f>IFERROR(E1633/L1633,0)</f>
        <v>64.197530864197532</v>
      </c>
      <c r="Q1633" t="str">
        <f>LEFT(N1633, FIND("/",N1633) -1)</f>
        <v>film &amp; video</v>
      </c>
      <c r="R1633" t="str">
        <f>RIGHT(N1633, LEN(N1633) - FIND("/",N1633))</f>
        <v>shorts</v>
      </c>
      <c r="S1633" s="10">
        <f>(((J1633/60)/60)/24)+DATE(1970,1,1)</f>
        <v>41718.043032407404</v>
      </c>
      <c r="T1633" s="10">
        <f>(((I1633/60)/60)/24)+DATE(1970,1,1)</f>
        <v>41742.083333333336</v>
      </c>
    </row>
    <row r="1634" spans="1:20" ht="48" x14ac:dyDescent="0.2">
      <c r="A1634">
        <v>2012</v>
      </c>
      <c r="B1634" s="3" t="s">
        <v>2013</v>
      </c>
      <c r="C1634" s="3" t="s">
        <v>6122</v>
      </c>
      <c r="D1634">
        <v>5000</v>
      </c>
      <c r="E1634">
        <v>11745</v>
      </c>
      <c r="F1634" t="s">
        <v>8219</v>
      </c>
      <c r="G1634" t="s">
        <v>8224</v>
      </c>
      <c r="H1634" t="s">
        <v>8246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8295</v>
      </c>
      <c r="O1634" s="5">
        <f>E1634/D1634</f>
        <v>2.3490000000000002</v>
      </c>
      <c r="P1634" s="6">
        <f>IFERROR(E1634/L1634,0)</f>
        <v>64.180327868852459</v>
      </c>
      <c r="Q1634" t="str">
        <f>LEFT(N1634, FIND("/",N1634) -1)</f>
        <v>technology</v>
      </c>
      <c r="R1634" t="str">
        <f>RIGHT(N1634, LEN(N1634) - FIND("/",N1634))</f>
        <v>hardware</v>
      </c>
      <c r="S1634" s="10">
        <f>(((J1634/60)/60)/24)+DATE(1970,1,1)</f>
        <v>42010.822233796294</v>
      </c>
      <c r="T1634" s="10">
        <f>(((I1634/60)/60)/24)+DATE(1970,1,1)</f>
        <v>42040.822233796294</v>
      </c>
    </row>
    <row r="1635" spans="1:20" ht="48" x14ac:dyDescent="0.2">
      <c r="A1635">
        <v>1475</v>
      </c>
      <c r="B1635" s="3" t="s">
        <v>1476</v>
      </c>
      <c r="C1635" s="3" t="s">
        <v>5585</v>
      </c>
      <c r="D1635">
        <v>15000</v>
      </c>
      <c r="E1635">
        <v>28300.45</v>
      </c>
      <c r="F1635" t="s">
        <v>8219</v>
      </c>
      <c r="G1635" t="s">
        <v>8224</v>
      </c>
      <c r="H1635" t="s">
        <v>8246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8288</v>
      </c>
      <c r="O1635" s="5">
        <f>E1635/D1635</f>
        <v>1.8866966666666667</v>
      </c>
      <c r="P1635" s="6">
        <f>IFERROR(E1635/L1635,0)</f>
        <v>64.173356009070289</v>
      </c>
      <c r="Q1635" t="str">
        <f>LEFT(N1635, FIND("/",N1635) -1)</f>
        <v>publishing</v>
      </c>
      <c r="R1635" t="str">
        <f>RIGHT(N1635, LEN(N1635) - FIND("/",N1635))</f>
        <v>radio &amp; podcasts</v>
      </c>
      <c r="S1635" s="10">
        <f>(((J1635/60)/60)/24)+DATE(1970,1,1)</f>
        <v>41960.722951388889</v>
      </c>
      <c r="T1635" s="10">
        <f>(((I1635/60)/60)/24)+DATE(1970,1,1)</f>
        <v>41993.207638888889</v>
      </c>
    </row>
    <row r="1636" spans="1:20" ht="48" x14ac:dyDescent="0.2">
      <c r="A1636">
        <v>4064</v>
      </c>
      <c r="B1636" s="3" t="s">
        <v>4060</v>
      </c>
      <c r="C1636" s="3" t="s">
        <v>8168</v>
      </c>
      <c r="D1636">
        <v>2000</v>
      </c>
      <c r="E1636">
        <v>385</v>
      </c>
      <c r="F1636" t="s">
        <v>8221</v>
      </c>
      <c r="G1636" t="s">
        <v>8226</v>
      </c>
      <c r="H1636" t="s">
        <v>8248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8271</v>
      </c>
      <c r="O1636" s="5">
        <f>E1636/D1636</f>
        <v>0.1925</v>
      </c>
      <c r="P1636" s="6">
        <f>IFERROR(E1636/L1636,0)</f>
        <v>64.166666666666671</v>
      </c>
      <c r="Q1636" t="str">
        <f>LEFT(N1636, FIND("/",N1636) -1)</f>
        <v>theater</v>
      </c>
      <c r="R1636" t="str">
        <f>RIGHT(N1636, LEN(N1636) - FIND("/",N1636))</f>
        <v>plays</v>
      </c>
      <c r="S1636" s="10">
        <f>(((J1636/60)/60)/24)+DATE(1970,1,1)</f>
        <v>42093.588263888887</v>
      </c>
      <c r="T1636" s="10">
        <f>(((I1636/60)/60)/24)+DATE(1970,1,1)</f>
        <v>42123.588263888887</v>
      </c>
    </row>
    <row r="1637" spans="1:20" ht="64" x14ac:dyDescent="0.2">
      <c r="A1637">
        <v>2716</v>
      </c>
      <c r="B1637" s="3" t="s">
        <v>2716</v>
      </c>
      <c r="C1637" s="3" t="s">
        <v>6826</v>
      </c>
      <c r="D1637">
        <v>10000</v>
      </c>
      <c r="E1637">
        <v>11998.01</v>
      </c>
      <c r="F1637" t="s">
        <v>8219</v>
      </c>
      <c r="G1637" t="s">
        <v>8236</v>
      </c>
      <c r="H1637" t="s">
        <v>8249</v>
      </c>
      <c r="I1637">
        <v>1444291193</v>
      </c>
      <c r="J1637">
        <v>1441699193</v>
      </c>
      <c r="K1637" t="b">
        <v>1</v>
      </c>
      <c r="L1637">
        <v>187</v>
      </c>
      <c r="M1637" t="b">
        <v>1</v>
      </c>
      <c r="N1637" t="s">
        <v>8303</v>
      </c>
      <c r="O1637" s="5">
        <f>E1637/D1637</f>
        <v>1.1998010000000001</v>
      </c>
      <c r="P1637" s="6">
        <f>IFERROR(E1637/L1637,0)</f>
        <v>64.160481283422456</v>
      </c>
      <c r="Q1637" t="str">
        <f>LEFT(N1637, FIND("/",N1637) -1)</f>
        <v>theater</v>
      </c>
      <c r="R1637" t="str">
        <f>RIGHT(N1637, LEN(N1637) - FIND("/",N1637))</f>
        <v>spaces</v>
      </c>
      <c r="S1637" s="10">
        <f>(((J1637/60)/60)/24)+DATE(1970,1,1)</f>
        <v>42255.333252314813</v>
      </c>
      <c r="T1637" s="10">
        <f>(((I1637/60)/60)/24)+DATE(1970,1,1)</f>
        <v>42285.333252314813</v>
      </c>
    </row>
    <row r="1638" spans="1:20" ht="48" x14ac:dyDescent="0.2">
      <c r="A1638">
        <v>3440</v>
      </c>
      <c r="B1638" s="3" t="s">
        <v>3439</v>
      </c>
      <c r="C1638" s="3" t="s">
        <v>7550</v>
      </c>
      <c r="D1638">
        <v>5000</v>
      </c>
      <c r="E1638">
        <v>5260.92</v>
      </c>
      <c r="F1638" t="s">
        <v>8219</v>
      </c>
      <c r="G1638" t="s">
        <v>8224</v>
      </c>
      <c r="H1638" t="s">
        <v>8246</v>
      </c>
      <c r="I1638">
        <v>1405095300</v>
      </c>
      <c r="J1638">
        <v>1403146628</v>
      </c>
      <c r="K1638" t="b">
        <v>0</v>
      </c>
      <c r="L1638">
        <v>82</v>
      </c>
      <c r="M1638" t="b">
        <v>1</v>
      </c>
      <c r="N1638" t="s">
        <v>8271</v>
      </c>
      <c r="O1638" s="5">
        <f>E1638/D1638</f>
        <v>1.052184</v>
      </c>
      <c r="P1638" s="6">
        <f>IFERROR(E1638/L1638,0)</f>
        <v>64.157560975609755</v>
      </c>
      <c r="Q1638" t="str">
        <f>LEFT(N1638, FIND("/",N1638) -1)</f>
        <v>theater</v>
      </c>
      <c r="R1638" t="str">
        <f>RIGHT(N1638, LEN(N1638) - FIND("/",N1638))</f>
        <v>plays</v>
      </c>
      <c r="S1638" s="10">
        <f>(((J1638/60)/60)/24)+DATE(1970,1,1)</f>
        <v>41809.12300925926</v>
      </c>
      <c r="T1638" s="10">
        <f>(((I1638/60)/60)/24)+DATE(1970,1,1)</f>
        <v>41831.677083333336</v>
      </c>
    </row>
    <row r="1639" spans="1:20" ht="48" x14ac:dyDescent="0.2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>E1639/D1639</f>
        <v>1.033638888888889</v>
      </c>
      <c r="P1639" s="6">
        <f>IFERROR(E1639/L1639,0)</f>
        <v>64.156896551724131</v>
      </c>
      <c r="Q1639" t="str">
        <f>LEFT(N1639, FIND("/",N1639) -1)</f>
        <v>photography</v>
      </c>
      <c r="R1639" t="str">
        <f>RIGHT(N1639, LEN(N1639) - FIND("/",N1639))</f>
        <v>photobooks</v>
      </c>
      <c r="S1639" s="10">
        <f>(((J1639/60)/60)/24)+DATE(1970,1,1)</f>
        <v>41782.741701388892</v>
      </c>
      <c r="T1639" s="10">
        <f>(((I1639/60)/60)/24)+DATE(1970,1,1)</f>
        <v>41810.915972222225</v>
      </c>
    </row>
    <row r="1640" spans="1:20" ht="48" x14ac:dyDescent="0.2">
      <c r="A1640">
        <v>2545</v>
      </c>
      <c r="B1640" s="3" t="s">
        <v>2545</v>
      </c>
      <c r="C1640" s="3" t="s">
        <v>6655</v>
      </c>
      <c r="D1640">
        <v>2000</v>
      </c>
      <c r="E1640">
        <v>3906</v>
      </c>
      <c r="F1640" t="s">
        <v>8219</v>
      </c>
      <c r="G1640" t="s">
        <v>8224</v>
      </c>
      <c r="H1640" t="s">
        <v>8246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8300</v>
      </c>
      <c r="O1640" s="5">
        <f>E1640/D1640</f>
        <v>1.9530000000000001</v>
      </c>
      <c r="P1640" s="6">
        <f>IFERROR(E1640/L1640,0)</f>
        <v>64.032786885245898</v>
      </c>
      <c r="Q1640" t="str">
        <f>LEFT(N1640, FIND("/",N1640) -1)</f>
        <v>music</v>
      </c>
      <c r="R1640" t="str">
        <f>RIGHT(N1640, LEN(N1640) - FIND("/",N1640))</f>
        <v>classical music</v>
      </c>
      <c r="S1640" s="10">
        <f>(((J1640/60)/60)/24)+DATE(1970,1,1)</f>
        <v>42027.13817129629</v>
      </c>
      <c r="T1640" s="10">
        <f>(((I1640/60)/60)/24)+DATE(1970,1,1)</f>
        <v>42062.020833333328</v>
      </c>
    </row>
    <row r="1641" spans="1:20" ht="48" x14ac:dyDescent="0.2">
      <c r="A1641">
        <v>2054</v>
      </c>
      <c r="B1641" s="3" t="s">
        <v>2055</v>
      </c>
      <c r="C1641" s="3" t="s">
        <v>6164</v>
      </c>
      <c r="D1641">
        <v>35000</v>
      </c>
      <c r="E1641">
        <v>39757</v>
      </c>
      <c r="F1641" t="s">
        <v>8219</v>
      </c>
      <c r="G1641" t="s">
        <v>8225</v>
      </c>
      <c r="H1641" t="s">
        <v>8247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8295</v>
      </c>
      <c r="O1641" s="5">
        <f>E1641/D1641</f>
        <v>1.1359142857142857</v>
      </c>
      <c r="P1641" s="6">
        <f>IFERROR(E1641/L1641,0)</f>
        <v>64.020933977455712</v>
      </c>
      <c r="Q1641" t="str">
        <f>LEFT(N1641, FIND("/",N1641) -1)</f>
        <v>technology</v>
      </c>
      <c r="R1641" t="str">
        <f>RIGHT(N1641, LEN(N1641) - FIND("/",N1641))</f>
        <v>hardware</v>
      </c>
      <c r="S1641" s="10">
        <f>(((J1641/60)/60)/24)+DATE(1970,1,1)</f>
        <v>41731.520949074074</v>
      </c>
      <c r="T1641" s="10">
        <f>(((I1641/60)/60)/24)+DATE(1970,1,1)</f>
        <v>41761.520949074074</v>
      </c>
    </row>
    <row r="1642" spans="1:20" ht="48" x14ac:dyDescent="0.2">
      <c r="A1642">
        <v>507</v>
      </c>
      <c r="B1642" s="3" t="s">
        <v>508</v>
      </c>
      <c r="C1642" s="3" t="s">
        <v>4617</v>
      </c>
      <c r="D1642">
        <v>20000</v>
      </c>
      <c r="E1642">
        <v>640</v>
      </c>
      <c r="F1642" t="s">
        <v>8221</v>
      </c>
      <c r="G1642" t="s">
        <v>8224</v>
      </c>
      <c r="H1642" t="s">
        <v>8246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8270</v>
      </c>
      <c r="O1642" s="5">
        <f>E1642/D1642</f>
        <v>3.2000000000000001E-2</v>
      </c>
      <c r="P1642" s="6">
        <f>IFERROR(E1642/L1642,0)</f>
        <v>64</v>
      </c>
      <c r="Q1642" t="str">
        <f>LEFT(N1642, FIND("/",N1642) -1)</f>
        <v>film &amp; video</v>
      </c>
      <c r="R1642" t="str">
        <f>RIGHT(N1642, LEN(N1642) - FIND("/",N1642))</f>
        <v>animation</v>
      </c>
      <c r="S1642" s="10">
        <f>(((J1642/60)/60)/24)+DATE(1970,1,1)</f>
        <v>41156.958993055552</v>
      </c>
      <c r="T1642" s="10">
        <f>(((I1642/60)/60)/24)+DATE(1970,1,1)</f>
        <v>41201.958993055552</v>
      </c>
    </row>
    <row r="1643" spans="1:20" ht="48" x14ac:dyDescent="0.2">
      <c r="A1643">
        <v>1742</v>
      </c>
      <c r="B1643" s="3" t="s">
        <v>1743</v>
      </c>
      <c r="C1643" s="3" t="s">
        <v>5852</v>
      </c>
      <c r="D1643">
        <v>2000</v>
      </c>
      <c r="E1643">
        <v>2175</v>
      </c>
      <c r="F1643" t="s">
        <v>8219</v>
      </c>
      <c r="G1643" t="s">
        <v>8224</v>
      </c>
      <c r="H1643" t="s">
        <v>8246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8285</v>
      </c>
      <c r="O1643" s="5">
        <f>E1643/D1643</f>
        <v>1.0874999999999999</v>
      </c>
      <c r="P1643" s="6">
        <f>IFERROR(E1643/L1643,0)</f>
        <v>63.970588235294116</v>
      </c>
      <c r="Q1643" t="str">
        <f>LEFT(N1643, FIND("/",N1643) -1)</f>
        <v>photography</v>
      </c>
      <c r="R1643" t="str">
        <f>RIGHT(N1643, LEN(N1643) - FIND("/",N1643))</f>
        <v>photobooks</v>
      </c>
      <c r="S1643" s="10">
        <f>(((J1643/60)/60)/24)+DATE(1970,1,1)</f>
        <v>42710.876967592587</v>
      </c>
      <c r="T1643" s="10">
        <f>(((I1643/60)/60)/24)+DATE(1970,1,1)</f>
        <v>42742.875</v>
      </c>
    </row>
    <row r="1644" spans="1:20" ht="48" x14ac:dyDescent="0.2">
      <c r="A1644">
        <v>0</v>
      </c>
      <c r="B1644" s="3" t="s">
        <v>2</v>
      </c>
      <c r="C1644" s="3" t="s">
        <v>4111</v>
      </c>
      <c r="D1644">
        <v>8500</v>
      </c>
      <c r="E1644">
        <v>11633</v>
      </c>
      <c r="F1644" t="s">
        <v>8219</v>
      </c>
      <c r="G1644" t="s">
        <v>8224</v>
      </c>
      <c r="H1644" t="s">
        <v>8246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8265</v>
      </c>
      <c r="O1644" s="5">
        <f>E1644/D1644</f>
        <v>1.3685882352941177</v>
      </c>
      <c r="P1644" s="6">
        <f>IFERROR(E1644/L1644,0)</f>
        <v>63.917582417582416</v>
      </c>
      <c r="Q1644" t="str">
        <f>LEFT(N1644, FIND("/",N1644) -1)</f>
        <v>film &amp; video</v>
      </c>
      <c r="R1644" t="str">
        <f>RIGHT(N1644, LEN(N1644) - FIND("/",N1644))</f>
        <v>television</v>
      </c>
      <c r="S1644" s="10">
        <f>(((J1644/60)/60)/24)+DATE(1970,1,1)</f>
        <v>42177.007071759261</v>
      </c>
      <c r="T1644" s="10">
        <f>(((I1644/60)/60)/24)+DATE(1970,1,1)</f>
        <v>42208.125</v>
      </c>
    </row>
    <row r="1645" spans="1:20" ht="48" x14ac:dyDescent="0.2">
      <c r="A1645">
        <v>1787</v>
      </c>
      <c r="B1645" s="3" t="s">
        <v>1788</v>
      </c>
      <c r="C1645" s="3" t="s">
        <v>5897</v>
      </c>
      <c r="D1645">
        <v>10000</v>
      </c>
      <c r="E1645">
        <v>1533</v>
      </c>
      <c r="F1645" t="s">
        <v>8221</v>
      </c>
      <c r="G1645" t="s">
        <v>8224</v>
      </c>
      <c r="H1645" t="s">
        <v>8246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8285</v>
      </c>
      <c r="O1645" s="5">
        <f>E1645/D1645</f>
        <v>0.15329999999999999</v>
      </c>
      <c r="P1645" s="6">
        <f>IFERROR(E1645/L1645,0)</f>
        <v>63.875</v>
      </c>
      <c r="Q1645" t="str">
        <f>LEFT(N1645, FIND("/",N1645) -1)</f>
        <v>photography</v>
      </c>
      <c r="R1645" t="str">
        <f>RIGHT(N1645, LEN(N1645) - FIND("/",N1645))</f>
        <v>photobooks</v>
      </c>
      <c r="S1645" s="10">
        <f>(((J1645/60)/60)/24)+DATE(1970,1,1)</f>
        <v>42068.65552083333</v>
      </c>
      <c r="T1645" s="10">
        <f>(((I1645/60)/60)/24)+DATE(1970,1,1)</f>
        <v>42098.613854166666</v>
      </c>
    </row>
    <row r="1646" spans="1:20" ht="32" x14ac:dyDescent="0.2">
      <c r="A1646">
        <v>2629</v>
      </c>
      <c r="B1646" s="3" t="s">
        <v>2629</v>
      </c>
      <c r="C1646" s="3" t="s">
        <v>6739</v>
      </c>
      <c r="D1646">
        <v>5000</v>
      </c>
      <c r="E1646">
        <v>6387</v>
      </c>
      <c r="F1646" t="s">
        <v>8219</v>
      </c>
      <c r="G1646" t="s">
        <v>8225</v>
      </c>
      <c r="H1646" t="s">
        <v>8247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8301</v>
      </c>
      <c r="O1646" s="5">
        <f>E1646/D1646</f>
        <v>1.2774000000000001</v>
      </c>
      <c r="P1646" s="6">
        <f>IFERROR(E1646/L1646,0)</f>
        <v>63.87</v>
      </c>
      <c r="Q1646" t="str">
        <f>LEFT(N1646, FIND("/",N1646) -1)</f>
        <v>technology</v>
      </c>
      <c r="R1646" t="str">
        <f>RIGHT(N1646, LEN(N1646) - FIND("/",N1646))</f>
        <v>space exploration</v>
      </c>
      <c r="S1646" s="10">
        <f>(((J1646/60)/60)/24)+DATE(1970,1,1)</f>
        <v>42108.538449074069</v>
      </c>
      <c r="T1646" s="10">
        <f>(((I1646/60)/60)/24)+DATE(1970,1,1)</f>
        <v>42138.538449074069</v>
      </c>
    </row>
    <row r="1647" spans="1:20" ht="32" x14ac:dyDescent="0.2">
      <c r="A1647">
        <v>2831</v>
      </c>
      <c r="B1647" s="3" t="s">
        <v>2831</v>
      </c>
      <c r="C1647" s="3" t="s">
        <v>6941</v>
      </c>
      <c r="D1647">
        <v>3000</v>
      </c>
      <c r="E1647">
        <v>3320</v>
      </c>
      <c r="F1647" t="s">
        <v>8219</v>
      </c>
      <c r="G1647" t="s">
        <v>8224</v>
      </c>
      <c r="H1647" t="s">
        <v>8246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8271</v>
      </c>
      <c r="O1647" s="5">
        <f>E1647/D1647</f>
        <v>1.1066666666666667</v>
      </c>
      <c r="P1647" s="6">
        <f>IFERROR(E1647/L1647,0)</f>
        <v>63.846153846153847</v>
      </c>
      <c r="Q1647" t="str">
        <f>LEFT(N1647, FIND("/",N1647) -1)</f>
        <v>theater</v>
      </c>
      <c r="R1647" t="str">
        <f>RIGHT(N1647, LEN(N1647) - FIND("/",N1647))</f>
        <v>plays</v>
      </c>
      <c r="S1647" s="10">
        <f>(((J1647/60)/60)/24)+DATE(1970,1,1)</f>
        <v>42171.824884259258</v>
      </c>
      <c r="T1647" s="10">
        <f>(((I1647/60)/60)/24)+DATE(1970,1,1)</f>
        <v>42201.824884259258</v>
      </c>
    </row>
    <row r="1648" spans="1:20" ht="48" x14ac:dyDescent="0.2">
      <c r="A1648">
        <v>2822</v>
      </c>
      <c r="B1648" s="3" t="s">
        <v>2822</v>
      </c>
      <c r="C1648" s="3" t="s">
        <v>6932</v>
      </c>
      <c r="D1648">
        <v>6000</v>
      </c>
      <c r="E1648">
        <v>6000</v>
      </c>
      <c r="F1648" t="s">
        <v>8219</v>
      </c>
      <c r="G1648" t="s">
        <v>8224</v>
      </c>
      <c r="H1648" t="s">
        <v>8246</v>
      </c>
      <c r="I1648">
        <v>1427469892</v>
      </c>
      <c r="J1648">
        <v>1424881492</v>
      </c>
      <c r="K1648" t="b">
        <v>0</v>
      </c>
      <c r="L1648">
        <v>94</v>
      </c>
      <c r="M1648" t="b">
        <v>1</v>
      </c>
      <c r="N1648" t="s">
        <v>8271</v>
      </c>
      <c r="O1648" s="5">
        <f>E1648/D1648</f>
        <v>1</v>
      </c>
      <c r="P1648" s="6">
        <f>IFERROR(E1648/L1648,0)</f>
        <v>63.829787234042556</v>
      </c>
      <c r="Q1648" t="str">
        <f>LEFT(N1648, FIND("/",N1648) -1)</f>
        <v>theater</v>
      </c>
      <c r="R1648" t="str">
        <f>RIGHT(N1648, LEN(N1648) - FIND("/",N1648))</f>
        <v>plays</v>
      </c>
      <c r="S1648" s="10">
        <f>(((J1648/60)/60)/24)+DATE(1970,1,1)</f>
        <v>42060.683935185181</v>
      </c>
      <c r="T1648" s="10">
        <f>(((I1648/60)/60)/24)+DATE(1970,1,1)</f>
        <v>42090.642268518524</v>
      </c>
    </row>
    <row r="1649" spans="1:20" ht="48" x14ac:dyDescent="0.2">
      <c r="A1649">
        <v>527</v>
      </c>
      <c r="B1649" s="3" t="s">
        <v>528</v>
      </c>
      <c r="C1649" s="3" t="s">
        <v>4637</v>
      </c>
      <c r="D1649">
        <v>10000</v>
      </c>
      <c r="E1649">
        <v>10085</v>
      </c>
      <c r="F1649" t="s">
        <v>8219</v>
      </c>
      <c r="G1649" t="s">
        <v>8224</v>
      </c>
      <c r="H1649" t="s">
        <v>8246</v>
      </c>
      <c r="I1649">
        <v>1487347500</v>
      </c>
      <c r="J1649">
        <v>1484715366</v>
      </c>
      <c r="K1649" t="b">
        <v>0</v>
      </c>
      <c r="L1649">
        <v>158</v>
      </c>
      <c r="M1649" t="b">
        <v>1</v>
      </c>
      <c r="N1649" t="s">
        <v>8271</v>
      </c>
      <c r="O1649" s="5">
        <f>E1649/D1649</f>
        <v>1.0085</v>
      </c>
      <c r="P1649" s="6">
        <f>IFERROR(E1649/L1649,0)</f>
        <v>63.829113924050631</v>
      </c>
      <c r="Q1649" t="str">
        <f>LEFT(N1649, FIND("/",N1649) -1)</f>
        <v>theater</v>
      </c>
      <c r="R1649" t="str">
        <f>RIGHT(N1649, LEN(N1649) - FIND("/",N1649))</f>
        <v>plays</v>
      </c>
      <c r="S1649" s="10">
        <f>(((J1649/60)/60)/24)+DATE(1970,1,1)</f>
        <v>42753.205625000002</v>
      </c>
      <c r="T1649" s="10">
        <f>(((I1649/60)/60)/24)+DATE(1970,1,1)</f>
        <v>42783.670138888891</v>
      </c>
    </row>
    <row r="1650" spans="1:20" ht="64" x14ac:dyDescent="0.2">
      <c r="A1650">
        <v>3419</v>
      </c>
      <c r="B1650" s="3" t="s">
        <v>3418</v>
      </c>
      <c r="C1650" s="3" t="s">
        <v>7529</v>
      </c>
      <c r="D1650">
        <v>2750</v>
      </c>
      <c r="E1650">
        <v>2930</v>
      </c>
      <c r="F1650" t="s">
        <v>8219</v>
      </c>
      <c r="G1650" t="s">
        <v>8241</v>
      </c>
      <c r="H1650" t="s">
        <v>8249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8271</v>
      </c>
      <c r="O1650" s="5">
        <f>E1650/D1650</f>
        <v>1.0654545454545454</v>
      </c>
      <c r="P1650" s="6">
        <f>IFERROR(E1650/L1650,0)</f>
        <v>63.695652173913047</v>
      </c>
      <c r="Q1650" t="str">
        <f>LEFT(N1650, FIND("/",N1650) -1)</f>
        <v>theater</v>
      </c>
      <c r="R1650" t="str">
        <f>RIGHT(N1650, LEN(N1650) - FIND("/",N1650))</f>
        <v>plays</v>
      </c>
      <c r="S1650" s="10">
        <f>(((J1650/60)/60)/24)+DATE(1970,1,1)</f>
        <v>42448.821585648147</v>
      </c>
      <c r="T1650" s="10">
        <f>(((I1650/60)/60)/24)+DATE(1970,1,1)</f>
        <v>42466.895833333328</v>
      </c>
    </row>
    <row r="1651" spans="1:20" ht="48" x14ac:dyDescent="0.2">
      <c r="A1651">
        <v>1801</v>
      </c>
      <c r="B1651" s="3" t="s">
        <v>1802</v>
      </c>
      <c r="C1651" s="3" t="s">
        <v>5911</v>
      </c>
      <c r="D1651">
        <v>17000</v>
      </c>
      <c r="E1651">
        <v>2355</v>
      </c>
      <c r="F1651" t="s">
        <v>8221</v>
      </c>
      <c r="G1651" t="s">
        <v>8225</v>
      </c>
      <c r="H1651" t="s">
        <v>8247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8285</v>
      </c>
      <c r="O1651" s="5">
        <f>E1651/D1651</f>
        <v>0.13852941176470587</v>
      </c>
      <c r="P1651" s="6">
        <f>IFERROR(E1651/L1651,0)</f>
        <v>63.648648648648646</v>
      </c>
      <c r="Q1651" t="str">
        <f>LEFT(N1651, FIND("/",N1651) -1)</f>
        <v>photography</v>
      </c>
      <c r="R1651" t="str">
        <f>RIGHT(N1651, LEN(N1651) - FIND("/",N1651))</f>
        <v>photobooks</v>
      </c>
      <c r="S1651" s="10">
        <f>(((J1651/60)/60)/24)+DATE(1970,1,1)</f>
        <v>42321.660509259258</v>
      </c>
      <c r="T1651" s="10">
        <f>(((I1651/60)/60)/24)+DATE(1970,1,1)</f>
        <v>42353.506944444445</v>
      </c>
    </row>
    <row r="1652" spans="1:20" ht="48" x14ac:dyDescent="0.2">
      <c r="A1652">
        <v>1368</v>
      </c>
      <c r="B1652" s="3" t="s">
        <v>1369</v>
      </c>
      <c r="C1652" s="3" t="s">
        <v>5478</v>
      </c>
      <c r="D1652">
        <v>5000</v>
      </c>
      <c r="E1652">
        <v>5535</v>
      </c>
      <c r="F1652" t="s">
        <v>8219</v>
      </c>
      <c r="G1652" t="s">
        <v>8224</v>
      </c>
      <c r="H1652" t="s">
        <v>8246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8276</v>
      </c>
      <c r="O1652" s="5">
        <f>E1652/D1652</f>
        <v>1.107</v>
      </c>
      <c r="P1652" s="6">
        <f>IFERROR(E1652/L1652,0)</f>
        <v>63.620689655172413</v>
      </c>
      <c r="Q1652" t="str">
        <f>LEFT(N1652, FIND("/",N1652) -1)</f>
        <v>music</v>
      </c>
      <c r="R1652" t="str">
        <f>RIGHT(N1652, LEN(N1652) - FIND("/",N1652))</f>
        <v>rock</v>
      </c>
      <c r="S1652" s="10">
        <f>(((J1652/60)/60)/24)+DATE(1970,1,1)</f>
        <v>42146.190902777773</v>
      </c>
      <c r="T1652" s="10">
        <f>(((I1652/60)/60)/24)+DATE(1970,1,1)</f>
        <v>42170.190902777773</v>
      </c>
    </row>
    <row r="1653" spans="1:20" ht="48" x14ac:dyDescent="0.2">
      <c r="A1653">
        <v>3358</v>
      </c>
      <c r="B1653" s="3" t="s">
        <v>3357</v>
      </c>
      <c r="C1653" s="3" t="s">
        <v>7468</v>
      </c>
      <c r="D1653">
        <v>10000</v>
      </c>
      <c r="E1653">
        <v>10299</v>
      </c>
      <c r="F1653" t="s">
        <v>8219</v>
      </c>
      <c r="G1653" t="s">
        <v>8224</v>
      </c>
      <c r="H1653" t="s">
        <v>8246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8271</v>
      </c>
      <c r="O1653" s="5">
        <f>E1653/D1653</f>
        <v>1.0299</v>
      </c>
      <c r="P1653" s="6">
        <f>IFERROR(E1653/L1653,0)</f>
        <v>63.574074074074076</v>
      </c>
      <c r="Q1653" t="str">
        <f>LEFT(N1653, FIND("/",N1653) -1)</f>
        <v>theater</v>
      </c>
      <c r="R1653" t="str">
        <f>RIGHT(N1653, LEN(N1653) - FIND("/",N1653))</f>
        <v>plays</v>
      </c>
      <c r="S1653" s="10">
        <f>(((J1653/60)/60)/24)+DATE(1970,1,1)</f>
        <v>41932.311099537037</v>
      </c>
      <c r="T1653" s="10">
        <f>(((I1653/60)/60)/24)+DATE(1970,1,1)</f>
        <v>41962.352766203709</v>
      </c>
    </row>
    <row r="1654" spans="1:20" ht="48" x14ac:dyDescent="0.2">
      <c r="A1654">
        <v>2158</v>
      </c>
      <c r="B1654" s="3" t="s">
        <v>2159</v>
      </c>
      <c r="C1654" s="3" t="s">
        <v>6268</v>
      </c>
      <c r="D1654">
        <v>300000</v>
      </c>
      <c r="E1654">
        <v>19770.11</v>
      </c>
      <c r="F1654" t="s">
        <v>8221</v>
      </c>
      <c r="G1654" t="s">
        <v>8224</v>
      </c>
      <c r="H1654" t="s">
        <v>8246</v>
      </c>
      <c r="I1654">
        <v>1360009774</v>
      </c>
      <c r="J1654">
        <v>1356121774</v>
      </c>
      <c r="K1654" t="b">
        <v>0</v>
      </c>
      <c r="L1654">
        <v>311</v>
      </c>
      <c r="M1654" t="b">
        <v>0</v>
      </c>
      <c r="N1654" t="s">
        <v>8282</v>
      </c>
      <c r="O1654" s="5">
        <f>E1654/D1654</f>
        <v>6.5900366666666668E-2</v>
      </c>
      <c r="P1654" s="6">
        <f>IFERROR(E1654/L1654,0)</f>
        <v>63.569485530546629</v>
      </c>
      <c r="Q1654" t="str">
        <f>LEFT(N1654, FIND("/",N1654) -1)</f>
        <v>games</v>
      </c>
      <c r="R1654" t="str">
        <f>RIGHT(N1654, LEN(N1654) - FIND("/",N1654))</f>
        <v>video games</v>
      </c>
      <c r="S1654" s="10">
        <f>(((J1654/60)/60)/24)+DATE(1970,1,1)</f>
        <v>41264.853865740741</v>
      </c>
      <c r="T1654" s="10">
        <f>(((I1654/60)/60)/24)+DATE(1970,1,1)</f>
        <v>41309.853865740741</v>
      </c>
    </row>
    <row r="1655" spans="1:20" ht="32" x14ac:dyDescent="0.2">
      <c r="A1655">
        <v>4022</v>
      </c>
      <c r="B1655" s="3" t="s">
        <v>4018</v>
      </c>
      <c r="C1655" s="3" t="s">
        <v>8127</v>
      </c>
      <c r="D1655">
        <v>18000</v>
      </c>
      <c r="E1655">
        <v>12521</v>
      </c>
      <c r="F1655" t="s">
        <v>8221</v>
      </c>
      <c r="G1655" t="s">
        <v>8224</v>
      </c>
      <c r="H1655" t="s">
        <v>8246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8271</v>
      </c>
      <c r="O1655" s="5">
        <f>E1655/D1655</f>
        <v>0.69561111111111107</v>
      </c>
      <c r="P1655" s="6">
        <f>IFERROR(E1655/L1655,0)</f>
        <v>63.558375634517766</v>
      </c>
      <c r="Q1655" t="str">
        <f>LEFT(N1655, FIND("/",N1655) -1)</f>
        <v>theater</v>
      </c>
      <c r="R1655" t="str">
        <f>RIGHT(N1655, LEN(N1655) - FIND("/",N1655))</f>
        <v>plays</v>
      </c>
      <c r="S1655" s="10">
        <f>(((J1655/60)/60)/24)+DATE(1970,1,1)</f>
        <v>41990.584108796291</v>
      </c>
      <c r="T1655" s="10">
        <f>(((I1655/60)/60)/24)+DATE(1970,1,1)</f>
        <v>42036.120833333334</v>
      </c>
    </row>
    <row r="1656" spans="1:20" ht="48" x14ac:dyDescent="0.2">
      <c r="A1656">
        <v>783</v>
      </c>
      <c r="B1656" s="3" t="s">
        <v>784</v>
      </c>
      <c r="C1656" s="3" t="s">
        <v>4893</v>
      </c>
      <c r="D1656">
        <v>1500</v>
      </c>
      <c r="E1656">
        <v>2222</v>
      </c>
      <c r="F1656" t="s">
        <v>8219</v>
      </c>
      <c r="G1656" t="s">
        <v>8224</v>
      </c>
      <c r="H1656" t="s">
        <v>8246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8276</v>
      </c>
      <c r="O1656" s="5">
        <f>E1656/D1656</f>
        <v>1.4813333333333334</v>
      </c>
      <c r="P1656" s="6">
        <f>IFERROR(E1656/L1656,0)</f>
        <v>63.485714285714288</v>
      </c>
      <c r="Q1656" t="str">
        <f>LEFT(N1656, FIND("/",N1656) -1)</f>
        <v>music</v>
      </c>
      <c r="R1656" t="str">
        <f>RIGHT(N1656, LEN(N1656) - FIND("/",N1656))</f>
        <v>rock</v>
      </c>
      <c r="S1656" s="10">
        <f>(((J1656/60)/60)/24)+DATE(1970,1,1)</f>
        <v>40987.773715277777</v>
      </c>
      <c r="T1656" s="10">
        <f>(((I1656/60)/60)/24)+DATE(1970,1,1)</f>
        <v>41026.916666666664</v>
      </c>
    </row>
    <row r="1657" spans="1:20" ht="48" x14ac:dyDescent="0.2">
      <c r="A1657">
        <v>1367</v>
      </c>
      <c r="B1657" s="3" t="s">
        <v>1368</v>
      </c>
      <c r="C1657" s="3" t="s">
        <v>5477</v>
      </c>
      <c r="D1657">
        <v>5000</v>
      </c>
      <c r="E1657">
        <v>5713</v>
      </c>
      <c r="F1657" t="s">
        <v>8219</v>
      </c>
      <c r="G1657" t="s">
        <v>8224</v>
      </c>
      <c r="H1657" t="s">
        <v>8246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8276</v>
      </c>
      <c r="O1657" s="5">
        <f>E1657/D1657</f>
        <v>1.1426000000000001</v>
      </c>
      <c r="P1657" s="6">
        <f>IFERROR(E1657/L1657,0)</f>
        <v>63.477777777777774</v>
      </c>
      <c r="Q1657" t="str">
        <f>LEFT(N1657, FIND("/",N1657) -1)</f>
        <v>music</v>
      </c>
      <c r="R1657" t="str">
        <f>RIGHT(N1657, LEN(N1657) - FIND("/",N1657))</f>
        <v>rock</v>
      </c>
      <c r="S1657" s="10">
        <f>(((J1657/60)/60)/24)+DATE(1970,1,1)</f>
        <v>42292.002893518518</v>
      </c>
      <c r="T1657" s="10">
        <f>(((I1657/60)/60)/24)+DATE(1970,1,1)</f>
        <v>42322.044560185182</v>
      </c>
    </row>
    <row r="1658" spans="1:20" ht="48" x14ac:dyDescent="0.2">
      <c r="A1658">
        <v>1298</v>
      </c>
      <c r="B1658" s="3" t="s">
        <v>1299</v>
      </c>
      <c r="C1658" s="3" t="s">
        <v>5408</v>
      </c>
      <c r="D1658">
        <v>2000</v>
      </c>
      <c r="E1658">
        <v>2093</v>
      </c>
      <c r="F1658" t="s">
        <v>8219</v>
      </c>
      <c r="G1658" t="s">
        <v>8225</v>
      </c>
      <c r="H1658" t="s">
        <v>8247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8271</v>
      </c>
      <c r="O1658" s="5">
        <f>E1658/D1658</f>
        <v>1.0465</v>
      </c>
      <c r="P1658" s="6">
        <f>IFERROR(E1658/L1658,0)</f>
        <v>63.424242424242422</v>
      </c>
      <c r="Q1658" t="str">
        <f>LEFT(N1658, FIND("/",N1658) -1)</f>
        <v>theater</v>
      </c>
      <c r="R1658" t="str">
        <f>RIGHT(N1658, LEN(N1658) - FIND("/",N1658))</f>
        <v>plays</v>
      </c>
      <c r="S1658" s="10">
        <f>(((J1658/60)/60)/24)+DATE(1970,1,1)</f>
        <v>42458.680925925932</v>
      </c>
      <c r="T1658" s="10">
        <f>(((I1658/60)/60)/24)+DATE(1970,1,1)</f>
        <v>42488.680925925932</v>
      </c>
    </row>
    <row r="1659" spans="1:20" ht="32" x14ac:dyDescent="0.2">
      <c r="A1659">
        <v>840</v>
      </c>
      <c r="B1659" s="3" t="s">
        <v>841</v>
      </c>
      <c r="C1659" s="3" t="s">
        <v>4950</v>
      </c>
      <c r="D1659">
        <v>10000</v>
      </c>
      <c r="E1659">
        <v>12041.66</v>
      </c>
      <c r="F1659" t="s">
        <v>8219</v>
      </c>
      <c r="G1659" t="s">
        <v>8224</v>
      </c>
      <c r="H1659" t="s">
        <v>8246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8277</v>
      </c>
      <c r="O1659" s="5">
        <f>E1659/D1659</f>
        <v>1.2041660000000001</v>
      </c>
      <c r="P1659" s="6">
        <f>IFERROR(E1659/L1659,0)</f>
        <v>63.37715789473684</v>
      </c>
      <c r="Q1659" t="str">
        <f>LEFT(N1659, FIND("/",N1659) -1)</f>
        <v>music</v>
      </c>
      <c r="R1659" t="str">
        <f>RIGHT(N1659, LEN(N1659) - FIND("/",N1659))</f>
        <v>metal</v>
      </c>
      <c r="S1659" s="10">
        <f>(((J1659/60)/60)/24)+DATE(1970,1,1)</f>
        <v>42607.226701388892</v>
      </c>
      <c r="T1659" s="10">
        <f>(((I1659/60)/60)/24)+DATE(1970,1,1)</f>
        <v>42637.226701388892</v>
      </c>
    </row>
    <row r="1660" spans="1:20" ht="32" x14ac:dyDescent="0.2">
      <c r="A1660">
        <v>3167</v>
      </c>
      <c r="B1660" s="3" t="s">
        <v>3167</v>
      </c>
      <c r="C1660" s="3" t="s">
        <v>7277</v>
      </c>
      <c r="D1660">
        <v>3000</v>
      </c>
      <c r="E1660">
        <v>3485</v>
      </c>
      <c r="F1660" t="s">
        <v>8219</v>
      </c>
      <c r="G1660" t="s">
        <v>8224</v>
      </c>
      <c r="H1660" t="s">
        <v>8246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8271</v>
      </c>
      <c r="O1660" s="5">
        <f>E1660/D1660</f>
        <v>1.1616666666666666</v>
      </c>
      <c r="P1660" s="6">
        <f>IFERROR(E1660/L1660,0)</f>
        <v>63.363636363636367</v>
      </c>
      <c r="Q1660" t="str">
        <f>LEFT(N1660, FIND("/",N1660) -1)</f>
        <v>theater</v>
      </c>
      <c r="R1660" t="str">
        <f>RIGHT(N1660, LEN(N1660) - FIND("/",N1660))</f>
        <v>plays</v>
      </c>
      <c r="S1660" s="10">
        <f>(((J1660/60)/60)/24)+DATE(1970,1,1)</f>
        <v>41839.175706018519</v>
      </c>
      <c r="T1660" s="10">
        <f>(((I1660/60)/60)/24)+DATE(1970,1,1)</f>
        <v>41853.175706018519</v>
      </c>
    </row>
    <row r="1661" spans="1:20" ht="48" x14ac:dyDescent="0.2">
      <c r="A1661">
        <v>3839</v>
      </c>
      <c r="B1661" s="3" t="s">
        <v>3836</v>
      </c>
      <c r="C1661" s="3" t="s">
        <v>7948</v>
      </c>
      <c r="D1661">
        <v>2000</v>
      </c>
      <c r="E1661">
        <v>2025</v>
      </c>
      <c r="F1661" t="s">
        <v>8219</v>
      </c>
      <c r="G1661" t="s">
        <v>8224</v>
      </c>
      <c r="H1661" t="s">
        <v>8246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8271</v>
      </c>
      <c r="O1661" s="5">
        <f>E1661/D1661</f>
        <v>1.0125</v>
      </c>
      <c r="P1661" s="6">
        <f>IFERROR(E1661/L1661,0)</f>
        <v>63.28125</v>
      </c>
      <c r="Q1661" t="str">
        <f>LEFT(N1661, FIND("/",N1661) -1)</f>
        <v>theater</v>
      </c>
      <c r="R1661" t="str">
        <f>RIGHT(N1661, LEN(N1661) - FIND("/",N1661))</f>
        <v>plays</v>
      </c>
      <c r="S1661" s="10">
        <f>(((J1661/60)/60)/24)+DATE(1970,1,1)</f>
        <v>42155.142638888887</v>
      </c>
      <c r="T1661" s="10">
        <f>(((I1661/60)/60)/24)+DATE(1970,1,1)</f>
        <v>42215.142638888887</v>
      </c>
    </row>
    <row r="1662" spans="1:20" ht="48" x14ac:dyDescent="0.2">
      <c r="A1662">
        <v>2995</v>
      </c>
      <c r="B1662" s="3" t="s">
        <v>2995</v>
      </c>
      <c r="C1662" s="3" t="s">
        <v>7105</v>
      </c>
      <c r="D1662">
        <v>15000</v>
      </c>
      <c r="E1662">
        <v>15744</v>
      </c>
      <c r="F1662" t="s">
        <v>8219</v>
      </c>
      <c r="G1662" t="s">
        <v>8224</v>
      </c>
      <c r="H1662" t="s">
        <v>8246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8303</v>
      </c>
      <c r="O1662" s="5">
        <f>E1662/D1662</f>
        <v>1.0496000000000001</v>
      </c>
      <c r="P1662" s="6">
        <f>IFERROR(E1662/L1662,0)</f>
        <v>63.2289156626506</v>
      </c>
      <c r="Q1662" t="str">
        <f>LEFT(N1662, FIND("/",N1662) -1)</f>
        <v>theater</v>
      </c>
      <c r="R1662" t="str">
        <f>RIGHT(N1662, LEN(N1662) - FIND("/",N1662))</f>
        <v>spaces</v>
      </c>
      <c r="S1662" s="10">
        <f>(((J1662/60)/60)/24)+DATE(1970,1,1)</f>
        <v>42724.665173611109</v>
      </c>
      <c r="T1662" s="10">
        <f>(((I1662/60)/60)/24)+DATE(1970,1,1)</f>
        <v>42754.665173611109</v>
      </c>
    </row>
    <row r="1663" spans="1:20" ht="64" x14ac:dyDescent="0.2">
      <c r="A1663">
        <v>1265</v>
      </c>
      <c r="B1663" s="3" t="s">
        <v>1266</v>
      </c>
      <c r="C1663" s="3" t="s">
        <v>5375</v>
      </c>
      <c r="D1663">
        <v>3500</v>
      </c>
      <c r="E1663">
        <v>4170.17</v>
      </c>
      <c r="F1663" t="s">
        <v>8219</v>
      </c>
      <c r="G1663" t="s">
        <v>8224</v>
      </c>
      <c r="H1663" t="s">
        <v>8246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8276</v>
      </c>
      <c r="O1663" s="5">
        <f>E1663/D1663</f>
        <v>1.1914771428571429</v>
      </c>
      <c r="P1663" s="6">
        <f>IFERROR(E1663/L1663,0)</f>
        <v>63.184393939393942</v>
      </c>
      <c r="Q1663" t="str">
        <f>LEFT(N1663, FIND("/",N1663) -1)</f>
        <v>music</v>
      </c>
      <c r="R1663" t="str">
        <f>RIGHT(N1663, LEN(N1663) - FIND("/",N1663))</f>
        <v>rock</v>
      </c>
      <c r="S1663" s="10">
        <f>(((J1663/60)/60)/24)+DATE(1970,1,1)</f>
        <v>40465.655266203699</v>
      </c>
      <c r="T1663" s="10">
        <f>(((I1663/60)/60)/24)+DATE(1970,1,1)</f>
        <v>40512.655266203699</v>
      </c>
    </row>
    <row r="1664" spans="1:20" ht="48" x14ac:dyDescent="0.2">
      <c r="A1664">
        <v>329</v>
      </c>
      <c r="B1664" s="3" t="s">
        <v>330</v>
      </c>
      <c r="C1664" s="3" t="s">
        <v>4439</v>
      </c>
      <c r="D1664">
        <v>10000</v>
      </c>
      <c r="E1664">
        <v>10550</v>
      </c>
      <c r="F1664" t="s">
        <v>8219</v>
      </c>
      <c r="G1664" t="s">
        <v>8224</v>
      </c>
      <c r="H1664" t="s">
        <v>8246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8269</v>
      </c>
      <c r="O1664" s="5">
        <f>E1664/D1664</f>
        <v>1.0549999999999999</v>
      </c>
      <c r="P1664" s="6">
        <f>IFERROR(E1664/L1664,0)</f>
        <v>63.17365269461078</v>
      </c>
      <c r="Q1664" t="str">
        <f>LEFT(N1664, FIND("/",N1664) -1)</f>
        <v>film &amp; video</v>
      </c>
      <c r="R1664" t="str">
        <f>RIGHT(N1664, LEN(N1664) - FIND("/",N1664))</f>
        <v>documentary</v>
      </c>
      <c r="S1664" s="10">
        <f>(((J1664/60)/60)/24)+DATE(1970,1,1)</f>
        <v>42291.46674768519</v>
      </c>
      <c r="T1664" s="10">
        <f>(((I1664/60)/60)/24)+DATE(1970,1,1)</f>
        <v>42315.166666666672</v>
      </c>
    </row>
    <row r="1665" spans="1:20" ht="48" x14ac:dyDescent="0.2">
      <c r="A1665">
        <v>3906</v>
      </c>
      <c r="B1665" s="3" t="s">
        <v>3903</v>
      </c>
      <c r="C1665" s="3" t="s">
        <v>8014</v>
      </c>
      <c r="D1665">
        <v>1500</v>
      </c>
      <c r="E1665">
        <v>1010</v>
      </c>
      <c r="F1665" t="s">
        <v>8221</v>
      </c>
      <c r="G1665" t="s">
        <v>8225</v>
      </c>
      <c r="H1665" t="s">
        <v>8247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8271</v>
      </c>
      <c r="O1665" s="5">
        <f>E1665/D1665</f>
        <v>0.67333333333333334</v>
      </c>
      <c r="P1665" s="6">
        <f>IFERROR(E1665/L1665,0)</f>
        <v>63.125</v>
      </c>
      <c r="Q1665" t="str">
        <f>LEFT(N1665, FIND("/",N1665) -1)</f>
        <v>theater</v>
      </c>
      <c r="R1665" t="str">
        <f>RIGHT(N1665, LEN(N1665) - FIND("/",N1665))</f>
        <v>plays</v>
      </c>
      <c r="S1665" s="10">
        <f>(((J1665/60)/60)/24)+DATE(1970,1,1)</f>
        <v>42143.917743055557</v>
      </c>
      <c r="T1665" s="10">
        <f>(((I1665/60)/60)/24)+DATE(1970,1,1)</f>
        <v>42181.559027777781</v>
      </c>
    </row>
    <row r="1666" spans="1:20" ht="48" x14ac:dyDescent="0.2">
      <c r="A1666">
        <v>776</v>
      </c>
      <c r="B1666" s="3" t="s">
        <v>777</v>
      </c>
      <c r="C1666" s="3" t="s">
        <v>4886</v>
      </c>
      <c r="D1666">
        <v>7000</v>
      </c>
      <c r="E1666">
        <v>3598</v>
      </c>
      <c r="F1666" t="s">
        <v>8221</v>
      </c>
      <c r="G1666" t="s">
        <v>8224</v>
      </c>
      <c r="H1666" t="s">
        <v>8246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8275</v>
      </c>
      <c r="O1666" s="5">
        <f>E1666/D1666</f>
        <v>0.51400000000000001</v>
      </c>
      <c r="P1666" s="6">
        <f>IFERROR(E1666/L1666,0)</f>
        <v>63.122807017543863</v>
      </c>
      <c r="Q1666" t="str">
        <f>LEFT(N1666, FIND("/",N1666) -1)</f>
        <v>publishing</v>
      </c>
      <c r="R1666" t="str">
        <f>RIGHT(N1666, LEN(N1666) - FIND("/",N1666))</f>
        <v>fiction</v>
      </c>
      <c r="S1666" s="10">
        <f>(((J1666/60)/60)/24)+DATE(1970,1,1)</f>
        <v>42250.685706018514</v>
      </c>
      <c r="T1666" s="10">
        <f>(((I1666/60)/60)/24)+DATE(1970,1,1)</f>
        <v>42288.208333333328</v>
      </c>
    </row>
    <row r="1667" spans="1:20" ht="48" x14ac:dyDescent="0.2">
      <c r="A1667">
        <v>3208</v>
      </c>
      <c r="B1667" s="3" t="s">
        <v>3208</v>
      </c>
      <c r="C1667" s="3" t="s">
        <v>7318</v>
      </c>
      <c r="D1667">
        <v>5000</v>
      </c>
      <c r="E1667">
        <v>5175</v>
      </c>
      <c r="F1667" t="s">
        <v>8219</v>
      </c>
      <c r="G1667" t="s">
        <v>8224</v>
      </c>
      <c r="H1667" t="s">
        <v>8246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8271</v>
      </c>
      <c r="O1667" s="5">
        <f>E1667/D1667</f>
        <v>1.0349999999999999</v>
      </c>
      <c r="P1667" s="6">
        <f>IFERROR(E1667/L1667,0)</f>
        <v>63.109756097560975</v>
      </c>
      <c r="Q1667" t="str">
        <f>LEFT(N1667, FIND("/",N1667) -1)</f>
        <v>theater</v>
      </c>
      <c r="R1667" t="str">
        <f>RIGHT(N1667, LEN(N1667) - FIND("/",N1667))</f>
        <v>plays</v>
      </c>
      <c r="S1667" s="10">
        <f>(((J1667/60)/60)/24)+DATE(1970,1,1)</f>
        <v>41827.605057870373</v>
      </c>
      <c r="T1667" s="10">
        <f>(((I1667/60)/60)/24)+DATE(1970,1,1)</f>
        <v>41848.605057870373</v>
      </c>
    </row>
    <row r="1668" spans="1:20" ht="48" x14ac:dyDescent="0.2">
      <c r="A1668">
        <v>843</v>
      </c>
      <c r="B1668" s="3" t="s">
        <v>844</v>
      </c>
      <c r="C1668" s="3" t="s">
        <v>4953</v>
      </c>
      <c r="D1668">
        <v>3000</v>
      </c>
      <c r="E1668">
        <v>8014</v>
      </c>
      <c r="F1668" t="s">
        <v>8219</v>
      </c>
      <c r="G1668" t="s">
        <v>8224</v>
      </c>
      <c r="H1668" t="s">
        <v>8246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8277</v>
      </c>
      <c r="O1668" s="5">
        <f>E1668/D1668</f>
        <v>2.6713333333333331</v>
      </c>
      <c r="P1668" s="6">
        <f>IFERROR(E1668/L1668,0)</f>
        <v>63.102362204724407</v>
      </c>
      <c r="Q1668" t="str">
        <f>LEFT(N1668, FIND("/",N1668) -1)</f>
        <v>music</v>
      </c>
      <c r="R1668" t="str">
        <f>RIGHT(N1668, LEN(N1668) - FIND("/",N1668))</f>
        <v>metal</v>
      </c>
      <c r="S1668" s="10">
        <f>(((J1668/60)/60)/24)+DATE(1970,1,1)</f>
        <v>42695.257870370369</v>
      </c>
      <c r="T1668" s="10">
        <f>(((I1668/60)/60)/24)+DATE(1970,1,1)</f>
        <v>42712.333333333328</v>
      </c>
    </row>
    <row r="1669" spans="1:20" ht="48" x14ac:dyDescent="0.2">
      <c r="A1669">
        <v>2770</v>
      </c>
      <c r="B1669" s="3" t="s">
        <v>2770</v>
      </c>
      <c r="C1669" s="3" t="s">
        <v>6880</v>
      </c>
      <c r="D1669">
        <v>20000</v>
      </c>
      <c r="E1669">
        <v>2082.25</v>
      </c>
      <c r="F1669" t="s">
        <v>8221</v>
      </c>
      <c r="G1669" t="s">
        <v>8224</v>
      </c>
      <c r="H1669" t="s">
        <v>8246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8304</v>
      </c>
      <c r="O1669" s="5">
        <f>E1669/D1669</f>
        <v>0.1041125</v>
      </c>
      <c r="P1669" s="6">
        <f>IFERROR(E1669/L1669,0)</f>
        <v>63.098484848484851</v>
      </c>
      <c r="Q1669" t="str">
        <f>LEFT(N1669, FIND("/",N1669) -1)</f>
        <v>publishing</v>
      </c>
      <c r="R1669" t="str">
        <f>RIGHT(N1669, LEN(N1669) - FIND("/",N1669))</f>
        <v>children's books</v>
      </c>
      <c r="S1669" s="10">
        <f>(((J1669/60)/60)/24)+DATE(1970,1,1)</f>
        <v>41686.705208333333</v>
      </c>
      <c r="T1669" s="10">
        <f>(((I1669/60)/60)/24)+DATE(1970,1,1)</f>
        <v>41716.663541666669</v>
      </c>
    </row>
    <row r="1670" spans="1:20" ht="48" x14ac:dyDescent="0.2">
      <c r="A1670">
        <v>1962</v>
      </c>
      <c r="B1670" s="3" t="s">
        <v>1963</v>
      </c>
      <c r="C1670" s="3" t="s">
        <v>6072</v>
      </c>
      <c r="D1670">
        <v>10000</v>
      </c>
      <c r="E1670">
        <v>19292.5</v>
      </c>
      <c r="F1670" t="s">
        <v>8219</v>
      </c>
      <c r="G1670" t="s">
        <v>8224</v>
      </c>
      <c r="H1670" t="s">
        <v>8246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8295</v>
      </c>
      <c r="O1670" s="5">
        <f>E1670/D1670</f>
        <v>1.9292499999999999</v>
      </c>
      <c r="P1670" s="6">
        <f>IFERROR(E1670/L1670,0)</f>
        <v>63.04738562091503</v>
      </c>
      <c r="Q1670" t="str">
        <f>LEFT(N1670, FIND("/",N1670) -1)</f>
        <v>technology</v>
      </c>
      <c r="R1670" t="str">
        <f>RIGHT(N1670, LEN(N1670) - FIND("/",N1670))</f>
        <v>hardware</v>
      </c>
      <c r="S1670" s="10">
        <f>(((J1670/60)/60)/24)+DATE(1970,1,1)</f>
        <v>41742.780509259261</v>
      </c>
      <c r="T1670" s="10">
        <f>(((I1670/60)/60)/24)+DATE(1970,1,1)</f>
        <v>41772.780509259261</v>
      </c>
    </row>
    <row r="1671" spans="1:20" ht="48" x14ac:dyDescent="0.2">
      <c r="A1671">
        <v>2283</v>
      </c>
      <c r="B1671" s="3" t="s">
        <v>2284</v>
      </c>
      <c r="C1671" s="3" t="s">
        <v>6393</v>
      </c>
      <c r="D1671">
        <v>3000</v>
      </c>
      <c r="E1671">
        <v>3025.66</v>
      </c>
      <c r="F1671" t="s">
        <v>8219</v>
      </c>
      <c r="G1671" t="s">
        <v>8224</v>
      </c>
      <c r="H1671" t="s">
        <v>8246</v>
      </c>
      <c r="I1671">
        <v>1336528804</v>
      </c>
      <c r="J1671">
        <v>1331348404</v>
      </c>
      <c r="K1671" t="b">
        <v>0</v>
      </c>
      <c r="L1671">
        <v>48</v>
      </c>
      <c r="M1671" t="b">
        <v>1</v>
      </c>
      <c r="N1671" t="s">
        <v>8276</v>
      </c>
      <c r="O1671" s="5">
        <f>E1671/D1671</f>
        <v>1.0085533333333332</v>
      </c>
      <c r="P1671" s="6">
        <f>IFERROR(E1671/L1671,0)</f>
        <v>63.03458333333333</v>
      </c>
      <c r="Q1671" t="str">
        <f>LEFT(N1671, FIND("/",N1671) -1)</f>
        <v>music</v>
      </c>
      <c r="R1671" t="str">
        <f>RIGHT(N1671, LEN(N1671) - FIND("/",N1671))</f>
        <v>rock</v>
      </c>
      <c r="S1671" s="10">
        <f>(((J1671/60)/60)/24)+DATE(1970,1,1)</f>
        <v>40978.125046296293</v>
      </c>
      <c r="T1671" s="10">
        <f>(((I1671/60)/60)/24)+DATE(1970,1,1)</f>
        <v>41038.083379629628</v>
      </c>
    </row>
    <row r="1672" spans="1:20" ht="16" x14ac:dyDescent="0.2">
      <c r="A1672">
        <v>2099</v>
      </c>
      <c r="B1672" s="3" t="s">
        <v>2100</v>
      </c>
      <c r="C1672" s="3" t="s">
        <v>6209</v>
      </c>
      <c r="D1672">
        <v>3000</v>
      </c>
      <c r="E1672">
        <v>3971</v>
      </c>
      <c r="F1672" t="s">
        <v>8219</v>
      </c>
      <c r="G1672" t="s">
        <v>8224</v>
      </c>
      <c r="H1672" t="s">
        <v>8246</v>
      </c>
      <c r="I1672">
        <v>1435808400</v>
      </c>
      <c r="J1672">
        <v>1434650084</v>
      </c>
      <c r="K1672" t="b">
        <v>0</v>
      </c>
      <c r="L1672">
        <v>63</v>
      </c>
      <c r="M1672" t="b">
        <v>1</v>
      </c>
      <c r="N1672" t="s">
        <v>8279</v>
      </c>
      <c r="O1672" s="5">
        <f>E1672/D1672</f>
        <v>1.3236666666666668</v>
      </c>
      <c r="P1672" s="6">
        <f>IFERROR(E1672/L1672,0)</f>
        <v>63.031746031746032</v>
      </c>
      <c r="Q1672" t="str">
        <f>LEFT(N1672, FIND("/",N1672) -1)</f>
        <v>music</v>
      </c>
      <c r="R1672" t="str">
        <f>RIGHT(N1672, LEN(N1672) - FIND("/",N1672))</f>
        <v>indie rock</v>
      </c>
      <c r="S1672" s="10">
        <f>(((J1672/60)/60)/24)+DATE(1970,1,1)</f>
        <v>42173.746342592596</v>
      </c>
      <c r="T1672" s="10">
        <f>(((I1672/60)/60)/24)+DATE(1970,1,1)</f>
        <v>42187.152777777781</v>
      </c>
    </row>
    <row r="1673" spans="1:20" ht="48" x14ac:dyDescent="0.2">
      <c r="A1673">
        <v>2882</v>
      </c>
      <c r="B1673" s="3" t="s">
        <v>2882</v>
      </c>
      <c r="C1673" s="3" t="s">
        <v>6992</v>
      </c>
      <c r="D1673">
        <v>750</v>
      </c>
      <c r="E1673">
        <v>252</v>
      </c>
      <c r="F1673" t="s">
        <v>8221</v>
      </c>
      <c r="G1673" t="s">
        <v>8224</v>
      </c>
      <c r="H1673" t="s">
        <v>8246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8271</v>
      </c>
      <c r="O1673" s="5">
        <f>E1673/D1673</f>
        <v>0.33600000000000002</v>
      </c>
      <c r="P1673" s="6">
        <f>IFERROR(E1673/L1673,0)</f>
        <v>63</v>
      </c>
      <c r="Q1673" t="str">
        <f>LEFT(N1673, FIND("/",N1673) -1)</f>
        <v>theater</v>
      </c>
      <c r="R1673" t="str">
        <f>RIGHT(N1673, LEN(N1673) - FIND("/",N1673))</f>
        <v>plays</v>
      </c>
      <c r="S1673" s="10">
        <f>(((J1673/60)/60)/24)+DATE(1970,1,1)</f>
        <v>42461.596273148149</v>
      </c>
      <c r="T1673" s="10">
        <f>(((I1673/60)/60)/24)+DATE(1970,1,1)</f>
        <v>42491.596273148149</v>
      </c>
    </row>
    <row r="1674" spans="1:20" ht="48" x14ac:dyDescent="0.2">
      <c r="A1674">
        <v>3699</v>
      </c>
      <c r="B1674" s="3" t="s">
        <v>3696</v>
      </c>
      <c r="C1674" s="3" t="s">
        <v>7809</v>
      </c>
      <c r="D1674">
        <v>2500</v>
      </c>
      <c r="E1674">
        <v>2520</v>
      </c>
      <c r="F1674" t="s">
        <v>8219</v>
      </c>
      <c r="G1674" t="s">
        <v>8224</v>
      </c>
      <c r="H1674" t="s">
        <v>8246</v>
      </c>
      <c r="I1674">
        <v>1413383216</v>
      </c>
      <c r="J1674">
        <v>1410791216</v>
      </c>
      <c r="K1674" t="b">
        <v>0</v>
      </c>
      <c r="L1674">
        <v>40</v>
      </c>
      <c r="M1674" t="b">
        <v>1</v>
      </c>
      <c r="N1674" t="s">
        <v>8271</v>
      </c>
      <c r="O1674" s="5">
        <f>E1674/D1674</f>
        <v>1.008</v>
      </c>
      <c r="P1674" s="6">
        <f>IFERROR(E1674/L1674,0)</f>
        <v>63</v>
      </c>
      <c r="Q1674" t="str">
        <f>LEFT(N1674, FIND("/",N1674) -1)</f>
        <v>theater</v>
      </c>
      <c r="R1674" t="str">
        <f>RIGHT(N1674, LEN(N1674) - FIND("/",N1674))</f>
        <v>plays</v>
      </c>
      <c r="S1674" s="10">
        <f>(((J1674/60)/60)/24)+DATE(1970,1,1)</f>
        <v>41897.602037037039</v>
      </c>
      <c r="T1674" s="10">
        <f>(((I1674/60)/60)/24)+DATE(1970,1,1)</f>
        <v>41927.602037037039</v>
      </c>
    </row>
    <row r="1675" spans="1:20" ht="48" x14ac:dyDescent="0.2">
      <c r="A1675">
        <v>3156</v>
      </c>
      <c r="B1675" s="3" t="s">
        <v>3156</v>
      </c>
      <c r="C1675" s="3" t="s">
        <v>7266</v>
      </c>
      <c r="D1675">
        <v>5500</v>
      </c>
      <c r="E1675">
        <v>5600</v>
      </c>
      <c r="F1675" t="s">
        <v>8219</v>
      </c>
      <c r="G1675" t="s">
        <v>8224</v>
      </c>
      <c r="H1675" t="s">
        <v>8246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8271</v>
      </c>
      <c r="O1675" s="5">
        <f>E1675/D1675</f>
        <v>1.0181818181818181</v>
      </c>
      <c r="P1675" s="6">
        <f>IFERROR(E1675/L1675,0)</f>
        <v>62.921348314606739</v>
      </c>
      <c r="Q1675" t="str">
        <f>LEFT(N1675, FIND("/",N1675) -1)</f>
        <v>theater</v>
      </c>
      <c r="R1675" t="str">
        <f>RIGHT(N1675, LEN(N1675) - FIND("/",N1675))</f>
        <v>plays</v>
      </c>
      <c r="S1675" s="10">
        <f>(((J1675/60)/60)/24)+DATE(1970,1,1)</f>
        <v>41026.953055555554</v>
      </c>
      <c r="T1675" s="10">
        <f>(((I1675/60)/60)/24)+DATE(1970,1,1)</f>
        <v>41061.953055555554</v>
      </c>
    </row>
    <row r="1676" spans="1:20" ht="48" x14ac:dyDescent="0.2">
      <c r="A1676">
        <v>3210</v>
      </c>
      <c r="B1676" s="3" t="s">
        <v>3210</v>
      </c>
      <c r="C1676" s="3" t="s">
        <v>7320</v>
      </c>
      <c r="D1676">
        <v>3000</v>
      </c>
      <c r="E1676">
        <v>3773</v>
      </c>
      <c r="F1676" t="s">
        <v>8219</v>
      </c>
      <c r="G1676" t="s">
        <v>8224</v>
      </c>
      <c r="H1676" t="s">
        <v>8246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8271</v>
      </c>
      <c r="O1676" s="5">
        <f>E1676/D1676</f>
        <v>1.2576666666666667</v>
      </c>
      <c r="P1676" s="6">
        <f>IFERROR(E1676/L1676,0)</f>
        <v>62.883333333333333</v>
      </c>
      <c r="Q1676" t="str">
        <f>LEFT(N1676, FIND("/",N1676) -1)</f>
        <v>theater</v>
      </c>
      <c r="R1676" t="str">
        <f>RIGHT(N1676, LEN(N1676) - FIND("/",N1676))</f>
        <v>plays</v>
      </c>
      <c r="S1676" s="10">
        <f>(((J1676/60)/60)/24)+DATE(1970,1,1)</f>
        <v>41013.936562499999</v>
      </c>
      <c r="T1676" s="10">
        <f>(((I1676/60)/60)/24)+DATE(1970,1,1)</f>
        <v>41061.165972222225</v>
      </c>
    </row>
    <row r="1677" spans="1:20" ht="48" x14ac:dyDescent="0.2">
      <c r="A1677">
        <v>1375</v>
      </c>
      <c r="B1677" s="3" t="s">
        <v>1376</v>
      </c>
      <c r="C1677" s="3" t="s">
        <v>5485</v>
      </c>
      <c r="D1677">
        <v>4000</v>
      </c>
      <c r="E1677">
        <v>6853</v>
      </c>
      <c r="F1677" t="s">
        <v>8219</v>
      </c>
      <c r="G1677" t="s">
        <v>8230</v>
      </c>
      <c r="H1677" t="s">
        <v>8249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8276</v>
      </c>
      <c r="O1677" s="5">
        <f>E1677/D1677</f>
        <v>1.7132499999999999</v>
      </c>
      <c r="P1677" s="6">
        <f>IFERROR(E1677/L1677,0)</f>
        <v>62.871559633027523</v>
      </c>
      <c r="Q1677" t="str">
        <f>LEFT(N1677, FIND("/",N1677) -1)</f>
        <v>music</v>
      </c>
      <c r="R1677" t="str">
        <f>RIGHT(N1677, LEN(N1677) - FIND("/",N1677))</f>
        <v>rock</v>
      </c>
      <c r="S1677" s="10">
        <f>(((J1677/60)/60)/24)+DATE(1970,1,1)</f>
        <v>42720.066192129627</v>
      </c>
      <c r="T1677" s="10">
        <f>(((I1677/60)/60)/24)+DATE(1970,1,1)</f>
        <v>42750.066192129627</v>
      </c>
    </row>
    <row r="1678" spans="1:20" ht="48" x14ac:dyDescent="0.2">
      <c r="A1678">
        <v>3434</v>
      </c>
      <c r="B1678" s="3" t="s">
        <v>3433</v>
      </c>
      <c r="C1678" s="3" t="s">
        <v>7544</v>
      </c>
      <c r="D1678">
        <v>10000</v>
      </c>
      <c r="E1678">
        <v>10555</v>
      </c>
      <c r="F1678" t="s">
        <v>8219</v>
      </c>
      <c r="G1678" t="s">
        <v>8224</v>
      </c>
      <c r="H1678" t="s">
        <v>8246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8271</v>
      </c>
      <c r="O1678" s="5">
        <f>E1678/D1678</f>
        <v>1.0555000000000001</v>
      </c>
      <c r="P1678" s="6">
        <f>IFERROR(E1678/L1678,0)</f>
        <v>62.827380952380949</v>
      </c>
      <c r="Q1678" t="str">
        <f>LEFT(N1678, FIND("/",N1678) -1)</f>
        <v>theater</v>
      </c>
      <c r="R1678" t="str">
        <f>RIGHT(N1678, LEN(N1678) - FIND("/",N1678))</f>
        <v>plays</v>
      </c>
      <c r="S1678" s="10">
        <f>(((J1678/60)/60)/24)+DATE(1970,1,1)</f>
        <v>41800.380428240744</v>
      </c>
      <c r="T1678" s="10">
        <f>(((I1678/60)/60)/24)+DATE(1970,1,1)</f>
        <v>41830.380428240744</v>
      </c>
    </row>
    <row r="1679" spans="1:20" ht="32" x14ac:dyDescent="0.2">
      <c r="A1679">
        <v>1634</v>
      </c>
      <c r="B1679" s="3" t="s">
        <v>1635</v>
      </c>
      <c r="C1679" s="3" t="s">
        <v>5744</v>
      </c>
      <c r="D1679">
        <v>2000</v>
      </c>
      <c r="E1679">
        <v>2010</v>
      </c>
      <c r="F1679" t="s">
        <v>8219</v>
      </c>
      <c r="G1679" t="s">
        <v>8224</v>
      </c>
      <c r="H1679" t="s">
        <v>8246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8276</v>
      </c>
      <c r="O1679" s="5">
        <f>E1679/D1679</f>
        <v>1.0049999999999999</v>
      </c>
      <c r="P1679" s="6">
        <f>IFERROR(E1679/L1679,0)</f>
        <v>62.8125</v>
      </c>
      <c r="Q1679" t="str">
        <f>LEFT(N1679, FIND("/",N1679) -1)</f>
        <v>music</v>
      </c>
      <c r="R1679" t="str">
        <f>RIGHT(N1679, LEN(N1679) - FIND("/",N1679))</f>
        <v>rock</v>
      </c>
      <c r="S1679" s="10">
        <f>(((J1679/60)/60)/24)+DATE(1970,1,1)</f>
        <v>40658.189826388887</v>
      </c>
      <c r="T1679" s="10">
        <f>(((I1679/60)/60)/24)+DATE(1970,1,1)</f>
        <v>40696.249305555553</v>
      </c>
    </row>
    <row r="1680" spans="1:20" ht="48" x14ac:dyDescent="0.2">
      <c r="A1680">
        <v>2067</v>
      </c>
      <c r="B1680" s="3" t="s">
        <v>2068</v>
      </c>
      <c r="C1680" s="3" t="s">
        <v>6177</v>
      </c>
      <c r="D1680">
        <v>495</v>
      </c>
      <c r="E1680">
        <v>628</v>
      </c>
      <c r="F1680" t="s">
        <v>8219</v>
      </c>
      <c r="G1680" t="s">
        <v>8225</v>
      </c>
      <c r="H1680" t="s">
        <v>8247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8295</v>
      </c>
      <c r="O1680" s="5">
        <f>E1680/D1680</f>
        <v>1.2686868686868686</v>
      </c>
      <c r="P1680" s="6">
        <f>IFERROR(E1680/L1680,0)</f>
        <v>62.8</v>
      </c>
      <c r="Q1680" t="str">
        <f>LEFT(N1680, FIND("/",N1680) -1)</f>
        <v>technology</v>
      </c>
      <c r="R1680" t="str">
        <f>RIGHT(N1680, LEN(N1680) - FIND("/",N1680))</f>
        <v>hardware</v>
      </c>
      <c r="S1680" s="10">
        <f>(((J1680/60)/60)/24)+DATE(1970,1,1)</f>
        <v>42115.853888888887</v>
      </c>
      <c r="T1680" s="10">
        <f>(((I1680/60)/60)/24)+DATE(1970,1,1)</f>
        <v>42148.853888888887</v>
      </c>
    </row>
    <row r="1681" spans="1:20" ht="48" x14ac:dyDescent="0.2">
      <c r="A1681">
        <v>308</v>
      </c>
      <c r="B1681" s="3" t="s">
        <v>309</v>
      </c>
      <c r="C1681" s="3" t="s">
        <v>4418</v>
      </c>
      <c r="D1681">
        <v>12000</v>
      </c>
      <c r="E1681">
        <v>12668</v>
      </c>
      <c r="F1681" t="s">
        <v>8219</v>
      </c>
      <c r="G1681" t="s">
        <v>8224</v>
      </c>
      <c r="H1681" t="s">
        <v>8246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8269</v>
      </c>
      <c r="O1681" s="5">
        <f>E1681/D1681</f>
        <v>1.0556666666666668</v>
      </c>
      <c r="P1681" s="6">
        <f>IFERROR(E1681/L1681,0)</f>
        <v>62.712871287128714</v>
      </c>
      <c r="Q1681" t="str">
        <f>LEFT(N1681, FIND("/",N1681) -1)</f>
        <v>film &amp; video</v>
      </c>
      <c r="R1681" t="str">
        <f>RIGHT(N1681, LEN(N1681) - FIND("/",N1681))</f>
        <v>documentary</v>
      </c>
      <c r="S1681" s="10">
        <f>(((J1681/60)/60)/24)+DATE(1970,1,1)</f>
        <v>40567.694560185184</v>
      </c>
      <c r="T1681" s="10">
        <f>(((I1681/60)/60)/24)+DATE(1970,1,1)</f>
        <v>40612.694560185184</v>
      </c>
    </row>
    <row r="1682" spans="1:20" ht="48" x14ac:dyDescent="0.2">
      <c r="A1682">
        <v>3694</v>
      </c>
      <c r="B1682" s="3" t="s">
        <v>3691</v>
      </c>
      <c r="C1682" s="3" t="s">
        <v>7804</v>
      </c>
      <c r="D1682">
        <v>3500</v>
      </c>
      <c r="E1682">
        <v>3760</v>
      </c>
      <c r="F1682" t="s">
        <v>8219</v>
      </c>
      <c r="G1682" t="s">
        <v>8224</v>
      </c>
      <c r="H1682" t="s">
        <v>8246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8271</v>
      </c>
      <c r="O1682" s="5">
        <f>E1682/D1682</f>
        <v>1.0742857142857143</v>
      </c>
      <c r="P1682" s="6">
        <f>IFERROR(E1682/L1682,0)</f>
        <v>62.666666666666664</v>
      </c>
      <c r="Q1682" t="str">
        <f>LEFT(N1682, FIND("/",N1682) -1)</f>
        <v>theater</v>
      </c>
      <c r="R1682" t="str">
        <f>RIGHT(N1682, LEN(N1682) - FIND("/",N1682))</f>
        <v>plays</v>
      </c>
      <c r="S1682" s="10">
        <f>(((J1682/60)/60)/24)+DATE(1970,1,1)</f>
        <v>42490.133877314816</v>
      </c>
      <c r="T1682" s="10">
        <f>(((I1682/60)/60)/24)+DATE(1970,1,1)</f>
        <v>42527.083333333328</v>
      </c>
    </row>
    <row r="1683" spans="1:20" ht="48" x14ac:dyDescent="0.2">
      <c r="A1683">
        <v>3829</v>
      </c>
      <c r="B1683" s="3" t="s">
        <v>3826</v>
      </c>
      <c r="C1683" s="3" t="s">
        <v>7938</v>
      </c>
      <c r="D1683">
        <v>500</v>
      </c>
      <c r="E1683">
        <v>501</v>
      </c>
      <c r="F1683" t="s">
        <v>8219</v>
      </c>
      <c r="G1683" t="s">
        <v>8224</v>
      </c>
      <c r="H1683" t="s">
        <v>8246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8271</v>
      </c>
      <c r="O1683" s="5">
        <f>E1683/D1683</f>
        <v>1.002</v>
      </c>
      <c r="P1683" s="6">
        <f>IFERROR(E1683/L1683,0)</f>
        <v>62.625</v>
      </c>
      <c r="Q1683" t="str">
        <f>LEFT(N1683, FIND("/",N1683) -1)</f>
        <v>theater</v>
      </c>
      <c r="R1683" t="str">
        <f>RIGHT(N1683, LEN(N1683) - FIND("/",N1683))</f>
        <v>plays</v>
      </c>
      <c r="S1683" s="10">
        <f>(((J1683/60)/60)/24)+DATE(1970,1,1)</f>
        <v>42593.865405092598</v>
      </c>
      <c r="T1683" s="10">
        <f>(((I1683/60)/60)/24)+DATE(1970,1,1)</f>
        <v>42613.865405092598</v>
      </c>
    </row>
    <row r="1684" spans="1:20" ht="48" x14ac:dyDescent="0.2">
      <c r="A1684">
        <v>3726</v>
      </c>
      <c r="B1684" s="3" t="s">
        <v>3723</v>
      </c>
      <c r="C1684" s="3" t="s">
        <v>7836</v>
      </c>
      <c r="D1684">
        <v>850</v>
      </c>
      <c r="E1684">
        <v>2879</v>
      </c>
      <c r="F1684" t="s">
        <v>8219</v>
      </c>
      <c r="G1684" t="s">
        <v>8224</v>
      </c>
      <c r="H1684" t="s">
        <v>8246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8271</v>
      </c>
      <c r="O1684" s="5">
        <f>E1684/D1684</f>
        <v>3.3870588235294119</v>
      </c>
      <c r="P1684" s="6">
        <f>IFERROR(E1684/L1684,0)</f>
        <v>62.586956521739133</v>
      </c>
      <c r="Q1684" t="str">
        <f>LEFT(N1684, FIND("/",N1684) -1)</f>
        <v>theater</v>
      </c>
      <c r="R1684" t="str">
        <f>RIGHT(N1684, LEN(N1684) - FIND("/",N1684))</f>
        <v>plays</v>
      </c>
      <c r="S1684" s="10">
        <f>(((J1684/60)/60)/24)+DATE(1970,1,1)</f>
        <v>42462.140868055561</v>
      </c>
      <c r="T1684" s="10">
        <f>(((I1684/60)/60)/24)+DATE(1970,1,1)</f>
        <v>42489.875</v>
      </c>
    </row>
    <row r="1685" spans="1:20" ht="48" x14ac:dyDescent="0.2">
      <c r="A1685">
        <v>1275</v>
      </c>
      <c r="B1685" s="3" t="s">
        <v>1276</v>
      </c>
      <c r="C1685" s="3" t="s">
        <v>5385</v>
      </c>
      <c r="D1685">
        <v>15000</v>
      </c>
      <c r="E1685">
        <v>24321.1</v>
      </c>
      <c r="F1685" t="s">
        <v>8219</v>
      </c>
      <c r="G1685" t="s">
        <v>8224</v>
      </c>
      <c r="H1685" t="s">
        <v>8246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8276</v>
      </c>
      <c r="O1685" s="5">
        <f>E1685/D1685</f>
        <v>1.6214066666666667</v>
      </c>
      <c r="P1685" s="6">
        <f>IFERROR(E1685/L1685,0)</f>
        <v>62.522107969151669</v>
      </c>
      <c r="Q1685" t="str">
        <f>LEFT(N1685, FIND("/",N1685) -1)</f>
        <v>music</v>
      </c>
      <c r="R1685" t="str">
        <f>RIGHT(N1685, LEN(N1685) - FIND("/",N1685))</f>
        <v>rock</v>
      </c>
      <c r="S1685" s="10">
        <f>(((J1685/60)/60)/24)+DATE(1970,1,1)</f>
        <v>41458.867905092593</v>
      </c>
      <c r="T1685" s="10">
        <f>(((I1685/60)/60)/24)+DATE(1970,1,1)</f>
        <v>41493.867905092593</v>
      </c>
    </row>
    <row r="1686" spans="1:20" ht="48" x14ac:dyDescent="0.2">
      <c r="A1686">
        <v>434</v>
      </c>
      <c r="B1686" s="3" t="s">
        <v>435</v>
      </c>
      <c r="C1686" s="3" t="s">
        <v>4544</v>
      </c>
      <c r="D1686">
        <v>2500</v>
      </c>
      <c r="E1686">
        <v>125</v>
      </c>
      <c r="F1686" t="s">
        <v>8221</v>
      </c>
      <c r="G1686" t="s">
        <v>8224</v>
      </c>
      <c r="H1686" t="s">
        <v>8246</v>
      </c>
      <c r="I1686">
        <v>1385931702</v>
      </c>
      <c r="J1686">
        <v>1383076902</v>
      </c>
      <c r="K1686" t="b">
        <v>0</v>
      </c>
      <c r="L1686">
        <v>2</v>
      </c>
      <c r="M1686" t="b">
        <v>0</v>
      </c>
      <c r="N1686" t="s">
        <v>8270</v>
      </c>
      <c r="O1686" s="5">
        <f>E1686/D1686</f>
        <v>0.05</v>
      </c>
      <c r="P1686" s="6">
        <f>IFERROR(E1686/L1686,0)</f>
        <v>62.5</v>
      </c>
      <c r="Q1686" t="str">
        <f>LEFT(N1686, FIND("/",N1686) -1)</f>
        <v>film &amp; video</v>
      </c>
      <c r="R1686" t="str">
        <f>RIGHT(N1686, LEN(N1686) - FIND("/",N1686))</f>
        <v>animation</v>
      </c>
      <c r="S1686" s="10">
        <f>(((J1686/60)/60)/24)+DATE(1970,1,1)</f>
        <v>41576.834513888891</v>
      </c>
      <c r="T1686" s="10">
        <f>(((I1686/60)/60)/24)+DATE(1970,1,1)</f>
        <v>41609.876180555555</v>
      </c>
    </row>
    <row r="1687" spans="1:20" ht="32" x14ac:dyDescent="0.2">
      <c r="A1687">
        <v>1386</v>
      </c>
      <c r="B1687" s="3" t="s">
        <v>1387</v>
      </c>
      <c r="C1687" s="3" t="s">
        <v>5496</v>
      </c>
      <c r="D1687">
        <v>400</v>
      </c>
      <c r="E1687">
        <v>875</v>
      </c>
      <c r="F1687" t="s">
        <v>8219</v>
      </c>
      <c r="G1687" t="s">
        <v>8224</v>
      </c>
      <c r="H1687" t="s">
        <v>8246</v>
      </c>
      <c r="I1687">
        <v>1438183889</v>
      </c>
      <c r="J1687">
        <v>1435591889</v>
      </c>
      <c r="K1687" t="b">
        <v>0</v>
      </c>
      <c r="L1687">
        <v>14</v>
      </c>
      <c r="M1687" t="b">
        <v>1</v>
      </c>
      <c r="N1687" t="s">
        <v>8276</v>
      </c>
      <c r="O1687" s="5">
        <f>E1687/D1687</f>
        <v>2.1875</v>
      </c>
      <c r="P1687" s="6">
        <f>IFERROR(E1687/L1687,0)</f>
        <v>62.5</v>
      </c>
      <c r="Q1687" t="str">
        <f>LEFT(N1687, FIND("/",N1687) -1)</f>
        <v>music</v>
      </c>
      <c r="R1687" t="str">
        <f>RIGHT(N1687, LEN(N1687) - FIND("/",N1687))</f>
        <v>rock</v>
      </c>
      <c r="S1687" s="10">
        <f>(((J1687/60)/60)/24)+DATE(1970,1,1)</f>
        <v>42184.646863425922</v>
      </c>
      <c r="T1687" s="10">
        <f>(((I1687/60)/60)/24)+DATE(1970,1,1)</f>
        <v>42214.646863425922</v>
      </c>
    </row>
    <row r="1688" spans="1:20" ht="64" x14ac:dyDescent="0.2">
      <c r="A1688">
        <v>1679</v>
      </c>
      <c r="B1688" s="3" t="s">
        <v>1680</v>
      </c>
      <c r="C1688" s="3" t="s">
        <v>5789</v>
      </c>
      <c r="D1688">
        <v>2000</v>
      </c>
      <c r="E1688">
        <v>3500</v>
      </c>
      <c r="F1688" t="s">
        <v>8219</v>
      </c>
      <c r="G1688" t="s">
        <v>8224</v>
      </c>
      <c r="H1688" t="s">
        <v>8246</v>
      </c>
      <c r="I1688">
        <v>1311298745</v>
      </c>
      <c r="J1688">
        <v>1309311545</v>
      </c>
      <c r="K1688" t="b">
        <v>0</v>
      </c>
      <c r="L1688">
        <v>56</v>
      </c>
      <c r="M1688" t="b">
        <v>1</v>
      </c>
      <c r="N1688" t="s">
        <v>8292</v>
      </c>
      <c r="O1688" s="5">
        <f>E1688/D1688</f>
        <v>1.75</v>
      </c>
      <c r="P1688" s="6">
        <f>IFERROR(E1688/L1688,0)</f>
        <v>62.5</v>
      </c>
      <c r="Q1688" t="str">
        <f>LEFT(N1688, FIND("/",N1688) -1)</f>
        <v>music</v>
      </c>
      <c r="R1688" t="str">
        <f>RIGHT(N1688, LEN(N1688) - FIND("/",N1688))</f>
        <v>pop</v>
      </c>
      <c r="S1688" s="10">
        <f>(((J1688/60)/60)/24)+DATE(1970,1,1)</f>
        <v>40723.068807870368</v>
      </c>
      <c r="T1688" s="10">
        <f>(((I1688/60)/60)/24)+DATE(1970,1,1)</f>
        <v>40746.068807870368</v>
      </c>
    </row>
    <row r="1689" spans="1:20" ht="48" x14ac:dyDescent="0.2">
      <c r="A1689">
        <v>1866</v>
      </c>
      <c r="B1689" s="3" t="s">
        <v>1867</v>
      </c>
      <c r="C1689" s="3" t="s">
        <v>5976</v>
      </c>
      <c r="D1689">
        <v>25000</v>
      </c>
      <c r="E1689">
        <v>125</v>
      </c>
      <c r="F1689" t="s">
        <v>8221</v>
      </c>
      <c r="G1689" t="s">
        <v>8224</v>
      </c>
      <c r="H1689" t="s">
        <v>8246</v>
      </c>
      <c r="I1689">
        <v>1488340800</v>
      </c>
      <c r="J1689">
        <v>1483768497</v>
      </c>
      <c r="K1689" t="b">
        <v>0</v>
      </c>
      <c r="L1689">
        <v>2</v>
      </c>
      <c r="M1689" t="b">
        <v>0</v>
      </c>
      <c r="N1689" t="s">
        <v>8283</v>
      </c>
      <c r="O1689" s="5">
        <f>E1689/D1689</f>
        <v>5.0000000000000001E-3</v>
      </c>
      <c r="P1689" s="6">
        <f>IFERROR(E1689/L1689,0)</f>
        <v>62.5</v>
      </c>
      <c r="Q1689" t="str">
        <f>LEFT(N1689, FIND("/",N1689) -1)</f>
        <v>games</v>
      </c>
      <c r="R1689" t="str">
        <f>RIGHT(N1689, LEN(N1689) - FIND("/",N1689))</f>
        <v>mobile games</v>
      </c>
      <c r="S1689" s="10">
        <f>(((J1689/60)/60)/24)+DATE(1970,1,1)</f>
        <v>42742.246493055558</v>
      </c>
      <c r="T1689" s="10">
        <f>(((I1689/60)/60)/24)+DATE(1970,1,1)</f>
        <v>42795.166666666672</v>
      </c>
    </row>
    <row r="1690" spans="1:20" ht="48" x14ac:dyDescent="0.2">
      <c r="A1690">
        <v>2571</v>
      </c>
      <c r="B1690" s="3" t="s">
        <v>2571</v>
      </c>
      <c r="C1690" s="3" t="s">
        <v>6681</v>
      </c>
      <c r="D1690">
        <v>100000</v>
      </c>
      <c r="E1690">
        <v>250</v>
      </c>
      <c r="F1690" t="s">
        <v>8220</v>
      </c>
      <c r="G1690" t="s">
        <v>8226</v>
      </c>
      <c r="H1690" t="s">
        <v>8248</v>
      </c>
      <c r="I1690">
        <v>1463645521</v>
      </c>
      <c r="J1690">
        <v>1458461521</v>
      </c>
      <c r="K1690" t="b">
        <v>0</v>
      </c>
      <c r="L1690">
        <v>4</v>
      </c>
      <c r="M1690" t="b">
        <v>0</v>
      </c>
      <c r="N1690" t="s">
        <v>8284</v>
      </c>
      <c r="O1690" s="5">
        <f>E1690/D1690</f>
        <v>2.5000000000000001E-3</v>
      </c>
      <c r="P1690" s="6">
        <f>IFERROR(E1690/L1690,0)</f>
        <v>62.5</v>
      </c>
      <c r="Q1690" t="str">
        <f>LEFT(N1690, FIND("/",N1690) -1)</f>
        <v>food</v>
      </c>
      <c r="R1690" t="str">
        <f>RIGHT(N1690, LEN(N1690) - FIND("/",N1690))</f>
        <v>food trucks</v>
      </c>
      <c r="S1690" s="10">
        <f>(((J1690/60)/60)/24)+DATE(1970,1,1)</f>
        <v>42449.341678240744</v>
      </c>
      <c r="T1690" s="10">
        <f>(((I1690/60)/60)/24)+DATE(1970,1,1)</f>
        <v>42509.341678240744</v>
      </c>
    </row>
    <row r="1691" spans="1:20" ht="48" x14ac:dyDescent="0.2">
      <c r="A1691">
        <v>3000</v>
      </c>
      <c r="B1691" s="3" t="s">
        <v>3000</v>
      </c>
      <c r="C1691" s="3" t="s">
        <v>7110</v>
      </c>
      <c r="D1691">
        <v>500</v>
      </c>
      <c r="E1691">
        <v>500</v>
      </c>
      <c r="F1691" t="s">
        <v>8219</v>
      </c>
      <c r="G1691" t="s">
        <v>8224</v>
      </c>
      <c r="H1691" t="s">
        <v>8246</v>
      </c>
      <c r="I1691">
        <v>1485885600</v>
      </c>
      <c r="J1691">
        <v>1484682670</v>
      </c>
      <c r="K1691" t="b">
        <v>0</v>
      </c>
      <c r="L1691">
        <v>8</v>
      </c>
      <c r="M1691" t="b">
        <v>1</v>
      </c>
      <c r="N1691" t="s">
        <v>8303</v>
      </c>
      <c r="O1691" s="5">
        <f>E1691/D1691</f>
        <v>1</v>
      </c>
      <c r="P1691" s="6">
        <f>IFERROR(E1691/L1691,0)</f>
        <v>62.5</v>
      </c>
      <c r="Q1691" t="str">
        <f>LEFT(N1691, FIND("/",N1691) -1)</f>
        <v>theater</v>
      </c>
      <c r="R1691" t="str">
        <f>RIGHT(N1691, LEN(N1691) - FIND("/",N1691))</f>
        <v>spaces</v>
      </c>
      <c r="S1691" s="10">
        <f>(((J1691/60)/60)/24)+DATE(1970,1,1)</f>
        <v>42752.827199074076</v>
      </c>
      <c r="T1691" s="10">
        <f>(((I1691/60)/60)/24)+DATE(1970,1,1)</f>
        <v>42766.75</v>
      </c>
    </row>
    <row r="1692" spans="1:20" ht="48" x14ac:dyDescent="0.2">
      <c r="A1692">
        <v>3087</v>
      </c>
      <c r="B1692" s="3" t="s">
        <v>3087</v>
      </c>
      <c r="C1692" s="3" t="s">
        <v>7197</v>
      </c>
      <c r="D1692">
        <v>20000</v>
      </c>
      <c r="E1692">
        <v>125</v>
      </c>
      <c r="F1692" t="s">
        <v>8221</v>
      </c>
      <c r="G1692" t="s">
        <v>8224</v>
      </c>
      <c r="H1692" t="s">
        <v>8246</v>
      </c>
      <c r="I1692">
        <v>1482294990</v>
      </c>
      <c r="J1692">
        <v>1477107390</v>
      </c>
      <c r="K1692" t="b">
        <v>0</v>
      </c>
      <c r="L1692">
        <v>2</v>
      </c>
      <c r="M1692" t="b">
        <v>0</v>
      </c>
      <c r="N1692" t="s">
        <v>8303</v>
      </c>
      <c r="O1692" s="5">
        <f>E1692/D1692</f>
        <v>6.2500000000000003E-3</v>
      </c>
      <c r="P1692" s="6">
        <f>IFERROR(E1692/L1692,0)</f>
        <v>62.5</v>
      </c>
      <c r="Q1692" t="str">
        <f>LEFT(N1692, FIND("/",N1692) -1)</f>
        <v>theater</v>
      </c>
      <c r="R1692" t="str">
        <f>RIGHT(N1692, LEN(N1692) - FIND("/",N1692))</f>
        <v>spaces</v>
      </c>
      <c r="S1692" s="10">
        <f>(((J1692/60)/60)/24)+DATE(1970,1,1)</f>
        <v>42665.150347222225</v>
      </c>
      <c r="T1692" s="10">
        <f>(((I1692/60)/60)/24)+DATE(1970,1,1)</f>
        <v>42725.192013888889</v>
      </c>
    </row>
    <row r="1693" spans="1:20" ht="32" x14ac:dyDescent="0.2">
      <c r="A1693">
        <v>3613</v>
      </c>
      <c r="B1693" s="3" t="s">
        <v>3612</v>
      </c>
      <c r="C1693" s="3" t="s">
        <v>7723</v>
      </c>
      <c r="D1693">
        <v>1250</v>
      </c>
      <c r="E1693">
        <v>1250</v>
      </c>
      <c r="F1693" t="s">
        <v>8219</v>
      </c>
      <c r="G1693" t="s">
        <v>8224</v>
      </c>
      <c r="H1693" t="s">
        <v>8246</v>
      </c>
      <c r="I1693">
        <v>1403964574</v>
      </c>
      <c r="J1693">
        <v>1401372574</v>
      </c>
      <c r="K1693" t="b">
        <v>0</v>
      </c>
      <c r="L1693">
        <v>20</v>
      </c>
      <c r="M1693" t="b">
        <v>1</v>
      </c>
      <c r="N1693" t="s">
        <v>8271</v>
      </c>
      <c r="O1693" s="5">
        <f>E1693/D1693</f>
        <v>1</v>
      </c>
      <c r="P1693" s="6">
        <f>IFERROR(E1693/L1693,0)</f>
        <v>62.5</v>
      </c>
      <c r="Q1693" t="str">
        <f>LEFT(N1693, FIND("/",N1693) -1)</f>
        <v>theater</v>
      </c>
      <c r="R1693" t="str">
        <f>RIGHT(N1693, LEN(N1693) - FIND("/",N1693))</f>
        <v>plays</v>
      </c>
      <c r="S1693" s="10">
        <f>(((J1693/60)/60)/24)+DATE(1970,1,1)</f>
        <v>41788.58997685185</v>
      </c>
      <c r="T1693" s="10">
        <f>(((I1693/60)/60)/24)+DATE(1970,1,1)</f>
        <v>41818.58997685185</v>
      </c>
    </row>
    <row r="1694" spans="1:20" ht="48" x14ac:dyDescent="0.2">
      <c r="A1694">
        <v>3899</v>
      </c>
      <c r="B1694" s="3" t="s">
        <v>3896</v>
      </c>
      <c r="C1694" s="3" t="s">
        <v>8007</v>
      </c>
      <c r="D1694">
        <v>10000</v>
      </c>
      <c r="E1694">
        <v>125</v>
      </c>
      <c r="F1694" t="s">
        <v>8221</v>
      </c>
      <c r="G1694" t="s">
        <v>8224</v>
      </c>
      <c r="H1694" t="s">
        <v>8246</v>
      </c>
      <c r="I1694">
        <v>1407868561</v>
      </c>
      <c r="J1694">
        <v>1406140561</v>
      </c>
      <c r="K1694" t="b">
        <v>0</v>
      </c>
      <c r="L1694">
        <v>2</v>
      </c>
      <c r="M1694" t="b">
        <v>0</v>
      </c>
      <c r="N1694" t="s">
        <v>8271</v>
      </c>
      <c r="O1694" s="5">
        <f>E1694/D1694</f>
        <v>1.2500000000000001E-2</v>
      </c>
      <c r="P1694" s="6">
        <f>IFERROR(E1694/L1694,0)</f>
        <v>62.5</v>
      </c>
      <c r="Q1694" t="str">
        <f>LEFT(N1694, FIND("/",N1694) -1)</f>
        <v>theater</v>
      </c>
      <c r="R1694" t="str">
        <f>RIGHT(N1694, LEN(N1694) - FIND("/",N1694))</f>
        <v>plays</v>
      </c>
      <c r="S1694" s="10">
        <f>(((J1694/60)/60)/24)+DATE(1970,1,1)</f>
        <v>41843.775011574071</v>
      </c>
      <c r="T1694" s="10">
        <f>(((I1694/60)/60)/24)+DATE(1970,1,1)</f>
        <v>41863.775011574071</v>
      </c>
    </row>
    <row r="1695" spans="1:20" ht="48" x14ac:dyDescent="0.2">
      <c r="A1695">
        <v>4021</v>
      </c>
      <c r="B1695" s="3" t="s">
        <v>4017</v>
      </c>
      <c r="C1695" s="3" t="s">
        <v>8126</v>
      </c>
      <c r="D1695">
        <v>15000</v>
      </c>
      <c r="E1695">
        <v>125</v>
      </c>
      <c r="F1695" t="s">
        <v>8221</v>
      </c>
      <c r="G1695" t="s">
        <v>8224</v>
      </c>
      <c r="H1695" t="s">
        <v>8246</v>
      </c>
      <c r="I1695">
        <v>1414360358</v>
      </c>
      <c r="J1695">
        <v>1409176358</v>
      </c>
      <c r="K1695" t="b">
        <v>0</v>
      </c>
      <c r="L1695">
        <v>2</v>
      </c>
      <c r="M1695" t="b">
        <v>0</v>
      </c>
      <c r="N1695" t="s">
        <v>8271</v>
      </c>
      <c r="O1695" s="5">
        <f>E1695/D1695</f>
        <v>8.3333333333333332E-3</v>
      </c>
      <c r="P1695" s="6">
        <f>IFERROR(E1695/L1695,0)</f>
        <v>62.5</v>
      </c>
      <c r="Q1695" t="str">
        <f>LEFT(N1695, FIND("/",N1695) -1)</f>
        <v>theater</v>
      </c>
      <c r="R1695" t="str">
        <f>RIGHT(N1695, LEN(N1695) - FIND("/",N1695))</f>
        <v>plays</v>
      </c>
      <c r="S1695" s="10">
        <f>(((J1695/60)/60)/24)+DATE(1970,1,1)</f>
        <v>41878.911550925928</v>
      </c>
      <c r="T1695" s="10">
        <f>(((I1695/60)/60)/24)+DATE(1970,1,1)</f>
        <v>41938.911550925928</v>
      </c>
    </row>
    <row r="1696" spans="1:20" ht="48" x14ac:dyDescent="0.2">
      <c r="A1696">
        <v>4025</v>
      </c>
      <c r="B1696" s="3" t="s">
        <v>4021</v>
      </c>
      <c r="C1696" s="3" t="s">
        <v>8130</v>
      </c>
      <c r="D1696">
        <v>5000</v>
      </c>
      <c r="E1696">
        <v>250</v>
      </c>
      <c r="F1696" t="s">
        <v>8221</v>
      </c>
      <c r="G1696" t="s">
        <v>8230</v>
      </c>
      <c r="H1696" t="s">
        <v>8249</v>
      </c>
      <c r="I1696">
        <v>1437889336</v>
      </c>
      <c r="J1696">
        <v>1432705336</v>
      </c>
      <c r="K1696" t="b">
        <v>0</v>
      </c>
      <c r="L1696">
        <v>4</v>
      </c>
      <c r="M1696" t="b">
        <v>0</v>
      </c>
      <c r="N1696" t="s">
        <v>8271</v>
      </c>
      <c r="O1696" s="5">
        <f>E1696/D1696</f>
        <v>0.05</v>
      </c>
      <c r="P1696" s="6">
        <f>IFERROR(E1696/L1696,0)</f>
        <v>62.5</v>
      </c>
      <c r="Q1696" t="str">
        <f>LEFT(N1696, FIND("/",N1696) -1)</f>
        <v>theater</v>
      </c>
      <c r="R1696" t="str">
        <f>RIGHT(N1696, LEN(N1696) - FIND("/",N1696))</f>
        <v>plays</v>
      </c>
      <c r="S1696" s="10">
        <f>(((J1696/60)/60)/24)+DATE(1970,1,1)</f>
        <v>42151.237685185188</v>
      </c>
      <c r="T1696" s="10">
        <f>(((I1696/60)/60)/24)+DATE(1970,1,1)</f>
        <v>42211.237685185188</v>
      </c>
    </row>
    <row r="1697" spans="1:20" ht="48" x14ac:dyDescent="0.2">
      <c r="A1697">
        <v>2489</v>
      </c>
      <c r="B1697" s="3" t="s">
        <v>2489</v>
      </c>
      <c r="C1697" s="3" t="s">
        <v>6599</v>
      </c>
      <c r="D1697">
        <v>3500</v>
      </c>
      <c r="E1697">
        <v>4678.5</v>
      </c>
      <c r="F1697" t="s">
        <v>8219</v>
      </c>
      <c r="G1697" t="s">
        <v>8224</v>
      </c>
      <c r="H1697" t="s">
        <v>8246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8279</v>
      </c>
      <c r="O1697" s="5">
        <f>E1697/D1697</f>
        <v>1.3367142857142857</v>
      </c>
      <c r="P1697" s="6">
        <f>IFERROR(E1697/L1697,0)</f>
        <v>62.38</v>
      </c>
      <c r="Q1697" t="str">
        <f>LEFT(N1697, FIND("/",N1697) -1)</f>
        <v>music</v>
      </c>
      <c r="R1697" t="str">
        <f>RIGHT(N1697, LEN(N1697) - FIND("/",N1697))</f>
        <v>indie rock</v>
      </c>
      <c r="S1697" s="10">
        <f>(((J1697/60)/60)/24)+DATE(1970,1,1)</f>
        <v>41373.690266203703</v>
      </c>
      <c r="T1697" s="10">
        <f>(((I1697/60)/60)/24)+DATE(1970,1,1)</f>
        <v>41403.690266203703</v>
      </c>
    </row>
    <row r="1698" spans="1:20" ht="48" x14ac:dyDescent="0.2">
      <c r="A1698">
        <v>3682</v>
      </c>
      <c r="B1698" s="3" t="s">
        <v>3679</v>
      </c>
      <c r="C1698" s="3" t="s">
        <v>7792</v>
      </c>
      <c r="D1698">
        <v>3000</v>
      </c>
      <c r="E1698">
        <v>4176</v>
      </c>
      <c r="F1698" t="s">
        <v>8219</v>
      </c>
      <c r="G1698" t="s">
        <v>8224</v>
      </c>
      <c r="H1698" t="s">
        <v>8246</v>
      </c>
      <c r="I1698">
        <v>1402901940</v>
      </c>
      <c r="J1698">
        <v>1399998418</v>
      </c>
      <c r="K1698" t="b">
        <v>0</v>
      </c>
      <c r="L1698">
        <v>67</v>
      </c>
      <c r="M1698" t="b">
        <v>1</v>
      </c>
      <c r="N1698" t="s">
        <v>8271</v>
      </c>
      <c r="O1698" s="5">
        <f>E1698/D1698</f>
        <v>1.3919999999999999</v>
      </c>
      <c r="P1698" s="6">
        <f>IFERROR(E1698/L1698,0)</f>
        <v>62.328358208955223</v>
      </c>
      <c r="Q1698" t="str">
        <f>LEFT(N1698, FIND("/",N1698) -1)</f>
        <v>theater</v>
      </c>
      <c r="R1698" t="str">
        <f>RIGHT(N1698, LEN(N1698) - FIND("/",N1698))</f>
        <v>plays</v>
      </c>
      <c r="S1698" s="10">
        <f>(((J1698/60)/60)/24)+DATE(1970,1,1)</f>
        <v>41772.685393518521</v>
      </c>
      <c r="T1698" s="10">
        <f>(((I1698/60)/60)/24)+DATE(1970,1,1)</f>
        <v>41806.290972222225</v>
      </c>
    </row>
    <row r="1699" spans="1:20" ht="48" x14ac:dyDescent="0.2">
      <c r="A1699">
        <v>69</v>
      </c>
      <c r="B1699" s="3" t="s">
        <v>71</v>
      </c>
      <c r="C1699" s="3" t="s">
        <v>4180</v>
      </c>
      <c r="D1699">
        <v>10000</v>
      </c>
      <c r="E1699">
        <v>11094.23</v>
      </c>
      <c r="F1699" t="s">
        <v>8219</v>
      </c>
      <c r="G1699" t="s">
        <v>8224</v>
      </c>
      <c r="H1699" t="s">
        <v>8246</v>
      </c>
      <c r="I1699">
        <v>1317538740</v>
      </c>
      <c r="J1699">
        <v>1314765025</v>
      </c>
      <c r="K1699" t="b">
        <v>0</v>
      </c>
      <c r="L1699">
        <v>178</v>
      </c>
      <c r="M1699" t="b">
        <v>1</v>
      </c>
      <c r="N1699" t="s">
        <v>8266</v>
      </c>
      <c r="O1699" s="5">
        <f>E1699/D1699</f>
        <v>1.109423</v>
      </c>
      <c r="P1699" s="6">
        <f>IFERROR(E1699/L1699,0)</f>
        <v>62.327134831460668</v>
      </c>
      <c r="Q1699" t="str">
        <f>LEFT(N1699, FIND("/",N1699) -1)</f>
        <v>film &amp; video</v>
      </c>
      <c r="R1699" t="str">
        <f>RIGHT(N1699, LEN(N1699) - FIND("/",N1699))</f>
        <v>shorts</v>
      </c>
      <c r="S1699" s="10">
        <f>(((J1699/60)/60)/24)+DATE(1970,1,1)</f>
        <v>40786.187789351854</v>
      </c>
      <c r="T1699" s="10">
        <f>(((I1699/60)/60)/24)+DATE(1970,1,1)</f>
        <v>40818.290972222225</v>
      </c>
    </row>
    <row r="1700" spans="1:20" ht="48" x14ac:dyDescent="0.2">
      <c r="A1700">
        <v>1725</v>
      </c>
      <c r="B1700" s="3" t="s">
        <v>1726</v>
      </c>
      <c r="C1700" s="3" t="s">
        <v>5835</v>
      </c>
      <c r="D1700">
        <v>5500</v>
      </c>
      <c r="E1700">
        <v>560</v>
      </c>
      <c r="F1700" t="s">
        <v>8221</v>
      </c>
      <c r="G1700" t="s">
        <v>8224</v>
      </c>
      <c r="H1700" t="s">
        <v>8246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8293</v>
      </c>
      <c r="O1700" s="5">
        <f>E1700/D1700</f>
        <v>0.10181818181818182</v>
      </c>
      <c r="P1700" s="6">
        <f>IFERROR(E1700/L1700,0)</f>
        <v>62.222222222222221</v>
      </c>
      <c r="Q1700" t="str">
        <f>LEFT(N1700, FIND("/",N1700) -1)</f>
        <v>music</v>
      </c>
      <c r="R1700" t="str">
        <f>RIGHT(N1700, LEN(N1700) - FIND("/",N1700))</f>
        <v>faith</v>
      </c>
      <c r="S1700" s="10">
        <f>(((J1700/60)/60)/24)+DATE(1970,1,1)</f>
        <v>41845.968159722222</v>
      </c>
      <c r="T1700" s="10">
        <f>(((I1700/60)/60)/24)+DATE(1970,1,1)</f>
        <v>41875.968159722222</v>
      </c>
    </row>
    <row r="1701" spans="1:20" ht="48" x14ac:dyDescent="0.2">
      <c r="A1701">
        <v>1403</v>
      </c>
      <c r="B1701" s="3" t="s">
        <v>1404</v>
      </c>
      <c r="C1701" s="3" t="s">
        <v>5513</v>
      </c>
      <c r="D1701">
        <v>4000</v>
      </c>
      <c r="E1701">
        <v>4103</v>
      </c>
      <c r="F1701" t="s">
        <v>8219</v>
      </c>
      <c r="G1701" t="s">
        <v>8224</v>
      </c>
      <c r="H1701" t="s">
        <v>8246</v>
      </c>
      <c r="I1701">
        <v>1374802235</v>
      </c>
      <c r="J1701">
        <v>1372210235</v>
      </c>
      <c r="K1701" t="b">
        <v>0</v>
      </c>
      <c r="L1701">
        <v>66</v>
      </c>
      <c r="M1701" t="b">
        <v>1</v>
      </c>
      <c r="N1701" t="s">
        <v>8276</v>
      </c>
      <c r="O1701" s="5">
        <f>E1701/D1701</f>
        <v>1.0257499999999999</v>
      </c>
      <c r="P1701" s="6">
        <f>IFERROR(E1701/L1701,0)</f>
        <v>62.166666666666664</v>
      </c>
      <c r="Q1701" t="str">
        <f>LEFT(N1701, FIND("/",N1701) -1)</f>
        <v>music</v>
      </c>
      <c r="R1701" t="str">
        <f>RIGHT(N1701, LEN(N1701) - FIND("/",N1701))</f>
        <v>rock</v>
      </c>
      <c r="S1701" s="10">
        <f>(((J1701/60)/60)/24)+DATE(1970,1,1)</f>
        <v>41451.062905092593</v>
      </c>
      <c r="T1701" s="10">
        <f>(((I1701/60)/60)/24)+DATE(1970,1,1)</f>
        <v>41481.062905092593</v>
      </c>
    </row>
    <row r="1702" spans="1:20" ht="64" x14ac:dyDescent="0.2">
      <c r="A1702">
        <v>3681</v>
      </c>
      <c r="B1702" s="3" t="s">
        <v>3678</v>
      </c>
      <c r="C1702" s="3" t="s">
        <v>7791</v>
      </c>
      <c r="D1702">
        <v>1000</v>
      </c>
      <c r="E1702">
        <v>1119</v>
      </c>
      <c r="F1702" t="s">
        <v>8219</v>
      </c>
      <c r="G1702" t="s">
        <v>8224</v>
      </c>
      <c r="H1702" t="s">
        <v>8246</v>
      </c>
      <c r="I1702">
        <v>1452872290</v>
      </c>
      <c r="J1702">
        <v>1452008290</v>
      </c>
      <c r="K1702" t="b">
        <v>0</v>
      </c>
      <c r="L1702">
        <v>18</v>
      </c>
      <c r="M1702" t="b">
        <v>1</v>
      </c>
      <c r="N1702" t="s">
        <v>8271</v>
      </c>
      <c r="O1702" s="5">
        <f>E1702/D1702</f>
        <v>1.119</v>
      </c>
      <c r="P1702" s="6">
        <f>IFERROR(E1702/L1702,0)</f>
        <v>62.166666666666664</v>
      </c>
      <c r="Q1702" t="str">
        <f>LEFT(N1702, FIND("/",N1702) -1)</f>
        <v>theater</v>
      </c>
      <c r="R1702" t="str">
        <f>RIGHT(N1702, LEN(N1702) - FIND("/",N1702))</f>
        <v>plays</v>
      </c>
      <c r="S1702" s="10">
        <f>(((J1702/60)/60)/24)+DATE(1970,1,1)</f>
        <v>42374.651504629626</v>
      </c>
      <c r="T1702" s="10">
        <f>(((I1702/60)/60)/24)+DATE(1970,1,1)</f>
        <v>42384.651504629626</v>
      </c>
    </row>
    <row r="1703" spans="1:20" ht="48" x14ac:dyDescent="0.2">
      <c r="A1703">
        <v>2087</v>
      </c>
      <c r="B1703" s="3" t="s">
        <v>2088</v>
      </c>
      <c r="C1703" s="3" t="s">
        <v>6197</v>
      </c>
      <c r="D1703">
        <v>1500</v>
      </c>
      <c r="E1703">
        <v>1553</v>
      </c>
      <c r="F1703" t="s">
        <v>8219</v>
      </c>
      <c r="G1703" t="s">
        <v>8224</v>
      </c>
      <c r="H1703" t="s">
        <v>8246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8279</v>
      </c>
      <c r="O1703" s="5">
        <f>E1703/D1703</f>
        <v>1.0353333333333334</v>
      </c>
      <c r="P1703" s="6">
        <f>IFERROR(E1703/L1703,0)</f>
        <v>62.12</v>
      </c>
      <c r="Q1703" t="str">
        <f>LEFT(N1703, FIND("/",N1703) -1)</f>
        <v>music</v>
      </c>
      <c r="R1703" t="str">
        <f>RIGHT(N1703, LEN(N1703) - FIND("/",N1703))</f>
        <v>indie rock</v>
      </c>
      <c r="S1703" s="10">
        <f>(((J1703/60)/60)/24)+DATE(1970,1,1)</f>
        <v>40764.204375000001</v>
      </c>
      <c r="T1703" s="10">
        <f>(((I1703/60)/60)/24)+DATE(1970,1,1)</f>
        <v>40794.204375000001</v>
      </c>
    </row>
    <row r="1704" spans="1:20" ht="48" x14ac:dyDescent="0.2">
      <c r="A1704">
        <v>2451</v>
      </c>
      <c r="B1704" s="3" t="s">
        <v>2452</v>
      </c>
      <c r="C1704" s="3" t="s">
        <v>6561</v>
      </c>
      <c r="D1704">
        <v>10000</v>
      </c>
      <c r="E1704">
        <v>11545</v>
      </c>
      <c r="F1704" t="s">
        <v>8219</v>
      </c>
      <c r="G1704" t="s">
        <v>8224</v>
      </c>
      <c r="H1704" t="s">
        <v>8246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8298</v>
      </c>
      <c r="O1704" s="5">
        <f>E1704/D1704</f>
        <v>1.1545000000000001</v>
      </c>
      <c r="P1704" s="6">
        <f>IFERROR(E1704/L1704,0)</f>
        <v>62.06989247311828</v>
      </c>
      <c r="Q1704" t="str">
        <f>LEFT(N1704, FIND("/",N1704) -1)</f>
        <v>food</v>
      </c>
      <c r="R1704" t="str">
        <f>RIGHT(N1704, LEN(N1704) - FIND("/",N1704))</f>
        <v>small batch</v>
      </c>
      <c r="S1704" s="10">
        <f>(((J1704/60)/60)/24)+DATE(1970,1,1)</f>
        <v>42779.908449074079</v>
      </c>
      <c r="T1704" s="10">
        <f>(((I1704/60)/60)/24)+DATE(1970,1,1)</f>
        <v>42799.908449074079</v>
      </c>
    </row>
    <row r="1705" spans="1:20" ht="32" x14ac:dyDescent="0.2">
      <c r="A1705">
        <v>3677</v>
      </c>
      <c r="B1705" s="3" t="s">
        <v>3674</v>
      </c>
      <c r="C1705" s="3" t="s">
        <v>7787</v>
      </c>
      <c r="D1705">
        <v>12000</v>
      </c>
      <c r="E1705">
        <v>12348.5</v>
      </c>
      <c r="F1705" t="s">
        <v>8219</v>
      </c>
      <c r="G1705" t="s">
        <v>8224</v>
      </c>
      <c r="H1705" t="s">
        <v>8246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8271</v>
      </c>
      <c r="O1705" s="5">
        <f>E1705/D1705</f>
        <v>1.0290416666666666</v>
      </c>
      <c r="P1705" s="6">
        <f>IFERROR(E1705/L1705,0)</f>
        <v>62.052763819095475</v>
      </c>
      <c r="Q1705" t="str">
        <f>LEFT(N1705, FIND("/",N1705) -1)</f>
        <v>theater</v>
      </c>
      <c r="R1705" t="str">
        <f>RIGHT(N1705, LEN(N1705) - FIND("/",N1705))</f>
        <v>plays</v>
      </c>
      <c r="S1705" s="10">
        <f>(((J1705/60)/60)/24)+DATE(1970,1,1)</f>
        <v>41802.574282407404</v>
      </c>
      <c r="T1705" s="10">
        <f>(((I1705/60)/60)/24)+DATE(1970,1,1)</f>
        <v>41823.165972222225</v>
      </c>
    </row>
    <row r="1706" spans="1:20" ht="48" x14ac:dyDescent="0.2">
      <c r="A1706">
        <v>3976</v>
      </c>
      <c r="B1706" s="3" t="s">
        <v>3973</v>
      </c>
      <c r="C1706" s="3" t="s">
        <v>8083</v>
      </c>
      <c r="D1706">
        <v>1300</v>
      </c>
      <c r="E1706">
        <v>620</v>
      </c>
      <c r="F1706" t="s">
        <v>8221</v>
      </c>
      <c r="G1706" t="s">
        <v>8224</v>
      </c>
      <c r="H1706" t="s">
        <v>8246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8271</v>
      </c>
      <c r="O1706" s="5">
        <f>E1706/D1706</f>
        <v>0.47692307692307695</v>
      </c>
      <c r="P1706" s="6">
        <f>IFERROR(E1706/L1706,0)</f>
        <v>62</v>
      </c>
      <c r="Q1706" t="str">
        <f>LEFT(N1706, FIND("/",N1706) -1)</f>
        <v>theater</v>
      </c>
      <c r="R1706" t="str">
        <f>RIGHT(N1706, LEN(N1706) - FIND("/",N1706))</f>
        <v>plays</v>
      </c>
      <c r="S1706" s="10">
        <f>(((J1706/60)/60)/24)+DATE(1970,1,1)</f>
        <v>41830.858344907407</v>
      </c>
      <c r="T1706" s="10">
        <f>(((I1706/60)/60)/24)+DATE(1970,1,1)</f>
        <v>41852.291666666664</v>
      </c>
    </row>
    <row r="1707" spans="1:20" ht="48" x14ac:dyDescent="0.2">
      <c r="A1707">
        <v>3317</v>
      </c>
      <c r="B1707" s="3" t="s">
        <v>3317</v>
      </c>
      <c r="C1707" s="3" t="s">
        <v>7427</v>
      </c>
      <c r="D1707">
        <v>1050</v>
      </c>
      <c r="E1707">
        <v>1115</v>
      </c>
      <c r="F1707" t="s">
        <v>8219</v>
      </c>
      <c r="G1707" t="s">
        <v>8224</v>
      </c>
      <c r="H1707" t="s">
        <v>8246</v>
      </c>
      <c r="I1707">
        <v>1465347424</v>
      </c>
      <c r="J1707">
        <v>1462755424</v>
      </c>
      <c r="K1707" t="b">
        <v>0</v>
      </c>
      <c r="L1707">
        <v>18</v>
      </c>
      <c r="M1707" t="b">
        <v>1</v>
      </c>
      <c r="N1707" t="s">
        <v>8271</v>
      </c>
      <c r="O1707" s="5">
        <f>E1707/D1707</f>
        <v>1.0619047619047619</v>
      </c>
      <c r="P1707" s="6">
        <f>IFERROR(E1707/L1707,0)</f>
        <v>61.944444444444443</v>
      </c>
      <c r="Q1707" t="str">
        <f>LEFT(N1707, FIND("/",N1707) -1)</f>
        <v>theater</v>
      </c>
      <c r="R1707" t="str">
        <f>RIGHT(N1707, LEN(N1707) - FIND("/",N1707))</f>
        <v>plays</v>
      </c>
      <c r="S1707" s="10">
        <f>(((J1707/60)/60)/24)+DATE(1970,1,1)</f>
        <v>42499.039629629624</v>
      </c>
      <c r="T1707" s="10">
        <f>(((I1707/60)/60)/24)+DATE(1970,1,1)</f>
        <v>42529.039629629624</v>
      </c>
    </row>
    <row r="1708" spans="1:20" ht="48" x14ac:dyDescent="0.2">
      <c r="A1708">
        <v>3391</v>
      </c>
      <c r="B1708" s="3" t="s">
        <v>3390</v>
      </c>
      <c r="C1708" s="3" t="s">
        <v>7501</v>
      </c>
      <c r="D1708">
        <v>500</v>
      </c>
      <c r="E1708">
        <v>1115</v>
      </c>
      <c r="F1708" t="s">
        <v>8219</v>
      </c>
      <c r="G1708" t="s">
        <v>8224</v>
      </c>
      <c r="H1708" t="s">
        <v>8246</v>
      </c>
      <c r="I1708">
        <v>1407536880</v>
      </c>
      <c r="J1708">
        <v>1404997548</v>
      </c>
      <c r="K1708" t="b">
        <v>0</v>
      </c>
      <c r="L1708">
        <v>18</v>
      </c>
      <c r="M1708" t="b">
        <v>1</v>
      </c>
      <c r="N1708" t="s">
        <v>8271</v>
      </c>
      <c r="O1708" s="5">
        <f>E1708/D1708</f>
        <v>2.23</v>
      </c>
      <c r="P1708" s="6">
        <f>IFERROR(E1708/L1708,0)</f>
        <v>61.944444444444443</v>
      </c>
      <c r="Q1708" t="str">
        <f>LEFT(N1708, FIND("/",N1708) -1)</f>
        <v>theater</v>
      </c>
      <c r="R1708" t="str">
        <f>RIGHT(N1708, LEN(N1708) - FIND("/",N1708))</f>
        <v>plays</v>
      </c>
      <c r="S1708" s="10">
        <f>(((J1708/60)/60)/24)+DATE(1970,1,1)</f>
        <v>41830.545694444445</v>
      </c>
      <c r="T1708" s="10">
        <f>(((I1708/60)/60)/24)+DATE(1970,1,1)</f>
        <v>41859.936111111114</v>
      </c>
    </row>
    <row r="1709" spans="1:20" ht="48" x14ac:dyDescent="0.2">
      <c r="A1709">
        <v>2210</v>
      </c>
      <c r="B1709" s="3" t="s">
        <v>2211</v>
      </c>
      <c r="C1709" s="3" t="s">
        <v>6320</v>
      </c>
      <c r="D1709">
        <v>4000</v>
      </c>
      <c r="E1709">
        <v>4457</v>
      </c>
      <c r="F1709" t="s">
        <v>8219</v>
      </c>
      <c r="G1709" t="s">
        <v>8224</v>
      </c>
      <c r="H1709" t="s">
        <v>8246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8280</v>
      </c>
      <c r="O1709" s="5">
        <f>E1709/D1709</f>
        <v>1.11425</v>
      </c>
      <c r="P1709" s="6">
        <f>IFERROR(E1709/L1709,0)</f>
        <v>61.902777777777779</v>
      </c>
      <c r="Q1709" t="str">
        <f>LEFT(N1709, FIND("/",N1709) -1)</f>
        <v>music</v>
      </c>
      <c r="R1709" t="str">
        <f>RIGHT(N1709, LEN(N1709) - FIND("/",N1709))</f>
        <v>electronic music</v>
      </c>
      <c r="S1709" s="10">
        <f>(((J1709/60)/60)/24)+DATE(1970,1,1)</f>
        <v>40956.066087962965</v>
      </c>
      <c r="T1709" s="10">
        <f>(((I1709/60)/60)/24)+DATE(1970,1,1)</f>
        <v>41013.73333333333</v>
      </c>
    </row>
    <row r="1710" spans="1:20" ht="48" x14ac:dyDescent="0.2">
      <c r="A1710">
        <v>3814</v>
      </c>
      <c r="B1710" s="3" t="s">
        <v>3811</v>
      </c>
      <c r="C1710" s="3" t="s">
        <v>7924</v>
      </c>
      <c r="D1710">
        <v>1500</v>
      </c>
      <c r="E1710">
        <v>2102</v>
      </c>
      <c r="F1710" t="s">
        <v>8219</v>
      </c>
      <c r="G1710" t="s">
        <v>8224</v>
      </c>
      <c r="H1710" t="s">
        <v>8246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8271</v>
      </c>
      <c r="O1710" s="5">
        <f>E1710/D1710</f>
        <v>1.4013333333333333</v>
      </c>
      <c r="P1710" s="6">
        <f>IFERROR(E1710/L1710,0)</f>
        <v>61.823529411764703</v>
      </c>
      <c r="Q1710" t="str">
        <f>LEFT(N1710, FIND("/",N1710) -1)</f>
        <v>theater</v>
      </c>
      <c r="R1710" t="str">
        <f>RIGHT(N1710, LEN(N1710) - FIND("/",N1710))</f>
        <v>plays</v>
      </c>
      <c r="S1710" s="10">
        <f>(((J1710/60)/60)/24)+DATE(1970,1,1)</f>
        <v>42058.904074074075</v>
      </c>
      <c r="T1710" s="10">
        <f>(((I1710/60)/60)/24)+DATE(1970,1,1)</f>
        <v>42095.165972222225</v>
      </c>
    </row>
    <row r="1711" spans="1:20" ht="48" x14ac:dyDescent="0.2">
      <c r="A1711">
        <v>1399</v>
      </c>
      <c r="B1711" s="3" t="s">
        <v>1400</v>
      </c>
      <c r="C1711" s="3" t="s">
        <v>5509</v>
      </c>
      <c r="D1711">
        <v>9000</v>
      </c>
      <c r="E1711">
        <v>11353</v>
      </c>
      <c r="F1711" t="s">
        <v>8219</v>
      </c>
      <c r="G1711" t="s">
        <v>8224</v>
      </c>
      <c r="H1711" t="s">
        <v>8246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8276</v>
      </c>
      <c r="O1711" s="5">
        <f>E1711/D1711</f>
        <v>1.2614444444444444</v>
      </c>
      <c r="P1711" s="6">
        <f>IFERROR(E1711/L1711,0)</f>
        <v>61.701086956521742</v>
      </c>
      <c r="Q1711" t="str">
        <f>LEFT(N1711, FIND("/",N1711) -1)</f>
        <v>music</v>
      </c>
      <c r="R1711" t="str">
        <f>RIGHT(N1711, LEN(N1711) - FIND("/",N1711))</f>
        <v>rock</v>
      </c>
      <c r="S1711" s="10">
        <f>(((J1711/60)/60)/24)+DATE(1970,1,1)</f>
        <v>41889.004317129627</v>
      </c>
      <c r="T1711" s="10">
        <f>(((I1711/60)/60)/24)+DATE(1970,1,1)</f>
        <v>41919.004317129627</v>
      </c>
    </row>
    <row r="1712" spans="1:20" ht="48" x14ac:dyDescent="0.2">
      <c r="A1712">
        <v>3910</v>
      </c>
      <c r="B1712" s="3" t="s">
        <v>3907</v>
      </c>
      <c r="C1712" s="3" t="s">
        <v>8018</v>
      </c>
      <c r="D1712">
        <v>6000</v>
      </c>
      <c r="E1712">
        <v>185</v>
      </c>
      <c r="F1712" t="s">
        <v>8221</v>
      </c>
      <c r="G1712" t="s">
        <v>8224</v>
      </c>
      <c r="H1712" t="s">
        <v>8246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8271</v>
      </c>
      <c r="O1712" s="5">
        <f>E1712/D1712</f>
        <v>3.0833333333333334E-2</v>
      </c>
      <c r="P1712" s="6">
        <f>IFERROR(E1712/L1712,0)</f>
        <v>61.666666666666664</v>
      </c>
      <c r="Q1712" t="str">
        <f>LEFT(N1712, FIND("/",N1712) -1)</f>
        <v>theater</v>
      </c>
      <c r="R1712" t="str">
        <f>RIGHT(N1712, LEN(N1712) - FIND("/",N1712))</f>
        <v>plays</v>
      </c>
      <c r="S1712" s="10">
        <f>(((J1712/60)/60)/24)+DATE(1970,1,1)</f>
        <v>42224.756909722222</v>
      </c>
      <c r="T1712" s="10">
        <f>(((I1712/60)/60)/24)+DATE(1970,1,1)</f>
        <v>42254.756909722222</v>
      </c>
    </row>
    <row r="1713" spans="1:20" ht="48" x14ac:dyDescent="0.2">
      <c r="A1713">
        <v>1627</v>
      </c>
      <c r="B1713" s="3" t="s">
        <v>1628</v>
      </c>
      <c r="C1713" s="3" t="s">
        <v>5737</v>
      </c>
      <c r="D1713">
        <v>2000</v>
      </c>
      <c r="E1713">
        <v>2340</v>
      </c>
      <c r="F1713" t="s">
        <v>8219</v>
      </c>
      <c r="G1713" t="s">
        <v>8224</v>
      </c>
      <c r="H1713" t="s">
        <v>8246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8276</v>
      </c>
      <c r="O1713" s="5">
        <f>E1713/D1713</f>
        <v>1.17</v>
      </c>
      <c r="P1713" s="6">
        <f>IFERROR(E1713/L1713,0)</f>
        <v>61.578947368421055</v>
      </c>
      <c r="Q1713" t="str">
        <f>LEFT(N1713, FIND("/",N1713) -1)</f>
        <v>music</v>
      </c>
      <c r="R1713" t="str">
        <f>RIGHT(N1713, LEN(N1713) - FIND("/",N1713))</f>
        <v>rock</v>
      </c>
      <c r="S1713" s="10">
        <f>(((J1713/60)/60)/24)+DATE(1970,1,1)</f>
        <v>41205.707048611112</v>
      </c>
      <c r="T1713" s="10">
        <f>(((I1713/60)/60)/24)+DATE(1970,1,1)</f>
        <v>41239.207638888889</v>
      </c>
    </row>
    <row r="1714" spans="1:20" ht="48" x14ac:dyDescent="0.2">
      <c r="A1714">
        <v>1184</v>
      </c>
      <c r="B1714" s="3" t="s">
        <v>1185</v>
      </c>
      <c r="C1714" s="3" t="s">
        <v>5294</v>
      </c>
      <c r="D1714">
        <v>22000</v>
      </c>
      <c r="E1714">
        <v>23086</v>
      </c>
      <c r="F1714" t="s">
        <v>8219</v>
      </c>
      <c r="G1714" t="s">
        <v>8225</v>
      </c>
      <c r="H1714" t="s">
        <v>8247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8285</v>
      </c>
      <c r="O1714" s="5">
        <f>E1714/D1714</f>
        <v>1.0493636363636363</v>
      </c>
      <c r="P1714" s="6">
        <f>IFERROR(E1714/L1714,0)</f>
        <v>61.562666666666665</v>
      </c>
      <c r="Q1714" t="str">
        <f>LEFT(N1714, FIND("/",N1714) -1)</f>
        <v>photography</v>
      </c>
      <c r="R1714" t="str">
        <f>RIGHT(N1714, LEN(N1714) - FIND("/",N1714))</f>
        <v>photobooks</v>
      </c>
      <c r="S1714" s="10">
        <f>(((J1714/60)/60)/24)+DATE(1970,1,1)</f>
        <v>42741.599664351852</v>
      </c>
      <c r="T1714" s="10">
        <f>(((I1714/60)/60)/24)+DATE(1970,1,1)</f>
        <v>42772.599664351852</v>
      </c>
    </row>
    <row r="1715" spans="1:20" ht="48" x14ac:dyDescent="0.2">
      <c r="A1715">
        <v>1213</v>
      </c>
      <c r="B1715" s="3" t="s">
        <v>1214</v>
      </c>
      <c r="C1715" s="3" t="s">
        <v>5323</v>
      </c>
      <c r="D1715">
        <v>6500</v>
      </c>
      <c r="E1715">
        <v>6645</v>
      </c>
      <c r="F1715" t="s">
        <v>8219</v>
      </c>
      <c r="G1715" t="s">
        <v>8225</v>
      </c>
      <c r="H1715" t="s">
        <v>8247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8285</v>
      </c>
      <c r="O1715" s="5">
        <f>E1715/D1715</f>
        <v>1.0223076923076924</v>
      </c>
      <c r="P1715" s="6">
        <f>IFERROR(E1715/L1715,0)</f>
        <v>61.527777777777779</v>
      </c>
      <c r="Q1715" t="str">
        <f>LEFT(N1715, FIND("/",N1715) -1)</f>
        <v>photography</v>
      </c>
      <c r="R1715" t="str">
        <f>RIGHT(N1715, LEN(N1715) - FIND("/",N1715))</f>
        <v>photobooks</v>
      </c>
      <c r="S1715" s="10">
        <f>(((J1715/60)/60)/24)+DATE(1970,1,1)</f>
        <v>42731.755787037036</v>
      </c>
      <c r="T1715" s="10">
        <f>(((I1715/60)/60)/24)+DATE(1970,1,1)</f>
        <v>42766.755787037036</v>
      </c>
    </row>
    <row r="1716" spans="1:20" ht="48" x14ac:dyDescent="0.2">
      <c r="A1716">
        <v>473</v>
      </c>
      <c r="B1716" s="3" t="s">
        <v>474</v>
      </c>
      <c r="C1716" s="3" t="s">
        <v>4583</v>
      </c>
      <c r="D1716">
        <v>30000</v>
      </c>
      <c r="E1716">
        <v>861</v>
      </c>
      <c r="F1716" t="s">
        <v>8221</v>
      </c>
      <c r="G1716" t="s">
        <v>8224</v>
      </c>
      <c r="H1716" t="s">
        <v>8246</v>
      </c>
      <c r="I1716">
        <v>1410972319</v>
      </c>
      <c r="J1716">
        <v>1408380319</v>
      </c>
      <c r="K1716" t="b">
        <v>0</v>
      </c>
      <c r="L1716">
        <v>14</v>
      </c>
      <c r="M1716" t="b">
        <v>0</v>
      </c>
      <c r="N1716" t="s">
        <v>8270</v>
      </c>
      <c r="O1716" s="5">
        <f>E1716/D1716</f>
        <v>2.87E-2</v>
      </c>
      <c r="P1716" s="6">
        <f>IFERROR(E1716/L1716,0)</f>
        <v>61.5</v>
      </c>
      <c r="Q1716" t="str">
        <f>LEFT(N1716, FIND("/",N1716) -1)</f>
        <v>film &amp; video</v>
      </c>
      <c r="R1716" t="str">
        <f>RIGHT(N1716, LEN(N1716) - FIND("/",N1716))</f>
        <v>animation</v>
      </c>
      <c r="S1716" s="10">
        <f>(((J1716/60)/60)/24)+DATE(1970,1,1)</f>
        <v>41869.698136574072</v>
      </c>
      <c r="T1716" s="10">
        <f>(((I1716/60)/60)/24)+DATE(1970,1,1)</f>
        <v>41899.698136574072</v>
      </c>
    </row>
    <row r="1717" spans="1:20" ht="48" x14ac:dyDescent="0.2">
      <c r="A1717">
        <v>301</v>
      </c>
      <c r="B1717" s="3" t="s">
        <v>302</v>
      </c>
      <c r="C1717" s="3" t="s">
        <v>4411</v>
      </c>
      <c r="D1717">
        <v>13000</v>
      </c>
      <c r="E1717">
        <v>15435.55</v>
      </c>
      <c r="F1717" t="s">
        <v>8219</v>
      </c>
      <c r="G1717" t="s">
        <v>8224</v>
      </c>
      <c r="H1717" t="s">
        <v>8246</v>
      </c>
      <c r="I1717">
        <v>1363711335</v>
      </c>
      <c r="J1717">
        <v>1360258935</v>
      </c>
      <c r="K1717" t="b">
        <v>1</v>
      </c>
      <c r="L1717">
        <v>251</v>
      </c>
      <c r="M1717" t="b">
        <v>1</v>
      </c>
      <c r="N1717" t="s">
        <v>8269</v>
      </c>
      <c r="O1717" s="5">
        <f>E1717/D1717</f>
        <v>1.1873499999999999</v>
      </c>
      <c r="P1717" s="6">
        <f>IFERROR(E1717/L1717,0)</f>
        <v>61.496215139442228</v>
      </c>
      <c r="Q1717" t="str">
        <f>LEFT(N1717, FIND("/",N1717) -1)</f>
        <v>film &amp; video</v>
      </c>
      <c r="R1717" t="str">
        <f>RIGHT(N1717, LEN(N1717) - FIND("/",N1717))</f>
        <v>documentary</v>
      </c>
      <c r="S1717" s="10">
        <f>(((J1717/60)/60)/24)+DATE(1970,1,1)</f>
        <v>41312.737673611111</v>
      </c>
      <c r="T1717" s="10">
        <f>(((I1717/60)/60)/24)+DATE(1970,1,1)</f>
        <v>41352.696006944447</v>
      </c>
    </row>
    <row r="1718" spans="1:20" ht="48" x14ac:dyDescent="0.2">
      <c r="A1718">
        <v>3366</v>
      </c>
      <c r="B1718" s="3" t="s">
        <v>3365</v>
      </c>
      <c r="C1718" s="3" t="s">
        <v>7476</v>
      </c>
      <c r="D1718">
        <v>500</v>
      </c>
      <c r="E1718">
        <v>1105</v>
      </c>
      <c r="F1718" t="s">
        <v>8219</v>
      </c>
      <c r="G1718" t="s">
        <v>8224</v>
      </c>
      <c r="H1718" t="s">
        <v>8246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8271</v>
      </c>
      <c r="O1718" s="5">
        <f>E1718/D1718</f>
        <v>2.21</v>
      </c>
      <c r="P1718" s="6">
        <f>IFERROR(E1718/L1718,0)</f>
        <v>61.388888888888886</v>
      </c>
      <c r="Q1718" t="str">
        <f>LEFT(N1718, FIND("/",N1718) -1)</f>
        <v>theater</v>
      </c>
      <c r="R1718" t="str">
        <f>RIGHT(N1718, LEN(N1718) - FIND("/",N1718))</f>
        <v>plays</v>
      </c>
      <c r="S1718" s="10">
        <f>(((J1718/60)/60)/24)+DATE(1970,1,1)</f>
        <v>42107.067557870367</v>
      </c>
      <c r="T1718" s="10">
        <f>(((I1718/60)/60)/24)+DATE(1970,1,1)</f>
        <v>42137.067557870367</v>
      </c>
    </row>
    <row r="1719" spans="1:20" ht="48" x14ac:dyDescent="0.2">
      <c r="A1719">
        <v>1969</v>
      </c>
      <c r="B1719" s="3" t="s">
        <v>1970</v>
      </c>
      <c r="C1719" s="3" t="s">
        <v>6079</v>
      </c>
      <c r="D1719">
        <v>20000</v>
      </c>
      <c r="E1719">
        <v>115816</v>
      </c>
      <c r="F1719" t="s">
        <v>8219</v>
      </c>
      <c r="G1719" t="s">
        <v>8225</v>
      </c>
      <c r="H1719" t="s">
        <v>8247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8295</v>
      </c>
      <c r="O1719" s="5">
        <f>E1719/D1719</f>
        <v>5.7907999999999999</v>
      </c>
      <c r="P1719" s="6">
        <f>IFERROR(E1719/L1719,0)</f>
        <v>61.375728669846318</v>
      </c>
      <c r="Q1719" t="str">
        <f>LEFT(N1719, FIND("/",N1719) -1)</f>
        <v>technology</v>
      </c>
      <c r="R1719" t="str">
        <f>RIGHT(N1719, LEN(N1719) - FIND("/",N1719))</f>
        <v>hardware</v>
      </c>
      <c r="S1719" s="10">
        <f>(((J1719/60)/60)/24)+DATE(1970,1,1)</f>
        <v>42557.792453703703</v>
      </c>
      <c r="T1719" s="10">
        <f>(((I1719/60)/60)/24)+DATE(1970,1,1)</f>
        <v>42587.792453703703</v>
      </c>
    </row>
    <row r="1720" spans="1:20" ht="48" x14ac:dyDescent="0.2">
      <c r="A1720">
        <v>1837</v>
      </c>
      <c r="B1720" s="3" t="s">
        <v>1838</v>
      </c>
      <c r="C1720" s="3" t="s">
        <v>5947</v>
      </c>
      <c r="D1720">
        <v>600</v>
      </c>
      <c r="E1720">
        <v>1841</v>
      </c>
      <c r="F1720" t="s">
        <v>8219</v>
      </c>
      <c r="G1720" t="s">
        <v>8224</v>
      </c>
      <c r="H1720" t="s">
        <v>8246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8276</v>
      </c>
      <c r="O1720" s="5">
        <f>E1720/D1720</f>
        <v>3.0683333333333334</v>
      </c>
      <c r="P1720" s="6">
        <f>IFERROR(E1720/L1720,0)</f>
        <v>61.366666666666667</v>
      </c>
      <c r="Q1720" t="str">
        <f>LEFT(N1720, FIND("/",N1720) -1)</f>
        <v>music</v>
      </c>
      <c r="R1720" t="str">
        <f>RIGHT(N1720, LEN(N1720) - FIND("/",N1720))</f>
        <v>rock</v>
      </c>
      <c r="S1720" s="10">
        <f>(((J1720/60)/60)/24)+DATE(1970,1,1)</f>
        <v>40926.047858796301</v>
      </c>
      <c r="T1720" s="10">
        <f>(((I1720/60)/60)/24)+DATE(1970,1,1)</f>
        <v>40986.006192129629</v>
      </c>
    </row>
    <row r="1721" spans="1:20" ht="48" x14ac:dyDescent="0.2">
      <c r="A1721">
        <v>2555</v>
      </c>
      <c r="B1721" s="3" t="s">
        <v>2555</v>
      </c>
      <c r="C1721" s="3" t="s">
        <v>6665</v>
      </c>
      <c r="D1721">
        <v>2000</v>
      </c>
      <c r="E1721">
        <v>2147</v>
      </c>
      <c r="F1721" t="s">
        <v>8219</v>
      </c>
      <c r="G1721" t="s">
        <v>8224</v>
      </c>
      <c r="H1721" t="s">
        <v>8246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8300</v>
      </c>
      <c r="O1721" s="5">
        <f>E1721/D1721</f>
        <v>1.0734999999999999</v>
      </c>
      <c r="P1721" s="6">
        <f>IFERROR(E1721/L1721,0)</f>
        <v>61.342857142857142</v>
      </c>
      <c r="Q1721" t="str">
        <f>LEFT(N1721, FIND("/",N1721) -1)</f>
        <v>music</v>
      </c>
      <c r="R1721" t="str">
        <f>RIGHT(N1721, LEN(N1721) - FIND("/",N1721))</f>
        <v>classical music</v>
      </c>
      <c r="S1721" s="10">
        <f>(((J1721/60)/60)/24)+DATE(1970,1,1)</f>
        <v>41026.655011574076</v>
      </c>
      <c r="T1721" s="10">
        <f>(((I1721/60)/60)/24)+DATE(1970,1,1)</f>
        <v>41057.655011574076</v>
      </c>
    </row>
    <row r="1722" spans="1:20" ht="48" x14ac:dyDescent="0.2">
      <c r="A1722">
        <v>3071</v>
      </c>
      <c r="B1722" s="3" t="s">
        <v>3071</v>
      </c>
      <c r="C1722" s="3" t="s">
        <v>7181</v>
      </c>
      <c r="D1722">
        <v>12000</v>
      </c>
      <c r="E1722">
        <v>7173</v>
      </c>
      <c r="F1722" t="s">
        <v>8221</v>
      </c>
      <c r="G1722" t="s">
        <v>8224</v>
      </c>
      <c r="H1722" t="s">
        <v>8246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8303</v>
      </c>
      <c r="O1722" s="5">
        <f>E1722/D1722</f>
        <v>0.59775</v>
      </c>
      <c r="P1722" s="6">
        <f>IFERROR(E1722/L1722,0)</f>
        <v>61.307692307692307</v>
      </c>
      <c r="Q1722" t="str">
        <f>LEFT(N1722, FIND("/",N1722) -1)</f>
        <v>theater</v>
      </c>
      <c r="R1722" t="str">
        <f>RIGHT(N1722, LEN(N1722) - FIND("/",N1722))</f>
        <v>spaces</v>
      </c>
      <c r="S1722" s="10">
        <f>(((J1722/60)/60)/24)+DATE(1970,1,1)</f>
        <v>42097.732418981483</v>
      </c>
      <c r="T1722" s="10">
        <f>(((I1722/60)/60)/24)+DATE(1970,1,1)</f>
        <v>42115.249305555553</v>
      </c>
    </row>
    <row r="1723" spans="1:20" ht="48" x14ac:dyDescent="0.2">
      <c r="A1723">
        <v>312</v>
      </c>
      <c r="B1723" s="3" t="s">
        <v>313</v>
      </c>
      <c r="C1723" s="3" t="s">
        <v>4422</v>
      </c>
      <c r="D1723">
        <v>8000</v>
      </c>
      <c r="E1723">
        <v>8950</v>
      </c>
      <c r="F1723" t="s">
        <v>8219</v>
      </c>
      <c r="G1723" t="s">
        <v>8224</v>
      </c>
      <c r="H1723" t="s">
        <v>8246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8269</v>
      </c>
      <c r="O1723" s="5">
        <f>E1723/D1723</f>
        <v>1.1187499999999999</v>
      </c>
      <c r="P1723" s="6">
        <f>IFERROR(E1723/L1723,0)</f>
        <v>61.301369863013697</v>
      </c>
      <c r="Q1723" t="str">
        <f>LEFT(N1723, FIND("/",N1723) -1)</f>
        <v>film &amp; video</v>
      </c>
      <c r="R1723" t="str">
        <f>RIGHT(N1723, LEN(N1723) - FIND("/",N1723))</f>
        <v>documentary</v>
      </c>
      <c r="S1723" s="10">
        <f>(((J1723/60)/60)/24)+DATE(1970,1,1)</f>
        <v>41348.877685185187</v>
      </c>
      <c r="T1723" s="10">
        <f>(((I1723/60)/60)/24)+DATE(1970,1,1)</f>
        <v>41378.877685185187</v>
      </c>
    </row>
    <row r="1724" spans="1:20" ht="64" x14ac:dyDescent="0.2">
      <c r="A1724">
        <v>676</v>
      </c>
      <c r="B1724" s="3" t="s">
        <v>677</v>
      </c>
      <c r="C1724" s="3" t="s">
        <v>4786</v>
      </c>
      <c r="D1724">
        <v>100000</v>
      </c>
      <c r="E1724">
        <v>1471</v>
      </c>
      <c r="F1724" t="s">
        <v>8221</v>
      </c>
      <c r="G1724" t="s">
        <v>8229</v>
      </c>
      <c r="H1724" t="s">
        <v>8251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8273</v>
      </c>
      <c r="O1724" s="5">
        <f>E1724/D1724</f>
        <v>1.4710000000000001E-2</v>
      </c>
      <c r="P1724" s="6">
        <f>IFERROR(E1724/L1724,0)</f>
        <v>61.291666666666664</v>
      </c>
      <c r="Q1724" t="str">
        <f>LEFT(N1724, FIND("/",N1724) -1)</f>
        <v>technology</v>
      </c>
      <c r="R1724" t="str">
        <f>RIGHT(N1724, LEN(N1724) - FIND("/",N1724))</f>
        <v>wearables</v>
      </c>
      <c r="S1724" s="10">
        <f>(((J1724/60)/60)/24)+DATE(1970,1,1)</f>
        <v>42012.768298611118</v>
      </c>
      <c r="T1724" s="10">
        <f>(((I1724/60)/60)/24)+DATE(1970,1,1)</f>
        <v>42042.768298611118</v>
      </c>
    </row>
    <row r="1725" spans="1:20" ht="48" x14ac:dyDescent="0.2">
      <c r="A1725">
        <v>2194</v>
      </c>
      <c r="B1725" s="3" t="s">
        <v>2195</v>
      </c>
      <c r="C1725" s="3" t="s">
        <v>6304</v>
      </c>
      <c r="D1725">
        <v>10000</v>
      </c>
      <c r="E1725">
        <v>53737</v>
      </c>
      <c r="F1725" t="s">
        <v>8219</v>
      </c>
      <c r="G1725" t="s">
        <v>8224</v>
      </c>
      <c r="H1725" t="s">
        <v>8246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8297</v>
      </c>
      <c r="O1725" s="5">
        <f>E1725/D1725</f>
        <v>5.3737000000000004</v>
      </c>
      <c r="P1725" s="6">
        <f>IFERROR(E1725/L1725,0)</f>
        <v>61.203872437357631</v>
      </c>
      <c r="Q1725" t="str">
        <f>LEFT(N1725, FIND("/",N1725) -1)</f>
        <v>games</v>
      </c>
      <c r="R1725" t="str">
        <f>RIGHT(N1725, LEN(N1725) - FIND("/",N1725))</f>
        <v>tabletop games</v>
      </c>
      <c r="S1725" s="10">
        <f>(((J1725/60)/60)/24)+DATE(1970,1,1)</f>
        <v>42425.757986111115</v>
      </c>
      <c r="T1725" s="10">
        <f>(((I1725/60)/60)/24)+DATE(1970,1,1)</f>
        <v>42455.716319444444</v>
      </c>
    </row>
    <row r="1726" spans="1:20" ht="48" x14ac:dyDescent="0.2">
      <c r="A1726">
        <v>1167</v>
      </c>
      <c r="B1726" s="3" t="s">
        <v>1168</v>
      </c>
      <c r="C1726" s="3" t="s">
        <v>5277</v>
      </c>
      <c r="D1726">
        <v>60000</v>
      </c>
      <c r="E1726">
        <v>979</v>
      </c>
      <c r="F1726" t="s">
        <v>8221</v>
      </c>
      <c r="G1726" t="s">
        <v>8224</v>
      </c>
      <c r="H1726" t="s">
        <v>8246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8284</v>
      </c>
      <c r="O1726" s="5">
        <f>E1726/D1726</f>
        <v>1.6316666666666667E-2</v>
      </c>
      <c r="P1726" s="6">
        <f>IFERROR(E1726/L1726,0)</f>
        <v>61.1875</v>
      </c>
      <c r="Q1726" t="str">
        <f>LEFT(N1726, FIND("/",N1726) -1)</f>
        <v>food</v>
      </c>
      <c r="R1726" t="str">
        <f>RIGHT(N1726, LEN(N1726) - FIND("/",N1726))</f>
        <v>food trucks</v>
      </c>
      <c r="S1726" s="10">
        <f>(((J1726/60)/60)/24)+DATE(1970,1,1)</f>
        <v>41863.734895833331</v>
      </c>
      <c r="T1726" s="10">
        <f>(((I1726/60)/60)/24)+DATE(1970,1,1)</f>
        <v>41894.734895833331</v>
      </c>
    </row>
    <row r="1727" spans="1:20" ht="80" x14ac:dyDescent="0.2">
      <c r="A1727">
        <v>3126</v>
      </c>
      <c r="B1727" s="3" t="s">
        <v>3126</v>
      </c>
      <c r="C1727" s="3" t="s">
        <v>7236</v>
      </c>
      <c r="D1727">
        <v>25000</v>
      </c>
      <c r="E1727">
        <v>1040</v>
      </c>
      <c r="F1727" t="s">
        <v>8220</v>
      </c>
      <c r="G1727" t="s">
        <v>8224</v>
      </c>
      <c r="H1727" t="s">
        <v>8246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8303</v>
      </c>
      <c r="O1727" s="5">
        <f>E1727/D1727</f>
        <v>4.1599999999999998E-2</v>
      </c>
      <c r="P1727" s="6">
        <f>IFERROR(E1727/L1727,0)</f>
        <v>61.176470588235297</v>
      </c>
      <c r="Q1727" t="str">
        <f>LEFT(N1727, FIND("/",N1727) -1)</f>
        <v>theater</v>
      </c>
      <c r="R1727" t="str">
        <f>RIGHT(N1727, LEN(N1727) - FIND("/",N1727))</f>
        <v>spaces</v>
      </c>
      <c r="S1727" s="10">
        <f>(((J1727/60)/60)/24)+DATE(1970,1,1)</f>
        <v>42427.01807870371</v>
      </c>
      <c r="T1727" s="10">
        <f>(((I1727/60)/60)/24)+DATE(1970,1,1)</f>
        <v>42456.976412037038</v>
      </c>
    </row>
    <row r="1728" spans="1:20" ht="48" x14ac:dyDescent="0.2">
      <c r="A1728">
        <v>2476</v>
      </c>
      <c r="B1728" s="3" t="s">
        <v>2477</v>
      </c>
      <c r="C1728" s="3" t="s">
        <v>6586</v>
      </c>
      <c r="D1728">
        <v>3200</v>
      </c>
      <c r="E1728">
        <v>3360.72</v>
      </c>
      <c r="F1728" t="s">
        <v>8219</v>
      </c>
      <c r="G1728" t="s">
        <v>8224</v>
      </c>
      <c r="H1728" t="s">
        <v>8246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8279</v>
      </c>
      <c r="O1728" s="5">
        <f>E1728/D1728</f>
        <v>1.050225</v>
      </c>
      <c r="P1728" s="6">
        <f>IFERROR(E1728/L1728,0)</f>
        <v>61.103999999999999</v>
      </c>
      <c r="Q1728" t="str">
        <f>LEFT(N1728, FIND("/",N1728) -1)</f>
        <v>music</v>
      </c>
      <c r="R1728" t="str">
        <f>RIGHT(N1728, LEN(N1728) - FIND("/",N1728))</f>
        <v>indie rock</v>
      </c>
      <c r="S1728" s="10">
        <f>(((J1728/60)/60)/24)+DATE(1970,1,1)</f>
        <v>41913.328356481477</v>
      </c>
      <c r="T1728" s="10">
        <f>(((I1728/60)/60)/24)+DATE(1970,1,1)</f>
        <v>41946.370023148149</v>
      </c>
    </row>
    <row r="1729" spans="1:20" ht="48" x14ac:dyDescent="0.2">
      <c r="A1729">
        <v>3551</v>
      </c>
      <c r="B1729" s="3" t="s">
        <v>3550</v>
      </c>
      <c r="C1729" s="3" t="s">
        <v>7661</v>
      </c>
      <c r="D1729">
        <v>1500</v>
      </c>
      <c r="E1729">
        <v>1527.5</v>
      </c>
      <c r="F1729" t="s">
        <v>8219</v>
      </c>
      <c r="G1729" t="s">
        <v>8224</v>
      </c>
      <c r="H1729" t="s">
        <v>8246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8271</v>
      </c>
      <c r="O1729" s="5">
        <f>E1729/D1729</f>
        <v>1.0183333333333333</v>
      </c>
      <c r="P1729" s="6">
        <f>IFERROR(E1729/L1729,0)</f>
        <v>61.1</v>
      </c>
      <c r="Q1729" t="str">
        <f>LEFT(N1729, FIND("/",N1729) -1)</f>
        <v>theater</v>
      </c>
      <c r="R1729" t="str">
        <f>RIGHT(N1729, LEN(N1729) - FIND("/",N1729))</f>
        <v>plays</v>
      </c>
      <c r="S1729" s="10">
        <f>(((J1729/60)/60)/24)+DATE(1970,1,1)</f>
        <v>41753.515856481477</v>
      </c>
      <c r="T1729" s="10">
        <f>(((I1729/60)/60)/24)+DATE(1970,1,1)</f>
        <v>41781.921527777777</v>
      </c>
    </row>
    <row r="1730" spans="1:20" ht="48" x14ac:dyDescent="0.2">
      <c r="A1730">
        <v>1695</v>
      </c>
      <c r="B1730" s="3" t="s">
        <v>1696</v>
      </c>
      <c r="C1730" s="3" t="s">
        <v>5805</v>
      </c>
      <c r="D1730">
        <v>12000</v>
      </c>
      <c r="E1730">
        <v>1405</v>
      </c>
      <c r="F1730" t="s">
        <v>8222</v>
      </c>
      <c r="G1730" t="s">
        <v>8224</v>
      </c>
      <c r="H1730" t="s">
        <v>8246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8293</v>
      </c>
      <c r="O1730" s="5">
        <f>E1730/D1730</f>
        <v>0.11708333333333333</v>
      </c>
      <c r="P1730" s="6">
        <f>IFERROR(E1730/L1730,0)</f>
        <v>61.086956521739133</v>
      </c>
      <c r="Q1730" t="str">
        <f>LEFT(N1730, FIND("/",N1730) -1)</f>
        <v>music</v>
      </c>
      <c r="R1730" t="str">
        <f>RIGHT(N1730, LEN(N1730) - FIND("/",N1730))</f>
        <v>faith</v>
      </c>
      <c r="S1730" s="10">
        <f>(((J1730/60)/60)/24)+DATE(1970,1,1)</f>
        <v>42801.031412037039</v>
      </c>
      <c r="T1730" s="10">
        <f>(((I1730/60)/60)/24)+DATE(1970,1,1)</f>
        <v>42835.041666666672</v>
      </c>
    </row>
    <row r="1731" spans="1:20" ht="48" x14ac:dyDescent="0.2">
      <c r="A1731">
        <v>3606</v>
      </c>
      <c r="B1731" s="3" t="s">
        <v>3605</v>
      </c>
      <c r="C1731" s="3" t="s">
        <v>7716</v>
      </c>
      <c r="D1731">
        <v>3000</v>
      </c>
      <c r="E1731">
        <v>3908</v>
      </c>
      <c r="F1731" t="s">
        <v>8219</v>
      </c>
      <c r="G1731" t="s">
        <v>8225</v>
      </c>
      <c r="H1731" t="s">
        <v>8247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8271</v>
      </c>
      <c r="O1731" s="5">
        <f>E1731/D1731</f>
        <v>1.3026666666666666</v>
      </c>
      <c r="P1731" s="6">
        <f>IFERROR(E1731/L1731,0)</f>
        <v>61.0625</v>
      </c>
      <c r="Q1731" t="str">
        <f>LEFT(N1731, FIND("/",N1731) -1)</f>
        <v>theater</v>
      </c>
      <c r="R1731" t="str">
        <f>RIGHT(N1731, LEN(N1731) - FIND("/",N1731))</f>
        <v>plays</v>
      </c>
      <c r="S1731" s="10">
        <f>(((J1731/60)/60)/24)+DATE(1970,1,1)</f>
        <v>42566.604826388888</v>
      </c>
      <c r="T1731" s="10">
        <f>(((I1731/60)/60)/24)+DATE(1970,1,1)</f>
        <v>42596.604826388888</v>
      </c>
    </row>
    <row r="1732" spans="1:20" ht="48" x14ac:dyDescent="0.2">
      <c r="A1732">
        <v>3727</v>
      </c>
      <c r="B1732" s="3" t="s">
        <v>3724</v>
      </c>
      <c r="C1732" s="3" t="s">
        <v>7837</v>
      </c>
      <c r="D1732">
        <v>2000</v>
      </c>
      <c r="E1732">
        <v>2015</v>
      </c>
      <c r="F1732" t="s">
        <v>8219</v>
      </c>
      <c r="G1732" t="s">
        <v>8224</v>
      </c>
      <c r="H1732" t="s">
        <v>8246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8271</v>
      </c>
      <c r="O1732" s="5">
        <f>E1732/D1732</f>
        <v>1.0075000000000001</v>
      </c>
      <c r="P1732" s="6">
        <f>IFERROR(E1732/L1732,0)</f>
        <v>61.060606060606062</v>
      </c>
      <c r="Q1732" t="str">
        <f>LEFT(N1732, FIND("/",N1732) -1)</f>
        <v>theater</v>
      </c>
      <c r="R1732" t="str">
        <f>RIGHT(N1732, LEN(N1732) - FIND("/",N1732))</f>
        <v>plays</v>
      </c>
      <c r="S1732" s="10">
        <f>(((J1732/60)/60)/24)+DATE(1970,1,1)</f>
        <v>42632.348310185189</v>
      </c>
      <c r="T1732" s="10">
        <f>(((I1732/60)/60)/24)+DATE(1970,1,1)</f>
        <v>42663.204861111109</v>
      </c>
    </row>
    <row r="1733" spans="1:20" ht="48" x14ac:dyDescent="0.2">
      <c r="A1733">
        <v>2320</v>
      </c>
      <c r="B1733" s="3" t="s">
        <v>2321</v>
      </c>
      <c r="C1733" s="3" t="s">
        <v>6430</v>
      </c>
      <c r="D1733">
        <v>5000</v>
      </c>
      <c r="E1733">
        <v>5433</v>
      </c>
      <c r="F1733" t="s">
        <v>8219</v>
      </c>
      <c r="G1733" t="s">
        <v>8224</v>
      </c>
      <c r="H1733" t="s">
        <v>8246</v>
      </c>
      <c r="I1733">
        <v>1396463800</v>
      </c>
      <c r="J1733">
        <v>1393443400</v>
      </c>
      <c r="K1733" t="b">
        <v>1</v>
      </c>
      <c r="L1733">
        <v>89</v>
      </c>
      <c r="M1733" t="b">
        <v>1</v>
      </c>
      <c r="N1733" t="s">
        <v>8279</v>
      </c>
      <c r="O1733" s="5">
        <f>E1733/D1733</f>
        <v>1.0866</v>
      </c>
      <c r="P1733" s="6">
        <f>IFERROR(E1733/L1733,0)</f>
        <v>61.044943820224717</v>
      </c>
      <c r="Q1733" t="str">
        <f>LEFT(N1733, FIND("/",N1733) -1)</f>
        <v>music</v>
      </c>
      <c r="R1733" t="str">
        <f>RIGHT(N1733, LEN(N1733) - FIND("/",N1733))</f>
        <v>indie rock</v>
      </c>
      <c r="S1733" s="10">
        <f>(((J1733/60)/60)/24)+DATE(1970,1,1)</f>
        <v>41696.817129629628</v>
      </c>
      <c r="T1733" s="10">
        <f>(((I1733/60)/60)/24)+DATE(1970,1,1)</f>
        <v>41731.775462962964</v>
      </c>
    </row>
    <row r="1734" spans="1:20" ht="32" x14ac:dyDescent="0.2">
      <c r="A1734">
        <v>1228</v>
      </c>
      <c r="B1734" s="3" t="s">
        <v>1229</v>
      </c>
      <c r="C1734" s="3" t="s">
        <v>5338</v>
      </c>
      <c r="D1734">
        <v>5000</v>
      </c>
      <c r="E1734">
        <v>1465</v>
      </c>
      <c r="F1734" t="s">
        <v>8220</v>
      </c>
      <c r="G1734" t="s">
        <v>8224</v>
      </c>
      <c r="H1734" t="s">
        <v>8246</v>
      </c>
      <c r="I1734">
        <v>1317231008</v>
      </c>
      <c r="J1734">
        <v>1312047008</v>
      </c>
      <c r="K1734" t="b">
        <v>0</v>
      </c>
      <c r="L1734">
        <v>24</v>
      </c>
      <c r="M1734" t="b">
        <v>0</v>
      </c>
      <c r="N1734" t="s">
        <v>8286</v>
      </c>
      <c r="O1734" s="5">
        <f>E1734/D1734</f>
        <v>0.29299999999999998</v>
      </c>
      <c r="P1734" s="6">
        <f>IFERROR(E1734/L1734,0)</f>
        <v>61.041666666666664</v>
      </c>
      <c r="Q1734" t="str">
        <f>LEFT(N1734, FIND("/",N1734) -1)</f>
        <v>music</v>
      </c>
      <c r="R1734" t="str">
        <f>RIGHT(N1734, LEN(N1734) - FIND("/",N1734))</f>
        <v>world music</v>
      </c>
      <c r="S1734" s="10">
        <f>(((J1734/60)/60)/24)+DATE(1970,1,1)</f>
        <v>40754.729259259257</v>
      </c>
      <c r="T1734" s="10">
        <f>(((I1734/60)/60)/24)+DATE(1970,1,1)</f>
        <v>40814.729259259257</v>
      </c>
    </row>
    <row r="1735" spans="1:20" ht="16" x14ac:dyDescent="0.2">
      <c r="A1735">
        <v>1032</v>
      </c>
      <c r="B1735" s="3" t="s">
        <v>1033</v>
      </c>
      <c r="C1735" s="3" t="s">
        <v>5142</v>
      </c>
      <c r="D1735">
        <v>5400</v>
      </c>
      <c r="E1735">
        <v>5858.84</v>
      </c>
      <c r="F1735" t="s">
        <v>8219</v>
      </c>
      <c r="G1735" t="s">
        <v>8224</v>
      </c>
      <c r="H1735" t="s">
        <v>8246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8280</v>
      </c>
      <c r="O1735" s="5">
        <f>E1735/D1735</f>
        <v>1.0849703703703704</v>
      </c>
      <c r="P1735" s="6">
        <f>IFERROR(E1735/L1735,0)</f>
        <v>61.029583333333335</v>
      </c>
      <c r="Q1735" t="str">
        <f>LEFT(N1735, FIND("/",N1735) -1)</f>
        <v>music</v>
      </c>
      <c r="R1735" t="str">
        <f>RIGHT(N1735, LEN(N1735) - FIND("/",N1735))</f>
        <v>electronic music</v>
      </c>
      <c r="S1735" s="10">
        <f>(((J1735/60)/60)/24)+DATE(1970,1,1)</f>
        <v>42514.666956018518</v>
      </c>
      <c r="T1735" s="10">
        <f>(((I1735/60)/60)/24)+DATE(1970,1,1)</f>
        <v>42544.666956018518</v>
      </c>
    </row>
    <row r="1736" spans="1:20" ht="48" x14ac:dyDescent="0.2">
      <c r="A1736">
        <v>2533</v>
      </c>
      <c r="B1736" s="3" t="s">
        <v>2533</v>
      </c>
      <c r="C1736" s="3" t="s">
        <v>6643</v>
      </c>
      <c r="D1736">
        <v>7500</v>
      </c>
      <c r="E1736">
        <v>8300</v>
      </c>
      <c r="F1736" t="s">
        <v>8219</v>
      </c>
      <c r="G1736" t="s">
        <v>8224</v>
      </c>
      <c r="H1736" t="s">
        <v>8246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8300</v>
      </c>
      <c r="O1736" s="5">
        <f>E1736/D1736</f>
        <v>1.1066666666666667</v>
      </c>
      <c r="P1736" s="6">
        <f>IFERROR(E1736/L1736,0)</f>
        <v>61.029411764705884</v>
      </c>
      <c r="Q1736" t="str">
        <f>LEFT(N1736, FIND("/",N1736) -1)</f>
        <v>music</v>
      </c>
      <c r="R1736" t="str">
        <f>RIGHT(N1736, LEN(N1736) - FIND("/",N1736))</f>
        <v>classical music</v>
      </c>
      <c r="S1736" s="10">
        <f>(((J1736/60)/60)/24)+DATE(1970,1,1)</f>
        <v>41304.751284722224</v>
      </c>
      <c r="T1736" s="10">
        <f>(((I1736/60)/60)/24)+DATE(1970,1,1)</f>
        <v>41334.750787037039</v>
      </c>
    </row>
    <row r="1737" spans="1:20" ht="48" x14ac:dyDescent="0.2">
      <c r="A1737">
        <v>3311</v>
      </c>
      <c r="B1737" s="3" t="s">
        <v>3311</v>
      </c>
      <c r="C1737" s="3" t="s">
        <v>7421</v>
      </c>
      <c r="D1737">
        <v>2500</v>
      </c>
      <c r="E1737">
        <v>2746</v>
      </c>
      <c r="F1737" t="s">
        <v>8219</v>
      </c>
      <c r="G1737" t="s">
        <v>8224</v>
      </c>
      <c r="H1737" t="s">
        <v>8246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8271</v>
      </c>
      <c r="O1737" s="5">
        <f>E1737/D1737</f>
        <v>1.0984</v>
      </c>
      <c r="P1737" s="6">
        <f>IFERROR(E1737/L1737,0)</f>
        <v>61.022222222222226</v>
      </c>
      <c r="Q1737" t="str">
        <f>LEFT(N1737, FIND("/",N1737) -1)</f>
        <v>theater</v>
      </c>
      <c r="R1737" t="str">
        <f>RIGHT(N1737, LEN(N1737) - FIND("/",N1737))</f>
        <v>plays</v>
      </c>
      <c r="S1737" s="10">
        <f>(((J1737/60)/60)/24)+DATE(1970,1,1)</f>
        <v>42264.29178240741</v>
      </c>
      <c r="T1737" s="10">
        <f>(((I1737/60)/60)/24)+DATE(1970,1,1)</f>
        <v>42294.29178240741</v>
      </c>
    </row>
    <row r="1738" spans="1:20" ht="48" x14ac:dyDescent="0.2">
      <c r="A1738">
        <v>3270</v>
      </c>
      <c r="B1738" s="3" t="s">
        <v>3270</v>
      </c>
      <c r="C1738" s="3" t="s">
        <v>7380</v>
      </c>
      <c r="D1738">
        <v>1800</v>
      </c>
      <c r="E1738">
        <v>1830</v>
      </c>
      <c r="F1738" t="s">
        <v>8219</v>
      </c>
      <c r="G1738" t="s">
        <v>8225</v>
      </c>
      <c r="H1738" t="s">
        <v>8247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8271</v>
      </c>
      <c r="O1738" s="5">
        <f>E1738/D1738</f>
        <v>1.0166666666666666</v>
      </c>
      <c r="P1738" s="6">
        <f>IFERROR(E1738/L1738,0)</f>
        <v>61</v>
      </c>
      <c r="Q1738" t="str">
        <f>LEFT(N1738, FIND("/",N1738) -1)</f>
        <v>theater</v>
      </c>
      <c r="R1738" t="str">
        <f>RIGHT(N1738, LEN(N1738) - FIND("/",N1738))</f>
        <v>plays</v>
      </c>
      <c r="S1738" s="10">
        <f>(((J1738/60)/60)/24)+DATE(1970,1,1)</f>
        <v>42167.533159722225</v>
      </c>
      <c r="T1738" s="10">
        <f>(((I1738/60)/60)/24)+DATE(1970,1,1)</f>
        <v>42197.533159722225</v>
      </c>
    </row>
    <row r="1739" spans="1:20" ht="48" x14ac:dyDescent="0.2">
      <c r="A1739">
        <v>3312</v>
      </c>
      <c r="B1739" s="3" t="s">
        <v>3312</v>
      </c>
      <c r="C1739" s="3" t="s">
        <v>7422</v>
      </c>
      <c r="D1739">
        <v>2500</v>
      </c>
      <c r="E1739">
        <v>2501</v>
      </c>
      <c r="F1739" t="s">
        <v>8219</v>
      </c>
      <c r="G1739" t="s">
        <v>8224</v>
      </c>
      <c r="H1739" t="s">
        <v>8246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8271</v>
      </c>
      <c r="O1739" s="5">
        <f>E1739/D1739</f>
        <v>1.0004</v>
      </c>
      <c r="P1739" s="6">
        <f>IFERROR(E1739/L1739,0)</f>
        <v>61</v>
      </c>
      <c r="Q1739" t="str">
        <f>LEFT(N1739, FIND("/",N1739) -1)</f>
        <v>theater</v>
      </c>
      <c r="R1739" t="str">
        <f>RIGHT(N1739, LEN(N1739) - FIND("/",N1739))</f>
        <v>plays</v>
      </c>
      <c r="S1739" s="10">
        <f>(((J1739/60)/60)/24)+DATE(1970,1,1)</f>
        <v>42664.809560185182</v>
      </c>
      <c r="T1739" s="10">
        <f>(((I1739/60)/60)/24)+DATE(1970,1,1)</f>
        <v>42685.916666666672</v>
      </c>
    </row>
    <row r="1740" spans="1:20" ht="48" x14ac:dyDescent="0.2">
      <c r="A1740">
        <v>3734</v>
      </c>
      <c r="B1740" s="3" t="s">
        <v>3731</v>
      </c>
      <c r="C1740" s="3" t="s">
        <v>7844</v>
      </c>
      <c r="D1740">
        <v>1500</v>
      </c>
      <c r="E1740">
        <v>427</v>
      </c>
      <c r="F1740" t="s">
        <v>8221</v>
      </c>
      <c r="G1740" t="s">
        <v>8224</v>
      </c>
      <c r="H1740" t="s">
        <v>8246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8271</v>
      </c>
      <c r="O1740" s="5">
        <f>E1740/D1740</f>
        <v>0.28466666666666668</v>
      </c>
      <c r="P1740" s="6">
        <f>IFERROR(E1740/L1740,0)</f>
        <v>61</v>
      </c>
      <c r="Q1740" t="str">
        <f>LEFT(N1740, FIND("/",N1740) -1)</f>
        <v>theater</v>
      </c>
      <c r="R1740" t="str">
        <f>RIGHT(N1740, LEN(N1740) - FIND("/",N1740))</f>
        <v>plays</v>
      </c>
      <c r="S1740" s="10">
        <f>(((J1740/60)/60)/24)+DATE(1970,1,1)</f>
        <v>42089.901574074072</v>
      </c>
      <c r="T1740" s="10">
        <f>(((I1740/60)/60)/24)+DATE(1970,1,1)</f>
        <v>42149.901574074072</v>
      </c>
    </row>
    <row r="1741" spans="1:20" ht="48" x14ac:dyDescent="0.2">
      <c r="A1741">
        <v>2605</v>
      </c>
      <c r="B1741" s="3" t="s">
        <v>2605</v>
      </c>
      <c r="C1741" s="3" t="s">
        <v>6715</v>
      </c>
      <c r="D1741">
        <v>100000</v>
      </c>
      <c r="E1741">
        <v>107421.57</v>
      </c>
      <c r="F1741" t="s">
        <v>8219</v>
      </c>
      <c r="G1741" t="s">
        <v>8224</v>
      </c>
      <c r="H1741" t="s">
        <v>8246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8301</v>
      </c>
      <c r="O1741" s="5">
        <f>E1741/D1741</f>
        <v>1.0742157000000001</v>
      </c>
      <c r="P1741" s="6">
        <f>IFERROR(E1741/L1741,0)</f>
        <v>60.965703745743475</v>
      </c>
      <c r="Q1741" t="str">
        <f>LEFT(N1741, FIND("/",N1741) -1)</f>
        <v>technology</v>
      </c>
      <c r="R1741" t="str">
        <f>RIGHT(N1741, LEN(N1741) - FIND("/",N1741))</f>
        <v>space exploration</v>
      </c>
      <c r="S1741" s="10">
        <f>(((J1741/60)/60)/24)+DATE(1970,1,1)</f>
        <v>42508.541550925926</v>
      </c>
      <c r="T1741" s="10">
        <f>(((I1741/60)/60)/24)+DATE(1970,1,1)</f>
        <v>42538.541550925926</v>
      </c>
    </row>
    <row r="1742" spans="1:20" ht="32" x14ac:dyDescent="0.2">
      <c r="A1742">
        <v>2668</v>
      </c>
      <c r="B1742" s="3" t="s">
        <v>2668</v>
      </c>
      <c r="C1742" s="3" t="s">
        <v>6778</v>
      </c>
      <c r="D1742">
        <v>1000</v>
      </c>
      <c r="E1742">
        <v>1707</v>
      </c>
      <c r="F1742" t="s">
        <v>8219</v>
      </c>
      <c r="G1742" t="s">
        <v>8229</v>
      </c>
      <c r="H1742" t="s">
        <v>8251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8302</v>
      </c>
      <c r="O1742" s="5">
        <f>E1742/D1742</f>
        <v>1.7070000000000001</v>
      </c>
      <c r="P1742" s="6">
        <f>IFERROR(E1742/L1742,0)</f>
        <v>60.964285714285715</v>
      </c>
      <c r="Q1742" t="str">
        <f>LEFT(N1742, FIND("/",N1742) -1)</f>
        <v>technology</v>
      </c>
      <c r="R1742" t="str">
        <f>RIGHT(N1742, LEN(N1742) - FIND("/",N1742))</f>
        <v>makerspaces</v>
      </c>
      <c r="S1742" s="10">
        <f>(((J1742/60)/60)/24)+DATE(1970,1,1)</f>
        <v>42275.588715277772</v>
      </c>
      <c r="T1742" s="10">
        <f>(((I1742/60)/60)/24)+DATE(1970,1,1)</f>
        <v>42317.60555555555</v>
      </c>
    </row>
    <row r="1743" spans="1:20" ht="48" x14ac:dyDescent="0.2">
      <c r="A1743">
        <v>3268</v>
      </c>
      <c r="B1743" s="3" t="s">
        <v>3268</v>
      </c>
      <c r="C1743" s="3" t="s">
        <v>7378</v>
      </c>
      <c r="D1743">
        <v>2000</v>
      </c>
      <c r="E1743">
        <v>2560</v>
      </c>
      <c r="F1743" t="s">
        <v>8219</v>
      </c>
      <c r="G1743" t="s">
        <v>8224</v>
      </c>
      <c r="H1743" t="s">
        <v>8246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8271</v>
      </c>
      <c r="O1743" s="5">
        <f>E1743/D1743</f>
        <v>1.28</v>
      </c>
      <c r="P1743" s="6">
        <f>IFERROR(E1743/L1743,0)</f>
        <v>60.952380952380949</v>
      </c>
      <c r="Q1743" t="str">
        <f>LEFT(N1743, FIND("/",N1743) -1)</f>
        <v>theater</v>
      </c>
      <c r="R1743" t="str">
        <f>RIGHT(N1743, LEN(N1743) - FIND("/",N1743))</f>
        <v>plays</v>
      </c>
      <c r="S1743" s="10">
        <f>(((J1743/60)/60)/24)+DATE(1970,1,1)</f>
        <v>42590.90425925926</v>
      </c>
      <c r="T1743" s="10">
        <f>(((I1743/60)/60)/24)+DATE(1970,1,1)</f>
        <v>42606.90425925926</v>
      </c>
    </row>
    <row r="1744" spans="1:20" ht="48" x14ac:dyDescent="0.2">
      <c r="A1744">
        <v>3653</v>
      </c>
      <c r="B1744" s="3" t="s">
        <v>3650</v>
      </c>
      <c r="C1744" s="3" t="s">
        <v>7763</v>
      </c>
      <c r="D1744">
        <v>2000</v>
      </c>
      <c r="E1744">
        <v>2010</v>
      </c>
      <c r="F1744" t="s">
        <v>8219</v>
      </c>
      <c r="G1744" t="s">
        <v>8225</v>
      </c>
      <c r="H1744" t="s">
        <v>8247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8271</v>
      </c>
      <c r="O1744" s="5">
        <f>E1744/D1744</f>
        <v>1.0049999999999999</v>
      </c>
      <c r="P1744" s="6">
        <f>IFERROR(E1744/L1744,0)</f>
        <v>60.909090909090907</v>
      </c>
      <c r="Q1744" t="str">
        <f>LEFT(N1744, FIND("/",N1744) -1)</f>
        <v>theater</v>
      </c>
      <c r="R1744" t="str">
        <f>RIGHT(N1744, LEN(N1744) - FIND("/",N1744))</f>
        <v>plays</v>
      </c>
      <c r="S1744" s="10">
        <f>(((J1744/60)/60)/24)+DATE(1970,1,1)</f>
        <v>42191.363506944443</v>
      </c>
      <c r="T1744" s="10">
        <f>(((I1744/60)/60)/24)+DATE(1970,1,1)</f>
        <v>42221.363506944443</v>
      </c>
    </row>
    <row r="1745" spans="1:20" ht="48" x14ac:dyDescent="0.2">
      <c r="A1745">
        <v>728</v>
      </c>
      <c r="B1745" s="3" t="s">
        <v>729</v>
      </c>
      <c r="C1745" s="3" t="s">
        <v>4838</v>
      </c>
      <c r="D1745">
        <v>7500</v>
      </c>
      <c r="E1745">
        <v>7917.45</v>
      </c>
      <c r="F1745" t="s">
        <v>8219</v>
      </c>
      <c r="G1745" t="s">
        <v>8224</v>
      </c>
      <c r="H1745" t="s">
        <v>8246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8274</v>
      </c>
      <c r="O1745" s="5">
        <f>E1745/D1745</f>
        <v>1.05566</v>
      </c>
      <c r="P1745" s="6">
        <f>IFERROR(E1745/L1745,0)</f>
        <v>60.903461538461535</v>
      </c>
      <c r="Q1745" t="str">
        <f>LEFT(N1745, FIND("/",N1745) -1)</f>
        <v>publishing</v>
      </c>
      <c r="R1745" t="str">
        <f>RIGHT(N1745, LEN(N1745) - FIND("/",N1745))</f>
        <v>nonfiction</v>
      </c>
      <c r="S1745" s="10">
        <f>(((J1745/60)/60)/24)+DATE(1970,1,1)</f>
        <v>40731.837465277778</v>
      </c>
      <c r="T1745" s="10">
        <f>(((I1745/60)/60)/24)+DATE(1970,1,1)</f>
        <v>40776.837465277778</v>
      </c>
    </row>
    <row r="1746" spans="1:20" ht="48" x14ac:dyDescent="0.2">
      <c r="A1746">
        <v>2962</v>
      </c>
      <c r="B1746" s="3" t="s">
        <v>2962</v>
      </c>
      <c r="C1746" s="3" t="s">
        <v>7072</v>
      </c>
      <c r="D1746">
        <v>1000</v>
      </c>
      <c r="E1746">
        <v>1218</v>
      </c>
      <c r="F1746" t="s">
        <v>8219</v>
      </c>
      <c r="G1746" t="s">
        <v>8224</v>
      </c>
      <c r="H1746" t="s">
        <v>8246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8271</v>
      </c>
      <c r="O1746" s="5">
        <f>E1746/D1746</f>
        <v>1.218</v>
      </c>
      <c r="P1746" s="6">
        <f>IFERROR(E1746/L1746,0)</f>
        <v>60.9</v>
      </c>
      <c r="Q1746" t="str">
        <f>LEFT(N1746, FIND("/",N1746) -1)</f>
        <v>theater</v>
      </c>
      <c r="R1746" t="str">
        <f>RIGHT(N1746, LEN(N1746) - FIND("/",N1746))</f>
        <v>plays</v>
      </c>
      <c r="S1746" s="10">
        <f>(((J1746/60)/60)/24)+DATE(1970,1,1)</f>
        <v>42036.24428240741</v>
      </c>
      <c r="T1746" s="10">
        <f>(((I1746/60)/60)/24)+DATE(1970,1,1)</f>
        <v>42064.290972222225</v>
      </c>
    </row>
    <row r="1747" spans="1:20" ht="48" x14ac:dyDescent="0.2">
      <c r="A1747">
        <v>2334</v>
      </c>
      <c r="B1747" s="3" t="s">
        <v>2335</v>
      </c>
      <c r="C1747" s="3" t="s">
        <v>6444</v>
      </c>
      <c r="D1747">
        <v>4000</v>
      </c>
      <c r="E1747">
        <v>4078</v>
      </c>
      <c r="F1747" t="s">
        <v>8219</v>
      </c>
      <c r="G1747" t="s">
        <v>8224</v>
      </c>
      <c r="H1747" t="s">
        <v>8246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8298</v>
      </c>
      <c r="O1747" s="5">
        <f>E1747/D1747</f>
        <v>1.0195000000000001</v>
      </c>
      <c r="P1747" s="6">
        <f>IFERROR(E1747/L1747,0)</f>
        <v>60.865671641791046</v>
      </c>
      <c r="Q1747" t="str">
        <f>LEFT(N1747, FIND("/",N1747) -1)</f>
        <v>food</v>
      </c>
      <c r="R1747" t="str">
        <f>RIGHT(N1747, LEN(N1747) - FIND("/",N1747))</f>
        <v>small batch</v>
      </c>
      <c r="S1747" s="10">
        <f>(((J1747/60)/60)/24)+DATE(1970,1,1)</f>
        <v>41918.670115740737</v>
      </c>
      <c r="T1747" s="10">
        <f>(((I1747/60)/60)/24)+DATE(1970,1,1)</f>
        <v>41948.731944444444</v>
      </c>
    </row>
    <row r="1748" spans="1:20" ht="48" x14ac:dyDescent="0.2">
      <c r="A1748">
        <v>791</v>
      </c>
      <c r="B1748" s="3" t="s">
        <v>792</v>
      </c>
      <c r="C1748" s="3" t="s">
        <v>4901</v>
      </c>
      <c r="D1748">
        <v>7500</v>
      </c>
      <c r="E1748">
        <v>7790</v>
      </c>
      <c r="F1748" t="s">
        <v>8219</v>
      </c>
      <c r="G1748" t="s">
        <v>8224</v>
      </c>
      <c r="H1748" t="s">
        <v>8246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8276</v>
      </c>
      <c r="O1748" s="5">
        <f>E1748/D1748</f>
        <v>1.0386666666666666</v>
      </c>
      <c r="P1748" s="6">
        <f>IFERROR(E1748/L1748,0)</f>
        <v>60.859375</v>
      </c>
      <c r="Q1748" t="str">
        <f>LEFT(N1748, FIND("/",N1748) -1)</f>
        <v>music</v>
      </c>
      <c r="R1748" t="str">
        <f>RIGHT(N1748, LEN(N1748) - FIND("/",N1748))</f>
        <v>rock</v>
      </c>
      <c r="S1748" s="10">
        <f>(((J1748/60)/60)/24)+DATE(1970,1,1)</f>
        <v>41557.780624999999</v>
      </c>
      <c r="T1748" s="10">
        <f>(((I1748/60)/60)/24)+DATE(1970,1,1)</f>
        <v>41591.249305555553</v>
      </c>
    </row>
    <row r="1749" spans="1:20" ht="48" x14ac:dyDescent="0.2">
      <c r="A1749">
        <v>2226</v>
      </c>
      <c r="B1749" s="3" t="s">
        <v>2227</v>
      </c>
      <c r="C1749" s="3" t="s">
        <v>6336</v>
      </c>
      <c r="D1749">
        <v>18000</v>
      </c>
      <c r="E1749">
        <v>19523.310000000001</v>
      </c>
      <c r="F1749" t="s">
        <v>8219</v>
      </c>
      <c r="G1749" t="s">
        <v>8224</v>
      </c>
      <c r="H1749" t="s">
        <v>8246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8297</v>
      </c>
      <c r="O1749" s="5">
        <f>E1749/D1749</f>
        <v>1.0846283333333333</v>
      </c>
      <c r="P1749" s="6">
        <f>IFERROR(E1749/L1749,0)</f>
        <v>60.820280373831778</v>
      </c>
      <c r="Q1749" t="str">
        <f>LEFT(N1749, FIND("/",N1749) -1)</f>
        <v>games</v>
      </c>
      <c r="R1749" t="str">
        <f>RIGHT(N1749, LEN(N1749) - FIND("/",N1749))</f>
        <v>tabletop games</v>
      </c>
      <c r="S1749" s="10">
        <f>(((J1749/60)/60)/24)+DATE(1970,1,1)</f>
        <v>42381.79886574074</v>
      </c>
      <c r="T1749" s="10">
        <f>(((I1749/60)/60)/24)+DATE(1970,1,1)</f>
        <v>42412.207638888889</v>
      </c>
    </row>
    <row r="1750" spans="1:20" ht="48" x14ac:dyDescent="0.2">
      <c r="A1750">
        <v>1160</v>
      </c>
      <c r="B1750" s="3" t="s">
        <v>1161</v>
      </c>
      <c r="C1750" s="3" t="s">
        <v>5270</v>
      </c>
      <c r="D1750">
        <v>30000</v>
      </c>
      <c r="E1750">
        <v>1155</v>
      </c>
      <c r="F1750" t="s">
        <v>8221</v>
      </c>
      <c r="G1750" t="s">
        <v>8224</v>
      </c>
      <c r="H1750" t="s">
        <v>8246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8284</v>
      </c>
      <c r="O1750" s="5">
        <f>E1750/D1750</f>
        <v>3.85E-2</v>
      </c>
      <c r="P1750" s="6">
        <f>IFERROR(E1750/L1750,0)</f>
        <v>60.789473684210527</v>
      </c>
      <c r="Q1750" t="str">
        <f>LEFT(N1750, FIND("/",N1750) -1)</f>
        <v>food</v>
      </c>
      <c r="R1750" t="str">
        <f>RIGHT(N1750, LEN(N1750) - FIND("/",N1750))</f>
        <v>food trucks</v>
      </c>
      <c r="S1750" s="10">
        <f>(((J1750/60)/60)/24)+DATE(1970,1,1)</f>
        <v>42061.154930555553</v>
      </c>
      <c r="T1750" s="10">
        <f>(((I1750/60)/60)/24)+DATE(1970,1,1)</f>
        <v>42091.113263888896</v>
      </c>
    </row>
    <row r="1751" spans="1:20" ht="48" x14ac:dyDescent="0.2">
      <c r="A1751">
        <v>2825</v>
      </c>
      <c r="B1751" s="3" t="s">
        <v>2825</v>
      </c>
      <c r="C1751" s="3" t="s">
        <v>6935</v>
      </c>
      <c r="D1751">
        <v>3000</v>
      </c>
      <c r="E1751">
        <v>3100</v>
      </c>
      <c r="F1751" t="s">
        <v>8219</v>
      </c>
      <c r="G1751" t="s">
        <v>8225</v>
      </c>
      <c r="H1751" t="s">
        <v>8247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8271</v>
      </c>
      <c r="O1751" s="5">
        <f>E1751/D1751</f>
        <v>1.0333333333333334</v>
      </c>
      <c r="P1751" s="6">
        <f>IFERROR(E1751/L1751,0)</f>
        <v>60.784313725490193</v>
      </c>
      <c r="Q1751" t="str">
        <f>LEFT(N1751, FIND("/",N1751) -1)</f>
        <v>theater</v>
      </c>
      <c r="R1751" t="str">
        <f>RIGHT(N1751, LEN(N1751) - FIND("/",N1751))</f>
        <v>plays</v>
      </c>
      <c r="S1751" s="10">
        <f>(((J1751/60)/60)/24)+DATE(1970,1,1)</f>
        <v>42312.792662037042</v>
      </c>
      <c r="T1751" s="10">
        <f>(((I1751/60)/60)/24)+DATE(1970,1,1)</f>
        <v>42342.792662037042</v>
      </c>
    </row>
    <row r="1752" spans="1:20" ht="48" x14ac:dyDescent="0.2">
      <c r="A1752">
        <v>1325</v>
      </c>
      <c r="B1752" s="3" t="s">
        <v>1326</v>
      </c>
      <c r="C1752" s="3" t="s">
        <v>5435</v>
      </c>
      <c r="D1752">
        <v>20000</v>
      </c>
      <c r="E1752">
        <v>486</v>
      </c>
      <c r="F1752" t="s">
        <v>8220</v>
      </c>
      <c r="G1752" t="s">
        <v>8224</v>
      </c>
      <c r="H1752" t="s">
        <v>8246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8273</v>
      </c>
      <c r="O1752" s="5">
        <f>E1752/D1752</f>
        <v>2.4299999999999999E-2</v>
      </c>
      <c r="P1752" s="6">
        <f>IFERROR(E1752/L1752,0)</f>
        <v>60.75</v>
      </c>
      <c r="Q1752" t="str">
        <f>LEFT(N1752, FIND("/",N1752) -1)</f>
        <v>technology</v>
      </c>
      <c r="R1752" t="str">
        <f>RIGHT(N1752, LEN(N1752) - FIND("/",N1752))</f>
        <v>wearables</v>
      </c>
      <c r="S1752" s="10">
        <f>(((J1752/60)/60)/24)+DATE(1970,1,1)</f>
        <v>42704.086053240739</v>
      </c>
      <c r="T1752" s="10">
        <f>(((I1752/60)/60)/24)+DATE(1970,1,1)</f>
        <v>42734.086053240739</v>
      </c>
    </row>
    <row r="1753" spans="1:20" ht="48" x14ac:dyDescent="0.2">
      <c r="A1753">
        <v>839</v>
      </c>
      <c r="B1753" s="3" t="s">
        <v>840</v>
      </c>
      <c r="C1753" s="3" t="s">
        <v>4949</v>
      </c>
      <c r="D1753">
        <v>5000</v>
      </c>
      <c r="E1753">
        <v>5830.83</v>
      </c>
      <c r="F1753" t="s">
        <v>8219</v>
      </c>
      <c r="G1753" t="s">
        <v>8224</v>
      </c>
      <c r="H1753" t="s">
        <v>8246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8276</v>
      </c>
      <c r="O1753" s="5">
        <f>E1753/D1753</f>
        <v>1.166166</v>
      </c>
      <c r="P1753" s="6">
        <f>IFERROR(E1753/L1753,0)</f>
        <v>60.737812499999997</v>
      </c>
      <c r="Q1753" t="str">
        <f>LEFT(N1753, FIND("/",N1753) -1)</f>
        <v>music</v>
      </c>
      <c r="R1753" t="str">
        <f>RIGHT(N1753, LEN(N1753) - FIND("/",N1753))</f>
        <v>rock</v>
      </c>
      <c r="S1753" s="10">
        <f>(((J1753/60)/60)/24)+DATE(1970,1,1)</f>
        <v>41144.763379629629</v>
      </c>
      <c r="T1753" s="10">
        <f>(((I1753/60)/60)/24)+DATE(1970,1,1)</f>
        <v>41174.763379629629</v>
      </c>
    </row>
    <row r="1754" spans="1:20" ht="16" x14ac:dyDescent="0.2">
      <c r="A1754">
        <v>1152</v>
      </c>
      <c r="B1754" s="3" t="s">
        <v>1153</v>
      </c>
      <c r="C1754" s="3" t="s">
        <v>5262</v>
      </c>
      <c r="D1754">
        <v>16000</v>
      </c>
      <c r="E1754">
        <v>911</v>
      </c>
      <c r="F1754" t="s">
        <v>8221</v>
      </c>
      <c r="G1754" t="s">
        <v>8224</v>
      </c>
      <c r="H1754" t="s">
        <v>8246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8284</v>
      </c>
      <c r="O1754" s="5">
        <f>E1754/D1754</f>
        <v>5.6937500000000002E-2</v>
      </c>
      <c r="P1754" s="6">
        <f>IFERROR(E1754/L1754,0)</f>
        <v>60.733333333333334</v>
      </c>
      <c r="Q1754" t="str">
        <f>LEFT(N1754, FIND("/",N1754) -1)</f>
        <v>food</v>
      </c>
      <c r="R1754" t="str">
        <f>RIGHT(N1754, LEN(N1754) - FIND("/",N1754))</f>
        <v>food trucks</v>
      </c>
      <c r="S1754" s="10">
        <f>(((J1754/60)/60)/24)+DATE(1970,1,1)</f>
        <v>42109.709629629629</v>
      </c>
      <c r="T1754" s="10">
        <f>(((I1754/60)/60)/24)+DATE(1970,1,1)</f>
        <v>42139.709629629629</v>
      </c>
    </row>
    <row r="1755" spans="1:20" ht="48" x14ac:dyDescent="0.2">
      <c r="A1755">
        <v>1124</v>
      </c>
      <c r="B1755" s="3" t="s">
        <v>1125</v>
      </c>
      <c r="C1755" s="3" t="s">
        <v>5234</v>
      </c>
      <c r="D1755">
        <v>90000</v>
      </c>
      <c r="E1755">
        <v>425</v>
      </c>
      <c r="F1755" t="s">
        <v>8221</v>
      </c>
      <c r="G1755" t="s">
        <v>8224</v>
      </c>
      <c r="H1755" t="s">
        <v>8246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8283</v>
      </c>
      <c r="O1755" s="5">
        <f>E1755/D1755</f>
        <v>4.7222222222222223E-3</v>
      </c>
      <c r="P1755" s="6">
        <f>IFERROR(E1755/L1755,0)</f>
        <v>60.714285714285715</v>
      </c>
      <c r="Q1755" t="str">
        <f>LEFT(N1755, FIND("/",N1755) -1)</f>
        <v>games</v>
      </c>
      <c r="R1755" t="str">
        <f>RIGHT(N1755, LEN(N1755) - FIND("/",N1755))</f>
        <v>mobile games</v>
      </c>
      <c r="S1755" s="10">
        <f>(((J1755/60)/60)/24)+DATE(1970,1,1)</f>
        <v>42094.667256944449</v>
      </c>
      <c r="T1755" s="10">
        <f>(((I1755/60)/60)/24)+DATE(1970,1,1)</f>
        <v>42124.667256944449</v>
      </c>
    </row>
    <row r="1756" spans="1:20" ht="48" x14ac:dyDescent="0.2">
      <c r="A1756">
        <v>2978</v>
      </c>
      <c r="B1756" s="3" t="s">
        <v>2978</v>
      </c>
      <c r="C1756" s="3" t="s">
        <v>7088</v>
      </c>
      <c r="D1756">
        <v>750</v>
      </c>
      <c r="E1756">
        <v>971</v>
      </c>
      <c r="F1756" t="s">
        <v>8219</v>
      </c>
      <c r="G1756" t="s">
        <v>8224</v>
      </c>
      <c r="H1756" t="s">
        <v>8246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8271</v>
      </c>
      <c r="O1756" s="5">
        <f>E1756/D1756</f>
        <v>1.2946666666666666</v>
      </c>
      <c r="P1756" s="6">
        <f>IFERROR(E1756/L1756,0)</f>
        <v>60.6875</v>
      </c>
      <c r="Q1756" t="str">
        <f>LEFT(N1756, FIND("/",N1756) -1)</f>
        <v>theater</v>
      </c>
      <c r="R1756" t="str">
        <f>RIGHT(N1756, LEN(N1756) - FIND("/",N1756))</f>
        <v>plays</v>
      </c>
      <c r="S1756" s="10">
        <f>(((J1756/60)/60)/24)+DATE(1970,1,1)</f>
        <v>41922.640590277777</v>
      </c>
      <c r="T1756" s="10">
        <f>(((I1756/60)/60)/24)+DATE(1970,1,1)</f>
        <v>41932.249305555553</v>
      </c>
    </row>
    <row r="1757" spans="1:20" ht="48" x14ac:dyDescent="0.2">
      <c r="A1757">
        <v>2845</v>
      </c>
      <c r="B1757" s="3" t="s">
        <v>2845</v>
      </c>
      <c r="C1757" s="3" t="s">
        <v>6955</v>
      </c>
      <c r="D1757">
        <v>7500</v>
      </c>
      <c r="E1757">
        <v>2366</v>
      </c>
      <c r="F1757" t="s">
        <v>8221</v>
      </c>
      <c r="G1757" t="s">
        <v>8224</v>
      </c>
      <c r="H1757" t="s">
        <v>8246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8271</v>
      </c>
      <c r="O1757" s="5">
        <f>E1757/D1757</f>
        <v>0.31546666666666667</v>
      </c>
      <c r="P1757" s="6">
        <f>IFERROR(E1757/L1757,0)</f>
        <v>60.666666666666664</v>
      </c>
      <c r="Q1757" t="str">
        <f>LEFT(N1757, FIND("/",N1757) -1)</f>
        <v>theater</v>
      </c>
      <c r="R1757" t="str">
        <f>RIGHT(N1757, LEN(N1757) - FIND("/",N1757))</f>
        <v>plays</v>
      </c>
      <c r="S1757" s="10">
        <f>(((J1757/60)/60)/24)+DATE(1970,1,1)</f>
        <v>42103.016585648147</v>
      </c>
      <c r="T1757" s="10">
        <f>(((I1757/60)/60)/24)+DATE(1970,1,1)</f>
        <v>42163.016585648147</v>
      </c>
    </row>
    <row r="1758" spans="1:20" ht="48" x14ac:dyDescent="0.2">
      <c r="A1758">
        <v>830</v>
      </c>
      <c r="B1758" s="3" t="s">
        <v>831</v>
      </c>
      <c r="C1758" s="3" t="s">
        <v>4940</v>
      </c>
      <c r="D1758">
        <v>1800</v>
      </c>
      <c r="E1758">
        <v>1941</v>
      </c>
      <c r="F1758" t="s">
        <v>8219</v>
      </c>
      <c r="G1758" t="s">
        <v>8224</v>
      </c>
      <c r="H1758" t="s">
        <v>8246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8276</v>
      </c>
      <c r="O1758" s="5">
        <f>E1758/D1758</f>
        <v>1.0783333333333334</v>
      </c>
      <c r="P1758" s="6">
        <f>IFERROR(E1758/L1758,0)</f>
        <v>60.65625</v>
      </c>
      <c r="Q1758" t="str">
        <f>LEFT(N1758, FIND("/",N1758) -1)</f>
        <v>music</v>
      </c>
      <c r="R1758" t="str">
        <f>RIGHT(N1758, LEN(N1758) - FIND("/",N1758))</f>
        <v>rock</v>
      </c>
      <c r="S1758" s="10">
        <f>(((J1758/60)/60)/24)+DATE(1970,1,1)</f>
        <v>41325.525752314818</v>
      </c>
      <c r="T1758" s="10">
        <f>(((I1758/60)/60)/24)+DATE(1970,1,1)</f>
        <v>41355.484085648146</v>
      </c>
    </row>
    <row r="1759" spans="1:20" ht="32" x14ac:dyDescent="0.2">
      <c r="A1759">
        <v>3248</v>
      </c>
      <c r="B1759" s="3" t="s">
        <v>3248</v>
      </c>
      <c r="C1759" s="3" t="s">
        <v>7358</v>
      </c>
      <c r="D1759">
        <v>12000</v>
      </c>
      <c r="E1759">
        <v>12095</v>
      </c>
      <c r="F1759" t="s">
        <v>8219</v>
      </c>
      <c r="G1759" t="s">
        <v>8224</v>
      </c>
      <c r="H1759" t="s">
        <v>8246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8271</v>
      </c>
      <c r="O1759" s="5">
        <f>E1759/D1759</f>
        <v>1.0079166666666666</v>
      </c>
      <c r="P1759" s="6">
        <f>IFERROR(E1759/L1759,0)</f>
        <v>60.475000000000001</v>
      </c>
      <c r="Q1759" t="str">
        <f>LEFT(N1759, FIND("/",N1759) -1)</f>
        <v>theater</v>
      </c>
      <c r="R1759" t="str">
        <f>RIGHT(N1759, LEN(N1759) - FIND("/",N1759))</f>
        <v>plays</v>
      </c>
      <c r="S1759" s="10">
        <f>(((J1759/60)/60)/24)+DATE(1970,1,1)</f>
        <v>42068.888391203705</v>
      </c>
      <c r="T1759" s="10">
        <f>(((I1759/60)/60)/24)+DATE(1970,1,1)</f>
        <v>42098.846724537041</v>
      </c>
    </row>
    <row r="1760" spans="1:20" ht="48" x14ac:dyDescent="0.2">
      <c r="A1760">
        <v>77</v>
      </c>
      <c r="B1760" s="3" t="s">
        <v>79</v>
      </c>
      <c r="C1760" s="3" t="s">
        <v>4188</v>
      </c>
      <c r="D1760">
        <v>400</v>
      </c>
      <c r="E1760">
        <v>1570</v>
      </c>
      <c r="F1760" t="s">
        <v>8219</v>
      </c>
      <c r="G1760" t="s">
        <v>8224</v>
      </c>
      <c r="H1760" t="s">
        <v>8246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8266</v>
      </c>
      <c r="O1760" s="5">
        <f>E1760/D1760</f>
        <v>3.9249999999999998</v>
      </c>
      <c r="P1760" s="6">
        <f>IFERROR(E1760/L1760,0)</f>
        <v>60.384615384615387</v>
      </c>
      <c r="Q1760" t="str">
        <f>LEFT(N1760, FIND("/",N1760) -1)</f>
        <v>film &amp; video</v>
      </c>
      <c r="R1760" t="str">
        <f>RIGHT(N1760, LEN(N1760) - FIND("/",N1760))</f>
        <v>shorts</v>
      </c>
      <c r="S1760" s="10">
        <f>(((J1760/60)/60)/24)+DATE(1970,1,1)</f>
        <v>40997.144872685189</v>
      </c>
      <c r="T1760" s="10">
        <f>(((I1760/60)/60)/24)+DATE(1970,1,1)</f>
        <v>41050.124305555553</v>
      </c>
    </row>
    <row r="1761" spans="1:20" ht="48" x14ac:dyDescent="0.2">
      <c r="A1761">
        <v>3510</v>
      </c>
      <c r="B1761" s="3" t="s">
        <v>3509</v>
      </c>
      <c r="C1761" s="3" t="s">
        <v>7620</v>
      </c>
      <c r="D1761">
        <v>900</v>
      </c>
      <c r="E1761">
        <v>905</v>
      </c>
      <c r="F1761" t="s">
        <v>8219</v>
      </c>
      <c r="G1761" t="s">
        <v>8224</v>
      </c>
      <c r="H1761" t="s">
        <v>8246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8271</v>
      </c>
      <c r="O1761" s="5">
        <f>E1761/D1761</f>
        <v>1.0055555555555555</v>
      </c>
      <c r="P1761" s="6">
        <f>IFERROR(E1761/L1761,0)</f>
        <v>60.333333333333336</v>
      </c>
      <c r="Q1761" t="str">
        <f>LEFT(N1761, FIND("/",N1761) -1)</f>
        <v>theater</v>
      </c>
      <c r="R1761" t="str">
        <f>RIGHT(N1761, LEN(N1761) - FIND("/",N1761))</f>
        <v>plays</v>
      </c>
      <c r="S1761" s="10">
        <f>(((J1761/60)/60)/24)+DATE(1970,1,1)</f>
        <v>41802.62090277778</v>
      </c>
      <c r="T1761" s="10">
        <f>(((I1761/60)/60)/24)+DATE(1970,1,1)</f>
        <v>41822.62090277778</v>
      </c>
    </row>
    <row r="1762" spans="1:20" ht="48" x14ac:dyDescent="0.2">
      <c r="A1762">
        <v>3166</v>
      </c>
      <c r="B1762" s="3" t="s">
        <v>3166</v>
      </c>
      <c r="C1762" s="3" t="s">
        <v>7276</v>
      </c>
      <c r="D1762">
        <v>35000</v>
      </c>
      <c r="E1762">
        <v>56079.83</v>
      </c>
      <c r="F1762" t="s">
        <v>8219</v>
      </c>
      <c r="G1762" t="s">
        <v>8224</v>
      </c>
      <c r="H1762" t="s">
        <v>8246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8271</v>
      </c>
      <c r="O1762" s="5">
        <f>E1762/D1762</f>
        <v>1.6022808571428573</v>
      </c>
      <c r="P1762" s="6">
        <f>IFERROR(E1762/L1762,0)</f>
        <v>60.300892473118282</v>
      </c>
      <c r="Q1762" t="str">
        <f>LEFT(N1762, FIND("/",N1762) -1)</f>
        <v>theater</v>
      </c>
      <c r="R1762" t="str">
        <f>RIGHT(N1762, LEN(N1762) - FIND("/",N1762))</f>
        <v>plays</v>
      </c>
      <c r="S1762" s="10">
        <f>(((J1762/60)/60)/24)+DATE(1970,1,1)</f>
        <v>41940.69158564815</v>
      </c>
      <c r="T1762" s="10">
        <f>(((I1762/60)/60)/24)+DATE(1970,1,1)</f>
        <v>41969.332638888889</v>
      </c>
    </row>
    <row r="1763" spans="1:20" ht="48" x14ac:dyDescent="0.2">
      <c r="A1763">
        <v>3499</v>
      </c>
      <c r="B1763" s="3" t="s">
        <v>3498</v>
      </c>
      <c r="C1763" s="3" t="s">
        <v>7609</v>
      </c>
      <c r="D1763">
        <v>2000</v>
      </c>
      <c r="E1763">
        <v>2110</v>
      </c>
      <c r="F1763" t="s">
        <v>8219</v>
      </c>
      <c r="G1763" t="s">
        <v>8224</v>
      </c>
      <c r="H1763" t="s">
        <v>8246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8271</v>
      </c>
      <c r="O1763" s="5">
        <f>E1763/D1763</f>
        <v>1.0549999999999999</v>
      </c>
      <c r="P1763" s="6">
        <f>IFERROR(E1763/L1763,0)</f>
        <v>60.285714285714285</v>
      </c>
      <c r="Q1763" t="str">
        <f>LEFT(N1763, FIND("/",N1763) -1)</f>
        <v>theater</v>
      </c>
      <c r="R1763" t="str">
        <f>RIGHT(N1763, LEN(N1763) - FIND("/",N1763))</f>
        <v>plays</v>
      </c>
      <c r="S1763" s="10">
        <f>(((J1763/60)/60)/24)+DATE(1970,1,1)</f>
        <v>42132.036168981482</v>
      </c>
      <c r="T1763" s="10">
        <f>(((I1763/60)/60)/24)+DATE(1970,1,1)</f>
        <v>42186.290972222225</v>
      </c>
    </row>
    <row r="1764" spans="1:20" ht="48" x14ac:dyDescent="0.2">
      <c r="A1764">
        <v>1936</v>
      </c>
      <c r="B1764" s="3" t="s">
        <v>1937</v>
      </c>
      <c r="C1764" s="3" t="s">
        <v>6046</v>
      </c>
      <c r="D1764">
        <v>7500</v>
      </c>
      <c r="E1764">
        <v>8739.01</v>
      </c>
      <c r="F1764" t="s">
        <v>8219</v>
      </c>
      <c r="G1764" t="s">
        <v>8224</v>
      </c>
      <c r="H1764" t="s">
        <v>8246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8279</v>
      </c>
      <c r="O1764" s="5">
        <f>E1764/D1764</f>
        <v>1.1652013333333333</v>
      </c>
      <c r="P1764" s="6">
        <f>IFERROR(E1764/L1764,0)</f>
        <v>60.26903448275862</v>
      </c>
      <c r="Q1764" t="str">
        <f>LEFT(N1764, FIND("/",N1764) -1)</f>
        <v>music</v>
      </c>
      <c r="R1764" t="str">
        <f>RIGHT(N1764, LEN(N1764) - FIND("/",N1764))</f>
        <v>indie rock</v>
      </c>
      <c r="S1764" s="10">
        <f>(((J1764/60)/60)/24)+DATE(1970,1,1)</f>
        <v>40852.889699074076</v>
      </c>
      <c r="T1764" s="10">
        <f>(((I1764/60)/60)/24)+DATE(1970,1,1)</f>
        <v>40883.249305555553</v>
      </c>
    </row>
    <row r="1765" spans="1:20" ht="48" x14ac:dyDescent="0.2">
      <c r="A1765">
        <v>1784</v>
      </c>
      <c r="B1765" s="3" t="s">
        <v>1785</v>
      </c>
      <c r="C1765" s="3" t="s">
        <v>5894</v>
      </c>
      <c r="D1765">
        <v>5000</v>
      </c>
      <c r="E1765">
        <v>1988</v>
      </c>
      <c r="F1765" t="s">
        <v>8221</v>
      </c>
      <c r="G1765" t="s">
        <v>8224</v>
      </c>
      <c r="H1765" t="s">
        <v>8246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8285</v>
      </c>
      <c r="O1765" s="5">
        <f>E1765/D1765</f>
        <v>0.39760000000000001</v>
      </c>
      <c r="P1765" s="6">
        <f>IFERROR(E1765/L1765,0)</f>
        <v>60.242424242424242</v>
      </c>
      <c r="Q1765" t="str">
        <f>LEFT(N1765, FIND("/",N1765) -1)</f>
        <v>photography</v>
      </c>
      <c r="R1765" t="str">
        <f>RIGHT(N1765, LEN(N1765) - FIND("/",N1765))</f>
        <v>photobooks</v>
      </c>
      <c r="S1765" s="10">
        <f>(((J1765/60)/60)/24)+DATE(1970,1,1)</f>
        <v>42003.655555555553</v>
      </c>
      <c r="T1765" s="10">
        <f>(((I1765/60)/60)/24)+DATE(1970,1,1)</f>
        <v>42035.142361111109</v>
      </c>
    </row>
    <row r="1766" spans="1:20" ht="48" x14ac:dyDescent="0.2">
      <c r="A1766">
        <v>1388</v>
      </c>
      <c r="B1766" s="3" t="s">
        <v>1389</v>
      </c>
      <c r="C1766" s="3" t="s">
        <v>5498</v>
      </c>
      <c r="D1766">
        <v>5000</v>
      </c>
      <c r="E1766">
        <v>6740.37</v>
      </c>
      <c r="F1766" t="s">
        <v>8219</v>
      </c>
      <c r="G1766" t="s">
        <v>8224</v>
      </c>
      <c r="H1766" t="s">
        <v>8246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8276</v>
      </c>
      <c r="O1766" s="5">
        <f>E1766/D1766</f>
        <v>1.348074</v>
      </c>
      <c r="P1766" s="6">
        <f>IFERROR(E1766/L1766,0)</f>
        <v>60.181874999999998</v>
      </c>
      <c r="Q1766" t="str">
        <f>LEFT(N1766, FIND("/",N1766) -1)</f>
        <v>music</v>
      </c>
      <c r="R1766" t="str">
        <f>RIGHT(N1766, LEN(N1766) - FIND("/",N1766))</f>
        <v>rock</v>
      </c>
      <c r="S1766" s="10">
        <f>(((J1766/60)/60)/24)+DATE(1970,1,1)</f>
        <v>42634.614780092597</v>
      </c>
      <c r="T1766" s="10">
        <f>(((I1766/60)/60)/24)+DATE(1970,1,1)</f>
        <v>42660.676388888889</v>
      </c>
    </row>
    <row r="1767" spans="1:20" ht="48" x14ac:dyDescent="0.2">
      <c r="A1767">
        <v>2546</v>
      </c>
      <c r="B1767" s="3" t="s">
        <v>2546</v>
      </c>
      <c r="C1767" s="3" t="s">
        <v>6656</v>
      </c>
      <c r="D1767">
        <v>3500</v>
      </c>
      <c r="E1767">
        <v>3910</v>
      </c>
      <c r="F1767" t="s">
        <v>8219</v>
      </c>
      <c r="G1767" t="s">
        <v>8224</v>
      </c>
      <c r="H1767" t="s">
        <v>8246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8300</v>
      </c>
      <c r="O1767" s="5">
        <f>E1767/D1767</f>
        <v>1.1171428571428572</v>
      </c>
      <c r="P1767" s="6">
        <f>IFERROR(E1767/L1767,0)</f>
        <v>60.153846153846153</v>
      </c>
      <c r="Q1767" t="str">
        <f>LEFT(N1767, FIND("/",N1767) -1)</f>
        <v>music</v>
      </c>
      <c r="R1767" t="str">
        <f>RIGHT(N1767, LEN(N1767) - FIND("/",N1767))</f>
        <v>classical music</v>
      </c>
      <c r="S1767" s="10">
        <f>(((J1767/60)/60)/24)+DATE(1970,1,1)</f>
        <v>41524.858553240738</v>
      </c>
      <c r="T1767" s="10">
        <f>(((I1767/60)/60)/24)+DATE(1970,1,1)</f>
        <v>41552.208333333336</v>
      </c>
    </row>
    <row r="1768" spans="1:20" ht="48" x14ac:dyDescent="0.2">
      <c r="A1768">
        <v>3646</v>
      </c>
      <c r="B1768" s="3" t="s">
        <v>3644</v>
      </c>
      <c r="C1768" s="3" t="s">
        <v>7756</v>
      </c>
      <c r="D1768">
        <v>10000</v>
      </c>
      <c r="E1768">
        <v>481</v>
      </c>
      <c r="F1768" t="s">
        <v>8221</v>
      </c>
      <c r="G1768" t="s">
        <v>8224</v>
      </c>
      <c r="H1768" t="s">
        <v>8246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8305</v>
      </c>
      <c r="O1768" s="5">
        <f>E1768/D1768</f>
        <v>4.8099999999999997E-2</v>
      </c>
      <c r="P1768" s="6">
        <f>IFERROR(E1768/L1768,0)</f>
        <v>60.125</v>
      </c>
      <c r="Q1768" t="str">
        <f>LEFT(N1768, FIND("/",N1768) -1)</f>
        <v>theater</v>
      </c>
      <c r="R1768" t="str">
        <f>RIGHT(N1768, LEN(N1768) - FIND("/",N1768))</f>
        <v>musical</v>
      </c>
      <c r="S1768" s="10">
        <f>(((J1768/60)/60)/24)+DATE(1970,1,1)</f>
        <v>42140.421319444446</v>
      </c>
      <c r="T1768" s="10">
        <f>(((I1768/60)/60)/24)+DATE(1970,1,1)</f>
        <v>42171.979166666672</v>
      </c>
    </row>
    <row r="1769" spans="1:20" ht="48" x14ac:dyDescent="0.2">
      <c r="A1769">
        <v>3992</v>
      </c>
      <c r="B1769" s="3" t="s">
        <v>3988</v>
      </c>
      <c r="C1769" s="3" t="s">
        <v>8098</v>
      </c>
      <c r="D1769">
        <v>10000</v>
      </c>
      <c r="E1769">
        <v>541</v>
      </c>
      <c r="F1769" t="s">
        <v>8221</v>
      </c>
      <c r="G1769" t="s">
        <v>8224</v>
      </c>
      <c r="H1769" t="s">
        <v>8246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8271</v>
      </c>
      <c r="O1769" s="5">
        <f>E1769/D1769</f>
        <v>5.4100000000000002E-2</v>
      </c>
      <c r="P1769" s="6">
        <f>IFERROR(E1769/L1769,0)</f>
        <v>60.111111111111114</v>
      </c>
      <c r="Q1769" t="str">
        <f>LEFT(N1769, FIND("/",N1769) -1)</f>
        <v>theater</v>
      </c>
      <c r="R1769" t="str">
        <f>RIGHT(N1769, LEN(N1769) - FIND("/",N1769))</f>
        <v>plays</v>
      </c>
      <c r="S1769" s="10">
        <f>(((J1769/60)/60)/24)+DATE(1970,1,1)</f>
        <v>42289.94049768518</v>
      </c>
      <c r="T1769" s="10">
        <f>(((I1769/60)/60)/24)+DATE(1970,1,1)</f>
        <v>42349.982164351852</v>
      </c>
    </row>
    <row r="1770" spans="1:20" ht="32" x14ac:dyDescent="0.2">
      <c r="A1770">
        <v>3728</v>
      </c>
      <c r="B1770" s="3" t="s">
        <v>3725</v>
      </c>
      <c r="C1770" s="3" t="s">
        <v>7838</v>
      </c>
      <c r="D1770">
        <v>20000</v>
      </c>
      <c r="E1770">
        <v>1862</v>
      </c>
      <c r="F1770" t="s">
        <v>8221</v>
      </c>
      <c r="G1770" t="s">
        <v>8224</v>
      </c>
      <c r="H1770" t="s">
        <v>8246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8271</v>
      </c>
      <c r="O1770" s="5">
        <f>E1770/D1770</f>
        <v>9.3100000000000002E-2</v>
      </c>
      <c r="P1770" s="6">
        <f>IFERROR(E1770/L1770,0)</f>
        <v>60.064516129032256</v>
      </c>
      <c r="Q1770" t="str">
        <f>LEFT(N1770, FIND("/",N1770) -1)</f>
        <v>theater</v>
      </c>
      <c r="R1770" t="str">
        <f>RIGHT(N1770, LEN(N1770) - FIND("/",N1770))</f>
        <v>plays</v>
      </c>
      <c r="S1770" s="10">
        <f>(((J1770/60)/60)/24)+DATE(1970,1,1)</f>
        <v>42205.171018518522</v>
      </c>
      <c r="T1770" s="10">
        <f>(((I1770/60)/60)/24)+DATE(1970,1,1)</f>
        <v>42235.171018518522</v>
      </c>
    </row>
    <row r="1771" spans="1:20" ht="48" x14ac:dyDescent="0.2">
      <c r="A1771">
        <v>88</v>
      </c>
      <c r="B1771" s="3" t="s">
        <v>90</v>
      </c>
      <c r="C1771" s="3" t="s">
        <v>4199</v>
      </c>
      <c r="D1771">
        <v>3500</v>
      </c>
      <c r="E1771">
        <v>3600</v>
      </c>
      <c r="F1771" t="s">
        <v>8219</v>
      </c>
      <c r="G1771" t="s">
        <v>8224</v>
      </c>
      <c r="H1771" t="s">
        <v>8246</v>
      </c>
      <c r="I1771">
        <v>1403452131</v>
      </c>
      <c r="J1771">
        <v>1401205731</v>
      </c>
      <c r="K1771" t="b">
        <v>0</v>
      </c>
      <c r="L1771">
        <v>60</v>
      </c>
      <c r="M1771" t="b">
        <v>1</v>
      </c>
      <c r="N1771" t="s">
        <v>8266</v>
      </c>
      <c r="O1771" s="5">
        <f>E1771/D1771</f>
        <v>1.0285714285714285</v>
      </c>
      <c r="P1771" s="6">
        <f>IFERROR(E1771/L1771,0)</f>
        <v>60</v>
      </c>
      <c r="Q1771" t="str">
        <f>LEFT(N1771, FIND("/",N1771) -1)</f>
        <v>film &amp; video</v>
      </c>
      <c r="R1771" t="str">
        <f>RIGHT(N1771, LEN(N1771) - FIND("/",N1771))</f>
        <v>shorts</v>
      </c>
      <c r="S1771" s="10">
        <f>(((J1771/60)/60)/24)+DATE(1970,1,1)</f>
        <v>41786.65892361111</v>
      </c>
      <c r="T1771" s="10">
        <f>(((I1771/60)/60)/24)+DATE(1970,1,1)</f>
        <v>41812.65892361111</v>
      </c>
    </row>
    <row r="1772" spans="1:20" ht="32" x14ac:dyDescent="0.2">
      <c r="A1772">
        <v>104</v>
      </c>
      <c r="B1772" s="3" t="s">
        <v>106</v>
      </c>
      <c r="C1772" s="3" t="s">
        <v>4215</v>
      </c>
      <c r="D1772">
        <v>500</v>
      </c>
      <c r="E1772">
        <v>600</v>
      </c>
      <c r="F1772" t="s">
        <v>8219</v>
      </c>
      <c r="G1772" t="s">
        <v>8224</v>
      </c>
      <c r="H1772" t="s">
        <v>8246</v>
      </c>
      <c r="I1772">
        <v>1301792400</v>
      </c>
      <c r="J1772">
        <v>1299775266</v>
      </c>
      <c r="K1772" t="b">
        <v>0</v>
      </c>
      <c r="L1772">
        <v>10</v>
      </c>
      <c r="M1772" t="b">
        <v>1</v>
      </c>
      <c r="N1772" t="s">
        <v>8266</v>
      </c>
      <c r="O1772" s="5">
        <f>E1772/D1772</f>
        <v>1.2</v>
      </c>
      <c r="P1772" s="6">
        <f>IFERROR(E1772/L1772,0)</f>
        <v>60</v>
      </c>
      <c r="Q1772" t="str">
        <f>LEFT(N1772, FIND("/",N1772) -1)</f>
        <v>film &amp; video</v>
      </c>
      <c r="R1772" t="str">
        <f>RIGHT(N1772, LEN(N1772) - FIND("/",N1772))</f>
        <v>shorts</v>
      </c>
      <c r="S1772" s="10">
        <f>(((J1772/60)/60)/24)+DATE(1970,1,1)</f>
        <v>40612.695208333331</v>
      </c>
      <c r="T1772" s="10">
        <f>(((I1772/60)/60)/24)+DATE(1970,1,1)</f>
        <v>40636.041666666664</v>
      </c>
    </row>
    <row r="1773" spans="1:20" ht="48" x14ac:dyDescent="0.2">
      <c r="A1773">
        <v>933</v>
      </c>
      <c r="B1773" s="3" t="s">
        <v>934</v>
      </c>
      <c r="C1773" s="3" t="s">
        <v>5043</v>
      </c>
      <c r="D1773">
        <v>2000</v>
      </c>
      <c r="E1773">
        <v>120</v>
      </c>
      <c r="F1773" t="s">
        <v>8221</v>
      </c>
      <c r="G1773" t="s">
        <v>8224</v>
      </c>
      <c r="H1773" t="s">
        <v>8246</v>
      </c>
      <c r="I1773">
        <v>1399867409</v>
      </c>
      <c r="J1773">
        <v>1394683409</v>
      </c>
      <c r="K1773" t="b">
        <v>0</v>
      </c>
      <c r="L1773">
        <v>2</v>
      </c>
      <c r="M1773" t="b">
        <v>0</v>
      </c>
      <c r="N1773" t="s">
        <v>8278</v>
      </c>
      <c r="O1773" s="5">
        <f>E1773/D1773</f>
        <v>0.06</v>
      </c>
      <c r="P1773" s="6">
        <f>IFERROR(E1773/L1773,0)</f>
        <v>60</v>
      </c>
      <c r="Q1773" t="str">
        <f>LEFT(N1773, FIND("/",N1773) -1)</f>
        <v>music</v>
      </c>
      <c r="R1773" t="str">
        <f>RIGHT(N1773, LEN(N1773) - FIND("/",N1773))</f>
        <v>jazz</v>
      </c>
      <c r="S1773" s="10">
        <f>(((J1773/60)/60)/24)+DATE(1970,1,1)</f>
        <v>41711.169085648151</v>
      </c>
      <c r="T1773" s="10">
        <f>(((I1773/60)/60)/24)+DATE(1970,1,1)</f>
        <v>41771.169085648151</v>
      </c>
    </row>
    <row r="1774" spans="1:20" ht="48" x14ac:dyDescent="0.2">
      <c r="A1774">
        <v>948</v>
      </c>
      <c r="B1774" s="3" t="s">
        <v>949</v>
      </c>
      <c r="C1774" s="3" t="s">
        <v>5058</v>
      </c>
      <c r="D1774">
        <v>4000</v>
      </c>
      <c r="E1774">
        <v>480</v>
      </c>
      <c r="F1774" t="s">
        <v>8221</v>
      </c>
      <c r="G1774" t="s">
        <v>8233</v>
      </c>
      <c r="H1774" t="s">
        <v>8249</v>
      </c>
      <c r="I1774">
        <v>1457812364</v>
      </c>
      <c r="J1774">
        <v>1455220364</v>
      </c>
      <c r="K1774" t="b">
        <v>0</v>
      </c>
      <c r="L1774">
        <v>8</v>
      </c>
      <c r="M1774" t="b">
        <v>0</v>
      </c>
      <c r="N1774" t="s">
        <v>8273</v>
      </c>
      <c r="O1774" s="5">
        <f>E1774/D1774</f>
        <v>0.12</v>
      </c>
      <c r="P1774" s="6">
        <f>IFERROR(E1774/L1774,0)</f>
        <v>60</v>
      </c>
      <c r="Q1774" t="str">
        <f>LEFT(N1774, FIND("/",N1774) -1)</f>
        <v>technology</v>
      </c>
      <c r="R1774" t="str">
        <f>RIGHT(N1774, LEN(N1774) - FIND("/",N1774))</f>
        <v>wearables</v>
      </c>
      <c r="S1774" s="10">
        <f>(((J1774/60)/60)/24)+DATE(1970,1,1)</f>
        <v>42411.828287037039</v>
      </c>
      <c r="T1774" s="10">
        <f>(((I1774/60)/60)/24)+DATE(1970,1,1)</f>
        <v>42441.828287037039</v>
      </c>
    </row>
    <row r="1775" spans="1:20" ht="48" x14ac:dyDescent="0.2">
      <c r="A1775">
        <v>1488</v>
      </c>
      <c r="B1775" s="3" t="s">
        <v>1489</v>
      </c>
      <c r="C1775" s="3" t="s">
        <v>5598</v>
      </c>
      <c r="D1775">
        <v>15000</v>
      </c>
      <c r="E1775">
        <v>360</v>
      </c>
      <c r="F1775" t="s">
        <v>8221</v>
      </c>
      <c r="G1775" t="s">
        <v>8226</v>
      </c>
      <c r="H1775" t="s">
        <v>8248</v>
      </c>
      <c r="I1775">
        <v>1388928660</v>
      </c>
      <c r="J1775">
        <v>1386336660</v>
      </c>
      <c r="K1775" t="b">
        <v>0</v>
      </c>
      <c r="L1775">
        <v>6</v>
      </c>
      <c r="M1775" t="b">
        <v>0</v>
      </c>
      <c r="N1775" t="s">
        <v>8275</v>
      </c>
      <c r="O1775" s="5">
        <f>E1775/D1775</f>
        <v>2.4E-2</v>
      </c>
      <c r="P1775" s="6">
        <f>IFERROR(E1775/L1775,0)</f>
        <v>60</v>
      </c>
      <c r="Q1775" t="str">
        <f>LEFT(N1775, FIND("/",N1775) -1)</f>
        <v>publishing</v>
      </c>
      <c r="R1775" t="str">
        <f>RIGHT(N1775, LEN(N1775) - FIND("/",N1775))</f>
        <v>fiction</v>
      </c>
      <c r="S1775" s="10">
        <f>(((J1775/60)/60)/24)+DATE(1970,1,1)</f>
        <v>41614.563194444447</v>
      </c>
      <c r="T1775" s="10">
        <f>(((I1775/60)/60)/24)+DATE(1970,1,1)</f>
        <v>41644.563194444447</v>
      </c>
    </row>
    <row r="1776" spans="1:20" ht="32" x14ac:dyDescent="0.2">
      <c r="A1776">
        <v>1548</v>
      </c>
      <c r="B1776" s="3" t="s">
        <v>1549</v>
      </c>
      <c r="C1776" s="3" t="s">
        <v>5658</v>
      </c>
      <c r="D1776">
        <v>700</v>
      </c>
      <c r="E1776">
        <v>60</v>
      </c>
      <c r="F1776" t="s">
        <v>8221</v>
      </c>
      <c r="G1776" t="s">
        <v>8224</v>
      </c>
      <c r="H1776" t="s">
        <v>8246</v>
      </c>
      <c r="I1776">
        <v>1447020620</v>
      </c>
      <c r="J1776">
        <v>1444425020</v>
      </c>
      <c r="K1776" t="b">
        <v>0</v>
      </c>
      <c r="L1776">
        <v>1</v>
      </c>
      <c r="M1776" t="b">
        <v>0</v>
      </c>
      <c r="N1776" t="s">
        <v>8289</v>
      </c>
      <c r="O1776" s="5">
        <f>E1776/D1776</f>
        <v>8.5714285714285715E-2</v>
      </c>
      <c r="P1776" s="6">
        <f>IFERROR(E1776/L1776,0)</f>
        <v>60</v>
      </c>
      <c r="Q1776" t="str">
        <f>LEFT(N1776, FIND("/",N1776) -1)</f>
        <v>photography</v>
      </c>
      <c r="R1776" t="str">
        <f>RIGHT(N1776, LEN(N1776) - FIND("/",N1776))</f>
        <v>nature</v>
      </c>
      <c r="S1776" s="10">
        <f>(((J1776/60)/60)/24)+DATE(1970,1,1)</f>
        <v>42286.88217592593</v>
      </c>
      <c r="T1776" s="10">
        <f>(((I1776/60)/60)/24)+DATE(1970,1,1)</f>
        <v>42316.923842592587</v>
      </c>
    </row>
    <row r="1777" spans="1:20" ht="32" x14ac:dyDescent="0.2">
      <c r="A1777">
        <v>2362</v>
      </c>
      <c r="B1777" s="3" t="s">
        <v>2363</v>
      </c>
      <c r="C1777" s="3" t="s">
        <v>6472</v>
      </c>
      <c r="D1777">
        <v>420</v>
      </c>
      <c r="E1777">
        <v>120</v>
      </c>
      <c r="F1777" t="s">
        <v>8220</v>
      </c>
      <c r="G1777" t="s">
        <v>8224</v>
      </c>
      <c r="H1777" t="s">
        <v>8246</v>
      </c>
      <c r="I1777">
        <v>1418315470</v>
      </c>
      <c r="J1777">
        <v>1415723470</v>
      </c>
      <c r="K1777" t="b">
        <v>0</v>
      </c>
      <c r="L1777">
        <v>2</v>
      </c>
      <c r="M1777" t="b">
        <v>0</v>
      </c>
      <c r="N1777" t="s">
        <v>8272</v>
      </c>
      <c r="O1777" s="5">
        <f>E1777/D1777</f>
        <v>0.2857142857142857</v>
      </c>
      <c r="P1777" s="6">
        <f>IFERROR(E1777/L1777,0)</f>
        <v>60</v>
      </c>
      <c r="Q1777" t="str">
        <f>LEFT(N1777, FIND("/",N1777) -1)</f>
        <v>technology</v>
      </c>
      <c r="R1777" t="str">
        <f>RIGHT(N1777, LEN(N1777) - FIND("/",N1777))</f>
        <v>web</v>
      </c>
      <c r="S1777" s="10">
        <f>(((J1777/60)/60)/24)+DATE(1970,1,1)</f>
        <v>41954.688310185185</v>
      </c>
      <c r="T1777" s="10">
        <f>(((I1777/60)/60)/24)+DATE(1970,1,1)</f>
        <v>41984.688310185185</v>
      </c>
    </row>
    <row r="1778" spans="1:20" ht="48" x14ac:dyDescent="0.2">
      <c r="A1778">
        <v>2567</v>
      </c>
      <c r="B1778" s="3" t="s">
        <v>2567</v>
      </c>
      <c r="C1778" s="3" t="s">
        <v>6677</v>
      </c>
      <c r="D1778">
        <v>45000</v>
      </c>
      <c r="E1778">
        <v>120</v>
      </c>
      <c r="F1778" t="s">
        <v>8220</v>
      </c>
      <c r="G1778" t="s">
        <v>8224</v>
      </c>
      <c r="H1778" t="s">
        <v>8246</v>
      </c>
      <c r="I1778">
        <v>1429823138</v>
      </c>
      <c r="J1778">
        <v>1427231138</v>
      </c>
      <c r="K1778" t="b">
        <v>0</v>
      </c>
      <c r="L1778">
        <v>2</v>
      </c>
      <c r="M1778" t="b">
        <v>0</v>
      </c>
      <c r="N1778" t="s">
        <v>8284</v>
      </c>
      <c r="O1778" s="5">
        <f>E1778/D1778</f>
        <v>2.6666666666666666E-3</v>
      </c>
      <c r="P1778" s="6">
        <f>IFERROR(E1778/L1778,0)</f>
        <v>60</v>
      </c>
      <c r="Q1778" t="str">
        <f>LEFT(N1778, FIND("/",N1778) -1)</f>
        <v>food</v>
      </c>
      <c r="R1778" t="str">
        <f>RIGHT(N1778, LEN(N1778) - FIND("/",N1778))</f>
        <v>food trucks</v>
      </c>
      <c r="S1778" s="10">
        <f>(((J1778/60)/60)/24)+DATE(1970,1,1)</f>
        <v>42087.878912037035</v>
      </c>
      <c r="T1778" s="10">
        <f>(((I1778/60)/60)/24)+DATE(1970,1,1)</f>
        <v>42117.878912037035</v>
      </c>
    </row>
    <row r="1779" spans="1:20" ht="48" x14ac:dyDescent="0.2">
      <c r="A1779">
        <v>2855</v>
      </c>
      <c r="B1779" s="3" t="s">
        <v>2855</v>
      </c>
      <c r="C1779" s="3" t="s">
        <v>6965</v>
      </c>
      <c r="D1779">
        <v>600</v>
      </c>
      <c r="E1779">
        <v>300</v>
      </c>
      <c r="F1779" t="s">
        <v>8221</v>
      </c>
      <c r="G1779" t="s">
        <v>8224</v>
      </c>
      <c r="H1779" t="s">
        <v>8246</v>
      </c>
      <c r="I1779">
        <v>1454110440</v>
      </c>
      <c r="J1779">
        <v>1451607071</v>
      </c>
      <c r="K1779" t="b">
        <v>0</v>
      </c>
      <c r="L1779">
        <v>5</v>
      </c>
      <c r="M1779" t="b">
        <v>0</v>
      </c>
      <c r="N1779" t="s">
        <v>8271</v>
      </c>
      <c r="O1779" s="5">
        <f>E1779/D1779</f>
        <v>0.5</v>
      </c>
      <c r="P1779" s="6">
        <f>IFERROR(E1779/L1779,0)</f>
        <v>60</v>
      </c>
      <c r="Q1779" t="str">
        <f>LEFT(N1779, FIND("/",N1779) -1)</f>
        <v>theater</v>
      </c>
      <c r="R1779" t="str">
        <f>RIGHT(N1779, LEN(N1779) - FIND("/",N1779))</f>
        <v>plays</v>
      </c>
      <c r="S1779" s="10">
        <f>(((J1779/60)/60)/24)+DATE(1970,1,1)</f>
        <v>42370.007766203707</v>
      </c>
      <c r="T1779" s="10">
        <f>(((I1779/60)/60)/24)+DATE(1970,1,1)</f>
        <v>42398.981944444444</v>
      </c>
    </row>
    <row r="1780" spans="1:20" ht="32" x14ac:dyDescent="0.2">
      <c r="A1780">
        <v>4039</v>
      </c>
      <c r="B1780" s="3" t="s">
        <v>4035</v>
      </c>
      <c r="C1780" s="3" t="s">
        <v>8143</v>
      </c>
      <c r="D1780">
        <v>500</v>
      </c>
      <c r="E1780">
        <v>300</v>
      </c>
      <c r="F1780" t="s">
        <v>8221</v>
      </c>
      <c r="G1780" t="s">
        <v>8224</v>
      </c>
      <c r="H1780" t="s">
        <v>8246</v>
      </c>
      <c r="I1780">
        <v>1448949540</v>
      </c>
      <c r="J1780">
        <v>1446048367</v>
      </c>
      <c r="K1780" t="b">
        <v>0</v>
      </c>
      <c r="L1780">
        <v>5</v>
      </c>
      <c r="M1780" t="b">
        <v>0</v>
      </c>
      <c r="N1780" t="s">
        <v>8271</v>
      </c>
      <c r="O1780" s="5">
        <f>E1780/D1780</f>
        <v>0.6</v>
      </c>
      <c r="P1780" s="6">
        <f>IFERROR(E1780/L1780,0)</f>
        <v>60</v>
      </c>
      <c r="Q1780" t="str">
        <f>LEFT(N1780, FIND("/",N1780) -1)</f>
        <v>theater</v>
      </c>
      <c r="R1780" t="str">
        <f>RIGHT(N1780, LEN(N1780) - FIND("/",N1780))</f>
        <v>plays</v>
      </c>
      <c r="S1780" s="10">
        <f>(((J1780/60)/60)/24)+DATE(1970,1,1)</f>
        <v>42305.670914351853</v>
      </c>
      <c r="T1780" s="10">
        <f>(((I1780/60)/60)/24)+DATE(1970,1,1)</f>
        <v>42339.249305555553</v>
      </c>
    </row>
    <row r="1781" spans="1:20" ht="48" x14ac:dyDescent="0.2">
      <c r="A1781">
        <v>1352</v>
      </c>
      <c r="B1781" s="3" t="s">
        <v>1353</v>
      </c>
      <c r="C1781" s="3" t="s">
        <v>5462</v>
      </c>
      <c r="D1781">
        <v>10000</v>
      </c>
      <c r="E1781">
        <v>13614</v>
      </c>
      <c r="F1781" t="s">
        <v>8219</v>
      </c>
      <c r="G1781" t="s">
        <v>8224</v>
      </c>
      <c r="H1781" t="s">
        <v>8246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8274</v>
      </c>
      <c r="O1781" s="5">
        <f>E1781/D1781</f>
        <v>1.3613999999999999</v>
      </c>
      <c r="P1781" s="6">
        <f>IFERROR(E1781/L1781,0)</f>
        <v>59.973568281938327</v>
      </c>
      <c r="Q1781" t="str">
        <f>LEFT(N1781, FIND("/",N1781) -1)</f>
        <v>publishing</v>
      </c>
      <c r="R1781" t="str">
        <f>RIGHT(N1781, LEN(N1781) - FIND("/",N1781))</f>
        <v>nonfiction</v>
      </c>
      <c r="S1781" s="10">
        <f>(((J1781/60)/60)/24)+DATE(1970,1,1)</f>
        <v>42200.578310185185</v>
      </c>
      <c r="T1781" s="10">
        <f>(((I1781/60)/60)/24)+DATE(1970,1,1)</f>
        <v>42252.165972222225</v>
      </c>
    </row>
    <row r="1782" spans="1:20" ht="48" x14ac:dyDescent="0.2">
      <c r="A1782">
        <v>12</v>
      </c>
      <c r="B1782" s="3" t="s">
        <v>14</v>
      </c>
      <c r="C1782" s="3" t="s">
        <v>4123</v>
      </c>
      <c r="D1782">
        <v>30000</v>
      </c>
      <c r="E1782">
        <v>49588</v>
      </c>
      <c r="F1782" t="s">
        <v>8219</v>
      </c>
      <c r="G1782" t="s">
        <v>8224</v>
      </c>
      <c r="H1782" t="s">
        <v>8246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8265</v>
      </c>
      <c r="O1782" s="5">
        <f>E1782/D1782</f>
        <v>1.6529333333333334</v>
      </c>
      <c r="P1782" s="6">
        <f>IFERROR(E1782/L1782,0)</f>
        <v>59.961305925030231</v>
      </c>
      <c r="Q1782" t="str">
        <f>LEFT(N1782, FIND("/",N1782) -1)</f>
        <v>film &amp; video</v>
      </c>
      <c r="R1782" t="str">
        <f>RIGHT(N1782, LEN(N1782) - FIND("/",N1782))</f>
        <v>television</v>
      </c>
      <c r="S1782" s="10">
        <f>(((J1782/60)/60)/24)+DATE(1970,1,1)</f>
        <v>41791.713252314818</v>
      </c>
      <c r="T1782" s="10">
        <f>(((I1782/60)/60)/24)+DATE(1970,1,1)</f>
        <v>41836.125</v>
      </c>
    </row>
    <row r="1783" spans="1:20" ht="48" x14ac:dyDescent="0.2">
      <c r="A1783">
        <v>788</v>
      </c>
      <c r="B1783" s="3" t="s">
        <v>789</v>
      </c>
      <c r="C1783" s="3" t="s">
        <v>4898</v>
      </c>
      <c r="D1783">
        <v>1000</v>
      </c>
      <c r="E1783">
        <v>2035.05</v>
      </c>
      <c r="F1783" t="s">
        <v>8219</v>
      </c>
      <c r="G1783" t="s">
        <v>8224</v>
      </c>
      <c r="H1783" t="s">
        <v>8246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8276</v>
      </c>
      <c r="O1783" s="5">
        <f>E1783/D1783</f>
        <v>2.03505</v>
      </c>
      <c r="P1783" s="6">
        <f>IFERROR(E1783/L1783,0)</f>
        <v>59.85441176470588</v>
      </c>
      <c r="Q1783" t="str">
        <f>LEFT(N1783, FIND("/",N1783) -1)</f>
        <v>music</v>
      </c>
      <c r="R1783" t="str">
        <f>RIGHT(N1783, LEN(N1783) - FIND("/",N1783))</f>
        <v>rock</v>
      </c>
      <c r="S1783" s="10">
        <f>(((J1783/60)/60)/24)+DATE(1970,1,1)</f>
        <v>41059.006805555553</v>
      </c>
      <c r="T1783" s="10">
        <f>(((I1783/60)/60)/24)+DATE(1970,1,1)</f>
        <v>41097.165972222225</v>
      </c>
    </row>
    <row r="1784" spans="1:20" ht="48" x14ac:dyDescent="0.2">
      <c r="A1784">
        <v>2309</v>
      </c>
      <c r="B1784" s="3" t="s">
        <v>2310</v>
      </c>
      <c r="C1784" s="3" t="s">
        <v>6419</v>
      </c>
      <c r="D1784">
        <v>6000</v>
      </c>
      <c r="E1784">
        <v>6400.47</v>
      </c>
      <c r="F1784" t="s">
        <v>8219</v>
      </c>
      <c r="G1784" t="s">
        <v>8224</v>
      </c>
      <c r="H1784" t="s">
        <v>8246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8279</v>
      </c>
      <c r="O1784" s="5">
        <f>E1784/D1784</f>
        <v>1.0667450000000001</v>
      </c>
      <c r="P1784" s="6">
        <f>IFERROR(E1784/L1784,0)</f>
        <v>59.817476635514019</v>
      </c>
      <c r="Q1784" t="str">
        <f>LEFT(N1784, FIND("/",N1784) -1)</f>
        <v>music</v>
      </c>
      <c r="R1784" t="str">
        <f>RIGHT(N1784, LEN(N1784) - FIND("/",N1784))</f>
        <v>indie rock</v>
      </c>
      <c r="S1784" s="10">
        <f>(((J1784/60)/60)/24)+DATE(1970,1,1)</f>
        <v>41307.987696759257</v>
      </c>
      <c r="T1784" s="10">
        <f>(((I1784/60)/60)/24)+DATE(1970,1,1)</f>
        <v>41342.987696759257</v>
      </c>
    </row>
    <row r="1785" spans="1:20" ht="48" x14ac:dyDescent="0.2">
      <c r="A1785">
        <v>3239</v>
      </c>
      <c r="B1785" s="3" t="s">
        <v>3239</v>
      </c>
      <c r="C1785" s="3" t="s">
        <v>7349</v>
      </c>
      <c r="D1785">
        <v>5862</v>
      </c>
      <c r="E1785">
        <v>6208.98</v>
      </c>
      <c r="F1785" t="s">
        <v>8219</v>
      </c>
      <c r="G1785" t="s">
        <v>8225</v>
      </c>
      <c r="H1785" t="s">
        <v>8247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8271</v>
      </c>
      <c r="O1785" s="5">
        <f>E1785/D1785</f>
        <v>1.0591914022517912</v>
      </c>
      <c r="P1785" s="6">
        <f>IFERROR(E1785/L1785,0)</f>
        <v>59.701730769230764</v>
      </c>
      <c r="Q1785" t="str">
        <f>LEFT(N1785, FIND("/",N1785) -1)</f>
        <v>theater</v>
      </c>
      <c r="R1785" t="str">
        <f>RIGHT(N1785, LEN(N1785) - FIND("/",N1785))</f>
        <v>plays</v>
      </c>
      <c r="S1785" s="10">
        <f>(((J1785/60)/60)/24)+DATE(1970,1,1)</f>
        <v>42278.089039351849</v>
      </c>
      <c r="T1785" s="10">
        <f>(((I1785/60)/60)/24)+DATE(1970,1,1)</f>
        <v>42302.999305555553</v>
      </c>
    </row>
    <row r="1786" spans="1:20" ht="48" x14ac:dyDescent="0.2">
      <c r="A1786">
        <v>3441</v>
      </c>
      <c r="B1786" s="3" t="s">
        <v>3440</v>
      </c>
      <c r="C1786" s="3" t="s">
        <v>7551</v>
      </c>
      <c r="D1786">
        <v>2500</v>
      </c>
      <c r="E1786">
        <v>2565</v>
      </c>
      <c r="F1786" t="s">
        <v>8219</v>
      </c>
      <c r="G1786" t="s">
        <v>8224</v>
      </c>
      <c r="H1786" t="s">
        <v>8246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8271</v>
      </c>
      <c r="O1786" s="5">
        <f>E1786/D1786</f>
        <v>1.026</v>
      </c>
      <c r="P1786" s="6">
        <f>IFERROR(E1786/L1786,0)</f>
        <v>59.651162790697676</v>
      </c>
      <c r="Q1786" t="str">
        <f>LEFT(N1786, FIND("/",N1786) -1)</f>
        <v>theater</v>
      </c>
      <c r="R1786" t="str">
        <f>RIGHT(N1786, LEN(N1786) - FIND("/",N1786))</f>
        <v>plays</v>
      </c>
      <c r="S1786" s="10">
        <f>(((J1786/60)/60)/24)+DATE(1970,1,1)</f>
        <v>42294.429641203707</v>
      </c>
      <c r="T1786" s="10">
        <f>(((I1786/60)/60)/24)+DATE(1970,1,1)</f>
        <v>42321.845138888893</v>
      </c>
    </row>
    <row r="1787" spans="1:20" ht="48" x14ac:dyDescent="0.2">
      <c r="A1787">
        <v>3303</v>
      </c>
      <c r="B1787" s="3" t="s">
        <v>3303</v>
      </c>
      <c r="C1787" s="3" t="s">
        <v>7413</v>
      </c>
      <c r="D1787">
        <v>1800</v>
      </c>
      <c r="E1787">
        <v>2086</v>
      </c>
      <c r="F1787" t="s">
        <v>8219</v>
      </c>
      <c r="G1787" t="s">
        <v>8224</v>
      </c>
      <c r="H1787" t="s">
        <v>8246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8271</v>
      </c>
      <c r="O1787" s="5">
        <f>E1787/D1787</f>
        <v>1.1588888888888889</v>
      </c>
      <c r="P1787" s="6">
        <f>IFERROR(E1787/L1787,0)</f>
        <v>59.6</v>
      </c>
      <c r="Q1787" t="str">
        <f>LEFT(N1787, FIND("/",N1787) -1)</f>
        <v>theater</v>
      </c>
      <c r="R1787" t="str">
        <f>RIGHT(N1787, LEN(N1787) - FIND("/",N1787))</f>
        <v>plays</v>
      </c>
      <c r="S1787" s="10">
        <f>(((J1787/60)/60)/24)+DATE(1970,1,1)</f>
        <v>42056.65143518518</v>
      </c>
      <c r="T1787" s="10">
        <f>(((I1787/60)/60)/24)+DATE(1970,1,1)</f>
        <v>42091.609768518523</v>
      </c>
    </row>
    <row r="1788" spans="1:20" ht="48" x14ac:dyDescent="0.2">
      <c r="A1788">
        <v>3998</v>
      </c>
      <c r="B1788" s="3" t="s">
        <v>3994</v>
      </c>
      <c r="C1788" s="3" t="s">
        <v>8104</v>
      </c>
      <c r="D1788">
        <v>1250</v>
      </c>
      <c r="E1788">
        <v>715</v>
      </c>
      <c r="F1788" t="s">
        <v>8221</v>
      </c>
      <c r="G1788" t="s">
        <v>8224</v>
      </c>
      <c r="H1788" t="s">
        <v>8246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8271</v>
      </c>
      <c r="O1788" s="5">
        <f>E1788/D1788</f>
        <v>0.57199999999999995</v>
      </c>
      <c r="P1788" s="6">
        <f>IFERROR(E1788/L1788,0)</f>
        <v>59.583333333333336</v>
      </c>
      <c r="Q1788" t="str">
        <f>LEFT(N1788, FIND("/",N1788) -1)</f>
        <v>theater</v>
      </c>
      <c r="R1788" t="str">
        <f>RIGHT(N1788, LEN(N1788) - FIND("/",N1788))</f>
        <v>plays</v>
      </c>
      <c r="S1788" s="10">
        <f>(((J1788/60)/60)/24)+DATE(1970,1,1)</f>
        <v>42061.963263888887</v>
      </c>
      <c r="T1788" s="10">
        <f>(((I1788/60)/60)/24)+DATE(1970,1,1)</f>
        <v>42091.921597222223</v>
      </c>
    </row>
    <row r="1789" spans="1:20" ht="48" x14ac:dyDescent="0.2">
      <c r="A1789">
        <v>3226</v>
      </c>
      <c r="B1789" s="3" t="s">
        <v>3226</v>
      </c>
      <c r="C1789" s="3" t="s">
        <v>7336</v>
      </c>
      <c r="D1789">
        <v>1200</v>
      </c>
      <c r="E1789">
        <v>1250</v>
      </c>
      <c r="F1789" t="s">
        <v>8219</v>
      </c>
      <c r="G1789" t="s">
        <v>8225</v>
      </c>
      <c r="H1789" t="s">
        <v>8247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8271</v>
      </c>
      <c r="O1789" s="5">
        <f>E1789/D1789</f>
        <v>1.0416666666666667</v>
      </c>
      <c r="P1789" s="6">
        <f>IFERROR(E1789/L1789,0)</f>
        <v>59.523809523809526</v>
      </c>
      <c r="Q1789" t="str">
        <f>LEFT(N1789, FIND("/",N1789) -1)</f>
        <v>theater</v>
      </c>
      <c r="R1789" t="str">
        <f>RIGHT(N1789, LEN(N1789) - FIND("/",N1789))</f>
        <v>plays</v>
      </c>
      <c r="S1789" s="10">
        <f>(((J1789/60)/60)/24)+DATE(1970,1,1)</f>
        <v>42277.583472222221</v>
      </c>
      <c r="T1789" s="10">
        <f>(((I1789/60)/60)/24)+DATE(1970,1,1)</f>
        <v>42307.583472222221</v>
      </c>
    </row>
    <row r="1790" spans="1:20" ht="32" x14ac:dyDescent="0.2">
      <c r="A1790">
        <v>35</v>
      </c>
      <c r="B1790" s="3" t="s">
        <v>37</v>
      </c>
      <c r="C1790" s="3" t="s">
        <v>4146</v>
      </c>
      <c r="D1790">
        <v>1000</v>
      </c>
      <c r="E1790">
        <v>1665</v>
      </c>
      <c r="F1790" t="s">
        <v>8219</v>
      </c>
      <c r="G1790" t="s">
        <v>8224</v>
      </c>
      <c r="H1790" t="s">
        <v>8246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8265</v>
      </c>
      <c r="O1790" s="5">
        <f>E1790/D1790</f>
        <v>1.665</v>
      </c>
      <c r="P1790" s="6">
        <f>IFERROR(E1790/L1790,0)</f>
        <v>59.464285714285715</v>
      </c>
      <c r="Q1790" t="str">
        <f>LEFT(N1790, FIND("/",N1790) -1)</f>
        <v>film &amp; video</v>
      </c>
      <c r="R1790" t="str">
        <f>RIGHT(N1790, LEN(N1790) - FIND("/",N1790))</f>
        <v>television</v>
      </c>
      <c r="S1790" s="10">
        <f>(((J1790/60)/60)/24)+DATE(1970,1,1)</f>
        <v>42098.291828703703</v>
      </c>
      <c r="T1790" s="10">
        <f>(((I1790/60)/60)/24)+DATE(1970,1,1)</f>
        <v>42122</v>
      </c>
    </row>
    <row r="1791" spans="1:20" ht="48" x14ac:dyDescent="0.2">
      <c r="A1791">
        <v>2541</v>
      </c>
      <c r="B1791" s="3" t="s">
        <v>2541</v>
      </c>
      <c r="C1791" s="3" t="s">
        <v>6651</v>
      </c>
      <c r="D1791">
        <v>3500</v>
      </c>
      <c r="E1791">
        <v>3746</v>
      </c>
      <c r="F1791" t="s">
        <v>8219</v>
      </c>
      <c r="G1791" t="s">
        <v>8225</v>
      </c>
      <c r="H1791" t="s">
        <v>8247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8300</v>
      </c>
      <c r="O1791" s="5">
        <f>E1791/D1791</f>
        <v>1.0702857142857143</v>
      </c>
      <c r="P1791" s="6">
        <f>IFERROR(E1791/L1791,0)</f>
        <v>59.460317460317462</v>
      </c>
      <c r="Q1791" t="str">
        <f>LEFT(N1791, FIND("/",N1791) -1)</f>
        <v>music</v>
      </c>
      <c r="R1791" t="str">
        <f>RIGHT(N1791, LEN(N1791) - FIND("/",N1791))</f>
        <v>classical music</v>
      </c>
      <c r="S1791" s="10">
        <f>(((J1791/60)/60)/24)+DATE(1970,1,1)</f>
        <v>41483.449282407404</v>
      </c>
      <c r="T1791" s="10">
        <f>(((I1791/60)/60)/24)+DATE(1970,1,1)</f>
        <v>41543.449282407404</v>
      </c>
    </row>
    <row r="1792" spans="1:20" ht="48" x14ac:dyDescent="0.2">
      <c r="A1792">
        <v>3599</v>
      </c>
      <c r="B1792" s="3" t="s">
        <v>3598</v>
      </c>
      <c r="C1792" s="3" t="s">
        <v>7709</v>
      </c>
      <c r="D1792">
        <v>500</v>
      </c>
      <c r="E1792">
        <v>1010</v>
      </c>
      <c r="F1792" t="s">
        <v>8219</v>
      </c>
      <c r="G1792" t="s">
        <v>8224</v>
      </c>
      <c r="H1792" t="s">
        <v>8246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t="s">
        <v>8271</v>
      </c>
      <c r="O1792" s="5">
        <f>E1792/D1792</f>
        <v>2.02</v>
      </c>
      <c r="P1792" s="6">
        <f>IFERROR(E1792/L1792,0)</f>
        <v>59.411764705882355</v>
      </c>
      <c r="Q1792" t="str">
        <f>LEFT(N1792, FIND("/",N1792) -1)</f>
        <v>theater</v>
      </c>
      <c r="R1792" t="str">
        <f>RIGHT(N1792, LEN(N1792) - FIND("/",N1792))</f>
        <v>plays</v>
      </c>
      <c r="S1792" s="10">
        <f>(((J1792/60)/60)/24)+DATE(1970,1,1)</f>
        <v>42220.79487268519</v>
      </c>
      <c r="T1792" s="10">
        <f>(((I1792/60)/60)/24)+DATE(1970,1,1)</f>
        <v>42246</v>
      </c>
    </row>
    <row r="1793" spans="1:20" ht="48" x14ac:dyDescent="0.2">
      <c r="A1793">
        <v>1747</v>
      </c>
      <c r="B1793" s="3" t="s">
        <v>1748</v>
      </c>
      <c r="C1793" s="3" t="s">
        <v>5857</v>
      </c>
      <c r="D1793">
        <v>9000</v>
      </c>
      <c r="E1793">
        <v>9446</v>
      </c>
      <c r="F1793" t="s">
        <v>8219</v>
      </c>
      <c r="G1793" t="s">
        <v>8225</v>
      </c>
      <c r="H1793" t="s">
        <v>8247</v>
      </c>
      <c r="I1793">
        <v>1447426800</v>
      </c>
      <c r="J1793">
        <v>1444904830</v>
      </c>
      <c r="K1793" t="b">
        <v>0</v>
      </c>
      <c r="L1793">
        <v>159</v>
      </c>
      <c r="M1793" t="b">
        <v>1</v>
      </c>
      <c r="N1793" t="s">
        <v>8285</v>
      </c>
      <c r="O1793" s="5">
        <f>E1793/D1793</f>
        <v>1.0495555555555556</v>
      </c>
      <c r="P1793" s="6">
        <f>IFERROR(E1793/L1793,0)</f>
        <v>59.408805031446541</v>
      </c>
      <c r="Q1793" t="str">
        <f>LEFT(N1793, FIND("/",N1793) -1)</f>
        <v>photography</v>
      </c>
      <c r="R1793" t="str">
        <f>RIGHT(N1793, LEN(N1793) - FIND("/",N1793))</f>
        <v>photobooks</v>
      </c>
      <c r="S1793" s="10">
        <f>(((J1793/60)/60)/24)+DATE(1970,1,1)</f>
        <v>42292.435532407413</v>
      </c>
      <c r="T1793" s="10">
        <f>(((I1793/60)/60)/24)+DATE(1970,1,1)</f>
        <v>42321.625</v>
      </c>
    </row>
    <row r="1794" spans="1:20" ht="48" x14ac:dyDescent="0.2">
      <c r="A1794">
        <v>1349</v>
      </c>
      <c r="B1794" s="3" t="s">
        <v>1350</v>
      </c>
      <c r="C1794" s="3" t="s">
        <v>5459</v>
      </c>
      <c r="D1794">
        <v>5000</v>
      </c>
      <c r="E1794">
        <v>10210</v>
      </c>
      <c r="F1794" t="s">
        <v>8219</v>
      </c>
      <c r="G1794" t="s">
        <v>8229</v>
      </c>
      <c r="H1794" t="s">
        <v>8251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8274</v>
      </c>
      <c r="O1794" s="5">
        <f>E1794/D1794</f>
        <v>2.0419999999999998</v>
      </c>
      <c r="P1794" s="6">
        <f>IFERROR(E1794/L1794,0)</f>
        <v>59.360465116279073</v>
      </c>
      <c r="Q1794" t="str">
        <f>LEFT(N1794, FIND("/",N1794) -1)</f>
        <v>publishing</v>
      </c>
      <c r="R1794" t="str">
        <f>RIGHT(N1794, LEN(N1794) - FIND("/",N1794))</f>
        <v>nonfiction</v>
      </c>
      <c r="S1794" s="10">
        <f>(((J1794/60)/60)/24)+DATE(1970,1,1)</f>
        <v>42317.33258101852</v>
      </c>
      <c r="T1794" s="10">
        <f>(((I1794/60)/60)/24)+DATE(1970,1,1)</f>
        <v>42354.290972222225</v>
      </c>
    </row>
    <row r="1795" spans="1:20" ht="48" x14ac:dyDescent="0.2">
      <c r="A1795">
        <v>1238</v>
      </c>
      <c r="B1795" s="3" t="s">
        <v>1239</v>
      </c>
      <c r="C1795" s="3" t="s">
        <v>5348</v>
      </c>
      <c r="D1795">
        <v>1000</v>
      </c>
      <c r="E1795">
        <v>178</v>
      </c>
      <c r="F1795" t="s">
        <v>8220</v>
      </c>
      <c r="G1795" t="s">
        <v>8224</v>
      </c>
      <c r="H1795" t="s">
        <v>8246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8286</v>
      </c>
      <c r="O1795" s="5">
        <f>E1795/D1795</f>
        <v>0.17799999999999999</v>
      </c>
      <c r="P1795" s="6">
        <f>IFERROR(E1795/L1795,0)</f>
        <v>59.333333333333336</v>
      </c>
      <c r="Q1795" t="str">
        <f>LEFT(N1795, FIND("/",N1795) -1)</f>
        <v>music</v>
      </c>
      <c r="R1795" t="str">
        <f>RIGHT(N1795, LEN(N1795) - FIND("/",N1795))</f>
        <v>world music</v>
      </c>
      <c r="S1795" s="10">
        <f>(((J1795/60)/60)/24)+DATE(1970,1,1)</f>
        <v>40731.61037037037</v>
      </c>
      <c r="T1795" s="10">
        <f>(((I1795/60)/60)/24)+DATE(1970,1,1)</f>
        <v>40761.61037037037</v>
      </c>
    </row>
    <row r="1796" spans="1:20" ht="32" x14ac:dyDescent="0.2">
      <c r="A1796">
        <v>852</v>
      </c>
      <c r="B1796" s="3" t="s">
        <v>853</v>
      </c>
      <c r="C1796" s="3" t="s">
        <v>4962</v>
      </c>
      <c r="D1796">
        <v>3500</v>
      </c>
      <c r="E1796">
        <v>3674</v>
      </c>
      <c r="F1796" t="s">
        <v>8219</v>
      </c>
      <c r="G1796" t="s">
        <v>8224</v>
      </c>
      <c r="H1796" t="s">
        <v>8246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8277</v>
      </c>
      <c r="O1796" s="5">
        <f>E1796/D1796</f>
        <v>1.0497142857142858</v>
      </c>
      <c r="P1796" s="6">
        <f>IFERROR(E1796/L1796,0)</f>
        <v>59.258064516129032</v>
      </c>
      <c r="Q1796" t="str">
        <f>LEFT(N1796, FIND("/",N1796) -1)</f>
        <v>music</v>
      </c>
      <c r="R1796" t="str">
        <f>RIGHT(N1796, LEN(N1796) - FIND("/",N1796))</f>
        <v>metal</v>
      </c>
      <c r="S1796" s="10">
        <f>(((J1796/60)/60)/24)+DATE(1970,1,1)</f>
        <v>42656.805497685185</v>
      </c>
      <c r="T1796" s="10">
        <f>(((I1796/60)/60)/24)+DATE(1970,1,1)</f>
        <v>42667.875</v>
      </c>
    </row>
    <row r="1797" spans="1:20" ht="48" x14ac:dyDescent="0.2">
      <c r="A1797">
        <v>336</v>
      </c>
      <c r="B1797" s="3" t="s">
        <v>337</v>
      </c>
      <c r="C1797" s="3" t="s">
        <v>4446</v>
      </c>
      <c r="D1797">
        <v>25000</v>
      </c>
      <c r="E1797">
        <v>29209.78</v>
      </c>
      <c r="F1797" t="s">
        <v>8219</v>
      </c>
      <c r="G1797" t="s">
        <v>8224</v>
      </c>
      <c r="H1797" t="s">
        <v>8246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8269</v>
      </c>
      <c r="O1797" s="5">
        <f>E1797/D1797</f>
        <v>1.1683911999999999</v>
      </c>
      <c r="P1797" s="6">
        <f>IFERROR(E1797/L1797,0)</f>
        <v>59.249046653144013</v>
      </c>
      <c r="Q1797" t="str">
        <f>LEFT(N1797, FIND("/",N1797) -1)</f>
        <v>film &amp; video</v>
      </c>
      <c r="R1797" t="str">
        <f>RIGHT(N1797, LEN(N1797) - FIND("/",N1797))</f>
        <v>documentary</v>
      </c>
      <c r="S1797" s="10">
        <f>(((J1797/60)/60)/24)+DATE(1970,1,1)</f>
        <v>42291.596273148149</v>
      </c>
      <c r="T1797" s="10">
        <f>(((I1797/60)/60)/24)+DATE(1970,1,1)</f>
        <v>42321.637939814813</v>
      </c>
    </row>
    <row r="1798" spans="1:20" ht="48" x14ac:dyDescent="0.2">
      <c r="A1798">
        <v>2173</v>
      </c>
      <c r="B1798" s="3" t="s">
        <v>2174</v>
      </c>
      <c r="C1798" s="3" t="s">
        <v>6283</v>
      </c>
      <c r="D1798">
        <v>4200</v>
      </c>
      <c r="E1798">
        <v>5331</v>
      </c>
      <c r="F1798" t="s">
        <v>8219</v>
      </c>
      <c r="G1798" t="s">
        <v>8224</v>
      </c>
      <c r="H1798" t="s">
        <v>8246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8276</v>
      </c>
      <c r="O1798" s="5">
        <f>E1798/D1798</f>
        <v>1.2692857142857144</v>
      </c>
      <c r="P1798" s="6">
        <f>IFERROR(E1798/L1798,0)</f>
        <v>59.233333333333334</v>
      </c>
      <c r="Q1798" t="str">
        <f>LEFT(N1798, FIND("/",N1798) -1)</f>
        <v>music</v>
      </c>
      <c r="R1798" t="str">
        <f>RIGHT(N1798, LEN(N1798) - FIND("/",N1798))</f>
        <v>rock</v>
      </c>
      <c r="S1798" s="10">
        <f>(((J1798/60)/60)/24)+DATE(1970,1,1)</f>
        <v>41495.692627314813</v>
      </c>
      <c r="T1798" s="10">
        <f>(((I1798/60)/60)/24)+DATE(1970,1,1)</f>
        <v>41527.165972222225</v>
      </c>
    </row>
    <row r="1799" spans="1:20" ht="48" x14ac:dyDescent="0.2">
      <c r="A1799">
        <v>3546</v>
      </c>
      <c r="B1799" s="3" t="s">
        <v>3545</v>
      </c>
      <c r="C1799" s="3" t="s">
        <v>7656</v>
      </c>
      <c r="D1799">
        <v>1100</v>
      </c>
      <c r="E1799">
        <v>1125</v>
      </c>
      <c r="F1799" t="s">
        <v>8219</v>
      </c>
      <c r="G1799" t="s">
        <v>8224</v>
      </c>
      <c r="H1799" t="s">
        <v>8246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8271</v>
      </c>
      <c r="O1799" s="5">
        <f>E1799/D1799</f>
        <v>1.0227272727272727</v>
      </c>
      <c r="P1799" s="6">
        <f>IFERROR(E1799/L1799,0)</f>
        <v>59.210526315789473</v>
      </c>
      <c r="Q1799" t="str">
        <f>LEFT(N1799, FIND("/",N1799) -1)</f>
        <v>theater</v>
      </c>
      <c r="R1799" t="str">
        <f>RIGHT(N1799, LEN(N1799) - FIND("/",N1799))</f>
        <v>plays</v>
      </c>
      <c r="S1799" s="10">
        <f>(((J1799/60)/60)/24)+DATE(1970,1,1)</f>
        <v>42073.660694444443</v>
      </c>
      <c r="T1799" s="10">
        <f>(((I1799/60)/60)/24)+DATE(1970,1,1)</f>
        <v>42095.165972222225</v>
      </c>
    </row>
    <row r="1800" spans="1:20" ht="48" x14ac:dyDescent="0.2">
      <c r="A1800">
        <v>966</v>
      </c>
      <c r="B1800" s="3" t="s">
        <v>967</v>
      </c>
      <c r="C1800" s="3" t="s">
        <v>5076</v>
      </c>
      <c r="D1800">
        <v>12000</v>
      </c>
      <c r="E1800">
        <v>1776</v>
      </c>
      <c r="F1800" t="s">
        <v>8221</v>
      </c>
      <c r="G1800" t="s">
        <v>8224</v>
      </c>
      <c r="H1800" t="s">
        <v>8246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8273</v>
      </c>
      <c r="O1800" s="5">
        <f>E1800/D1800</f>
        <v>0.14799999999999999</v>
      </c>
      <c r="P1800" s="6">
        <f>IFERROR(E1800/L1800,0)</f>
        <v>59.2</v>
      </c>
      <c r="Q1800" t="str">
        <f>LEFT(N1800, FIND("/",N1800) -1)</f>
        <v>technology</v>
      </c>
      <c r="R1800" t="str">
        <f>RIGHT(N1800, LEN(N1800) - FIND("/",N1800))</f>
        <v>wearables</v>
      </c>
      <c r="S1800" s="10">
        <f>(((J1800/60)/60)/24)+DATE(1970,1,1)</f>
        <v>42619.635787037041</v>
      </c>
      <c r="T1800" s="10">
        <f>(((I1800/60)/60)/24)+DATE(1970,1,1)</f>
        <v>42649.635787037041</v>
      </c>
    </row>
    <row r="1801" spans="1:20" ht="48" x14ac:dyDescent="0.2">
      <c r="A1801">
        <v>3686</v>
      </c>
      <c r="B1801" s="3" t="s">
        <v>3683</v>
      </c>
      <c r="C1801" s="3" t="s">
        <v>7796</v>
      </c>
      <c r="D1801">
        <v>350</v>
      </c>
      <c r="E1801">
        <v>355</v>
      </c>
      <c r="F1801" t="s">
        <v>8219</v>
      </c>
      <c r="G1801" t="s">
        <v>8224</v>
      </c>
      <c r="H1801" t="s">
        <v>8246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8271</v>
      </c>
      <c r="O1801" s="5">
        <f>E1801/D1801</f>
        <v>1.0142857142857142</v>
      </c>
      <c r="P1801" s="6">
        <f>IFERROR(E1801/L1801,0)</f>
        <v>59.166666666666664</v>
      </c>
      <c r="Q1801" t="str">
        <f>LEFT(N1801, FIND("/",N1801) -1)</f>
        <v>theater</v>
      </c>
      <c r="R1801" t="str">
        <f>RIGHT(N1801, LEN(N1801) - FIND("/",N1801))</f>
        <v>plays</v>
      </c>
      <c r="S1801" s="10">
        <f>(((J1801/60)/60)/24)+DATE(1970,1,1)</f>
        <v>42230.662731481483</v>
      </c>
      <c r="T1801" s="10">
        <f>(((I1801/60)/60)/24)+DATE(1970,1,1)</f>
        <v>42245.165972222225</v>
      </c>
    </row>
    <row r="1802" spans="1:20" ht="48" x14ac:dyDescent="0.2">
      <c r="A1802">
        <v>1821</v>
      </c>
      <c r="B1802" s="3" t="s">
        <v>1822</v>
      </c>
      <c r="C1802" s="3" t="s">
        <v>5931</v>
      </c>
      <c r="D1802">
        <v>2500</v>
      </c>
      <c r="E1802">
        <v>3372.25</v>
      </c>
      <c r="F1802" t="s">
        <v>8219</v>
      </c>
      <c r="G1802" t="s">
        <v>8224</v>
      </c>
      <c r="H1802" t="s">
        <v>8246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8276</v>
      </c>
      <c r="O1802" s="5">
        <f>E1802/D1802</f>
        <v>1.3489</v>
      </c>
      <c r="P1802" s="6">
        <f>IFERROR(E1802/L1802,0)</f>
        <v>59.162280701754383</v>
      </c>
      <c r="Q1802" t="str">
        <f>LEFT(N1802, FIND("/",N1802) -1)</f>
        <v>music</v>
      </c>
      <c r="R1802" t="str">
        <f>RIGHT(N1802, LEN(N1802) - FIND("/",N1802))</f>
        <v>rock</v>
      </c>
      <c r="S1802" s="10">
        <f>(((J1802/60)/60)/24)+DATE(1970,1,1)</f>
        <v>40926.319062499999</v>
      </c>
      <c r="T1802" s="10">
        <f>(((I1802/60)/60)/24)+DATE(1970,1,1)</f>
        <v>40971.319062499999</v>
      </c>
    </row>
    <row r="1803" spans="1:20" ht="32" x14ac:dyDescent="0.2">
      <c r="A1803">
        <v>3564</v>
      </c>
      <c r="B1803" s="3" t="s">
        <v>3563</v>
      </c>
      <c r="C1803" s="3" t="s">
        <v>7674</v>
      </c>
      <c r="D1803">
        <v>1000</v>
      </c>
      <c r="E1803">
        <v>1005</v>
      </c>
      <c r="F1803" t="s">
        <v>8219</v>
      </c>
      <c r="G1803" t="s">
        <v>8225</v>
      </c>
      <c r="H1803" t="s">
        <v>8247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8271</v>
      </c>
      <c r="O1803" s="5">
        <f>E1803/D1803</f>
        <v>1.0049999999999999</v>
      </c>
      <c r="P1803" s="6">
        <f>IFERROR(E1803/L1803,0)</f>
        <v>59.117647058823529</v>
      </c>
      <c r="Q1803" t="str">
        <f>LEFT(N1803, FIND("/",N1803) -1)</f>
        <v>theater</v>
      </c>
      <c r="R1803" t="str">
        <f>RIGHT(N1803, LEN(N1803) - FIND("/",N1803))</f>
        <v>plays</v>
      </c>
      <c r="S1803" s="10">
        <f>(((J1803/60)/60)/24)+DATE(1970,1,1)</f>
        <v>42236.623252314821</v>
      </c>
      <c r="T1803" s="10">
        <f>(((I1803/60)/60)/24)+DATE(1970,1,1)</f>
        <v>42282.666666666672</v>
      </c>
    </row>
    <row r="1804" spans="1:20" ht="48" x14ac:dyDescent="0.2">
      <c r="A1804">
        <v>1781</v>
      </c>
      <c r="B1804" s="3" t="s">
        <v>1782</v>
      </c>
      <c r="C1804" s="3" t="s">
        <v>5891</v>
      </c>
      <c r="D1804">
        <v>5500</v>
      </c>
      <c r="E1804">
        <v>1417</v>
      </c>
      <c r="F1804" t="s">
        <v>8221</v>
      </c>
      <c r="G1804" t="s">
        <v>8224</v>
      </c>
      <c r="H1804" t="s">
        <v>8246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8285</v>
      </c>
      <c r="O1804" s="5">
        <f>E1804/D1804</f>
        <v>0.25763636363636366</v>
      </c>
      <c r="P1804" s="6">
        <f>IFERROR(E1804/L1804,0)</f>
        <v>59.041666666666664</v>
      </c>
      <c r="Q1804" t="str">
        <f>LEFT(N1804, FIND("/",N1804) -1)</f>
        <v>photography</v>
      </c>
      <c r="R1804" t="str">
        <f>RIGHT(N1804, LEN(N1804) - FIND("/",N1804))</f>
        <v>photobooks</v>
      </c>
      <c r="S1804" s="10">
        <f>(((J1804/60)/60)/24)+DATE(1970,1,1)</f>
        <v>42597.617418981477</v>
      </c>
      <c r="T1804" s="10">
        <f>(((I1804/60)/60)/24)+DATE(1970,1,1)</f>
        <v>42628.617418981477</v>
      </c>
    </row>
    <row r="1805" spans="1:20" ht="32" x14ac:dyDescent="0.2">
      <c r="A1805">
        <v>3758</v>
      </c>
      <c r="B1805" s="3" t="s">
        <v>3755</v>
      </c>
      <c r="C1805" s="3" t="s">
        <v>7868</v>
      </c>
      <c r="D1805">
        <v>1500</v>
      </c>
      <c r="E1805">
        <v>1535</v>
      </c>
      <c r="F1805" t="s">
        <v>8219</v>
      </c>
      <c r="G1805" t="s">
        <v>8224</v>
      </c>
      <c r="H1805" t="s">
        <v>8246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8305</v>
      </c>
      <c r="O1805" s="5">
        <f>E1805/D1805</f>
        <v>1.0233333333333334</v>
      </c>
      <c r="P1805" s="6">
        <f>IFERROR(E1805/L1805,0)</f>
        <v>59.03846153846154</v>
      </c>
      <c r="Q1805" t="str">
        <f>LEFT(N1805, FIND("/",N1805) -1)</f>
        <v>theater</v>
      </c>
      <c r="R1805" t="str">
        <f>RIGHT(N1805, LEN(N1805) - FIND("/",N1805))</f>
        <v>musical</v>
      </c>
      <c r="S1805" s="10">
        <f>(((J1805/60)/60)/24)+DATE(1970,1,1)</f>
        <v>41747.471504629626</v>
      </c>
      <c r="T1805" s="10">
        <f>(((I1805/60)/60)/24)+DATE(1970,1,1)</f>
        <v>41778.208333333336</v>
      </c>
    </row>
    <row r="1806" spans="1:20" ht="64" x14ac:dyDescent="0.2">
      <c r="A1806">
        <v>767</v>
      </c>
      <c r="B1806" s="3" t="s">
        <v>768</v>
      </c>
      <c r="C1806" s="3" t="s">
        <v>4877</v>
      </c>
      <c r="D1806">
        <v>5000</v>
      </c>
      <c r="E1806">
        <v>177</v>
      </c>
      <c r="F1806" t="s">
        <v>8221</v>
      </c>
      <c r="G1806" t="s">
        <v>8224</v>
      </c>
      <c r="H1806" t="s">
        <v>8246</v>
      </c>
      <c r="I1806">
        <v>1432178810</v>
      </c>
      <c r="J1806">
        <v>1429586810</v>
      </c>
      <c r="K1806" t="b">
        <v>0</v>
      </c>
      <c r="L1806">
        <v>3</v>
      </c>
      <c r="M1806" t="b">
        <v>0</v>
      </c>
      <c r="N1806" t="s">
        <v>8275</v>
      </c>
      <c r="O1806" s="5">
        <f>E1806/D1806</f>
        <v>3.5400000000000001E-2</v>
      </c>
      <c r="P1806" s="6">
        <f>IFERROR(E1806/L1806,0)</f>
        <v>59</v>
      </c>
      <c r="Q1806" t="str">
        <f>LEFT(N1806, FIND("/",N1806) -1)</f>
        <v>publishing</v>
      </c>
      <c r="R1806" t="str">
        <f>RIGHT(N1806, LEN(N1806) - FIND("/",N1806))</f>
        <v>fiction</v>
      </c>
      <c r="S1806" s="10">
        <f>(((J1806/60)/60)/24)+DATE(1970,1,1)</f>
        <v>42115.143634259264</v>
      </c>
      <c r="T1806" s="10">
        <f>(((I1806/60)/60)/24)+DATE(1970,1,1)</f>
        <v>42145.143634259264</v>
      </c>
    </row>
    <row r="1807" spans="1:20" ht="48" x14ac:dyDescent="0.2">
      <c r="A1807">
        <v>4032</v>
      </c>
      <c r="B1807" s="3" t="s">
        <v>4028</v>
      </c>
      <c r="C1807" s="3" t="s">
        <v>8137</v>
      </c>
      <c r="D1807">
        <v>6048</v>
      </c>
      <c r="E1807">
        <v>413</v>
      </c>
      <c r="F1807" t="s">
        <v>8221</v>
      </c>
      <c r="G1807" t="s">
        <v>8224</v>
      </c>
      <c r="H1807" t="s">
        <v>8246</v>
      </c>
      <c r="I1807">
        <v>1450211116</v>
      </c>
      <c r="J1807">
        <v>1445023516</v>
      </c>
      <c r="K1807" t="b">
        <v>0</v>
      </c>
      <c r="L1807">
        <v>7</v>
      </c>
      <c r="M1807" t="b">
        <v>0</v>
      </c>
      <c r="N1807" t="s">
        <v>8271</v>
      </c>
      <c r="O1807" s="5">
        <f>E1807/D1807</f>
        <v>6.8287037037037035E-2</v>
      </c>
      <c r="P1807" s="6">
        <f>IFERROR(E1807/L1807,0)</f>
        <v>59</v>
      </c>
      <c r="Q1807" t="str">
        <f>LEFT(N1807, FIND("/",N1807) -1)</f>
        <v>theater</v>
      </c>
      <c r="R1807" t="str">
        <f>RIGHT(N1807, LEN(N1807) - FIND("/",N1807))</f>
        <v>plays</v>
      </c>
      <c r="S1807" s="10">
        <f>(((J1807/60)/60)/24)+DATE(1970,1,1)</f>
        <v>42293.809212962966</v>
      </c>
      <c r="T1807" s="10">
        <f>(((I1807/60)/60)/24)+DATE(1970,1,1)</f>
        <v>42353.85087962963</v>
      </c>
    </row>
    <row r="1808" spans="1:20" ht="48" x14ac:dyDescent="0.2">
      <c r="A1808">
        <v>4108</v>
      </c>
      <c r="B1808" s="3" t="s">
        <v>4104</v>
      </c>
      <c r="C1808" s="3" t="s">
        <v>8211</v>
      </c>
      <c r="D1808">
        <v>3000</v>
      </c>
      <c r="E1808">
        <v>59</v>
      </c>
      <c r="F1808" t="s">
        <v>8221</v>
      </c>
      <c r="G1808" t="s">
        <v>8224</v>
      </c>
      <c r="H1808" t="s">
        <v>8246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8271</v>
      </c>
      <c r="O1808" s="5">
        <f>E1808/D1808</f>
        <v>1.9666666666666666E-2</v>
      </c>
      <c r="P1808" s="6">
        <f>IFERROR(E1808/L1808,0)</f>
        <v>59</v>
      </c>
      <c r="Q1808" t="str">
        <f>LEFT(N1808, FIND("/",N1808) -1)</f>
        <v>theater</v>
      </c>
      <c r="R1808" t="str">
        <f>RIGHT(N1808, LEN(N1808) - FIND("/",N1808))</f>
        <v>plays</v>
      </c>
      <c r="S1808" s="10">
        <f>(((J1808/60)/60)/24)+DATE(1970,1,1)</f>
        <v>42767.031678240746</v>
      </c>
      <c r="T1808" s="10">
        <f>(((I1808/60)/60)/24)+DATE(1970,1,1)</f>
        <v>42797.208333333328</v>
      </c>
    </row>
    <row r="1809" spans="1:20" ht="48" x14ac:dyDescent="0.2">
      <c r="A1809">
        <v>1798</v>
      </c>
      <c r="B1809" s="3" t="s">
        <v>1799</v>
      </c>
      <c r="C1809" s="3" t="s">
        <v>5908</v>
      </c>
      <c r="D1809">
        <v>16000</v>
      </c>
      <c r="E1809">
        <v>2182</v>
      </c>
      <c r="F1809" t="s">
        <v>8221</v>
      </c>
      <c r="G1809" t="s">
        <v>8224</v>
      </c>
      <c r="H1809" t="s">
        <v>8246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8285</v>
      </c>
      <c r="O1809" s="5">
        <f>E1809/D1809</f>
        <v>0.136375</v>
      </c>
      <c r="P1809" s="6">
        <f>IFERROR(E1809/L1809,0)</f>
        <v>58.972972972972975</v>
      </c>
      <c r="Q1809" t="str">
        <f>LEFT(N1809, FIND("/",N1809) -1)</f>
        <v>photography</v>
      </c>
      <c r="R1809" t="str">
        <f>RIGHT(N1809, LEN(N1809) - FIND("/",N1809))</f>
        <v>photobooks</v>
      </c>
      <c r="S1809" s="10">
        <f>(((J1809/60)/60)/24)+DATE(1970,1,1)</f>
        <v>42344.32677083333</v>
      </c>
      <c r="T1809" s="10">
        <f>(((I1809/60)/60)/24)+DATE(1970,1,1)</f>
        <v>42404.32677083333</v>
      </c>
    </row>
    <row r="1810" spans="1:20" ht="32" x14ac:dyDescent="0.2">
      <c r="A1810">
        <v>3803</v>
      </c>
      <c r="B1810" s="3" t="s">
        <v>3800</v>
      </c>
      <c r="C1810" s="3" t="s">
        <v>7913</v>
      </c>
      <c r="D1810">
        <v>12000</v>
      </c>
      <c r="E1810">
        <v>2358</v>
      </c>
      <c r="F1810" t="s">
        <v>8221</v>
      </c>
      <c r="G1810" t="s">
        <v>8224</v>
      </c>
      <c r="H1810" t="s">
        <v>8246</v>
      </c>
      <c r="I1810">
        <v>1457133568</v>
      </c>
      <c r="J1810">
        <v>1454541568</v>
      </c>
      <c r="K1810" t="b">
        <v>0</v>
      </c>
      <c r="L1810">
        <v>40</v>
      </c>
      <c r="M1810" t="b">
        <v>0</v>
      </c>
      <c r="N1810" t="s">
        <v>8305</v>
      </c>
      <c r="O1810" s="5">
        <f>E1810/D1810</f>
        <v>0.19650000000000001</v>
      </c>
      <c r="P1810" s="6">
        <f>IFERROR(E1810/L1810,0)</f>
        <v>58.95</v>
      </c>
      <c r="Q1810" t="str">
        <f>LEFT(N1810, FIND("/",N1810) -1)</f>
        <v>theater</v>
      </c>
      <c r="R1810" t="str">
        <f>RIGHT(N1810, LEN(N1810) - FIND("/",N1810))</f>
        <v>musical</v>
      </c>
      <c r="S1810" s="10">
        <f>(((J1810/60)/60)/24)+DATE(1970,1,1)</f>
        <v>42403.971851851849</v>
      </c>
      <c r="T1810" s="10">
        <f>(((I1810/60)/60)/24)+DATE(1970,1,1)</f>
        <v>42433.971851851849</v>
      </c>
    </row>
    <row r="1811" spans="1:20" ht="48" x14ac:dyDescent="0.2">
      <c r="A1811">
        <v>3435</v>
      </c>
      <c r="B1811" s="3" t="s">
        <v>3434</v>
      </c>
      <c r="C1811" s="3" t="s">
        <v>7545</v>
      </c>
      <c r="D1811">
        <v>1000</v>
      </c>
      <c r="E1811">
        <v>1120</v>
      </c>
      <c r="F1811" t="s">
        <v>8219</v>
      </c>
      <c r="G1811" t="s">
        <v>8224</v>
      </c>
      <c r="H1811" t="s">
        <v>8246</v>
      </c>
      <c r="I1811">
        <v>1470538800</v>
      </c>
      <c r="J1811">
        <v>1469112493</v>
      </c>
      <c r="K1811" t="b">
        <v>0</v>
      </c>
      <c r="L1811">
        <v>19</v>
      </c>
      <c r="M1811" t="b">
        <v>1</v>
      </c>
      <c r="N1811" t="s">
        <v>8271</v>
      </c>
      <c r="O1811" s="5">
        <f>E1811/D1811</f>
        <v>1.1200000000000001</v>
      </c>
      <c r="P1811" s="6">
        <f>IFERROR(E1811/L1811,0)</f>
        <v>58.94736842105263</v>
      </c>
      <c r="Q1811" t="str">
        <f>LEFT(N1811, FIND("/",N1811) -1)</f>
        <v>theater</v>
      </c>
      <c r="R1811" t="str">
        <f>RIGHT(N1811, LEN(N1811) - FIND("/",N1811))</f>
        <v>plays</v>
      </c>
      <c r="S1811" s="10">
        <f>(((J1811/60)/60)/24)+DATE(1970,1,1)</f>
        <v>42572.61681712963</v>
      </c>
      <c r="T1811" s="10">
        <f>(((I1811/60)/60)/24)+DATE(1970,1,1)</f>
        <v>42589.125</v>
      </c>
    </row>
    <row r="1812" spans="1:20" ht="48" x14ac:dyDescent="0.2">
      <c r="A1812">
        <v>2608</v>
      </c>
      <c r="B1812" s="3" t="s">
        <v>2608</v>
      </c>
      <c r="C1812" s="3" t="s">
        <v>6718</v>
      </c>
      <c r="D1812">
        <v>8000</v>
      </c>
      <c r="E1812">
        <v>17914</v>
      </c>
      <c r="F1812" t="s">
        <v>8219</v>
      </c>
      <c r="G1812" t="s">
        <v>8224</v>
      </c>
      <c r="H1812" t="s">
        <v>8246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8301</v>
      </c>
      <c r="O1812" s="5">
        <f>E1812/D1812</f>
        <v>2.2392500000000002</v>
      </c>
      <c r="P1812" s="6">
        <f>IFERROR(E1812/L1812,0)</f>
        <v>58.92763157894737</v>
      </c>
      <c r="Q1812" t="str">
        <f>LEFT(N1812, FIND("/",N1812) -1)</f>
        <v>technology</v>
      </c>
      <c r="R1812" t="str">
        <f>RIGHT(N1812, LEN(N1812) - FIND("/",N1812))</f>
        <v>space exploration</v>
      </c>
      <c r="S1812" s="10">
        <f>(((J1812/60)/60)/24)+DATE(1970,1,1)</f>
        <v>42767.801712962959</v>
      </c>
      <c r="T1812" s="10">
        <f>(((I1812/60)/60)/24)+DATE(1970,1,1)</f>
        <v>42809</v>
      </c>
    </row>
    <row r="1813" spans="1:20" ht="48" x14ac:dyDescent="0.2">
      <c r="A1813">
        <v>3831</v>
      </c>
      <c r="B1813" s="3" t="s">
        <v>3828</v>
      </c>
      <c r="C1813" s="3" t="s">
        <v>7940</v>
      </c>
      <c r="D1813">
        <v>500</v>
      </c>
      <c r="E1813">
        <v>530.11</v>
      </c>
      <c r="F1813" t="s">
        <v>8219</v>
      </c>
      <c r="G1813" t="s">
        <v>8224</v>
      </c>
      <c r="H1813" t="s">
        <v>8246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8271</v>
      </c>
      <c r="O1813" s="5">
        <f>E1813/D1813</f>
        <v>1.0602199999999999</v>
      </c>
      <c r="P1813" s="6">
        <f>IFERROR(E1813/L1813,0)</f>
        <v>58.901111111111113</v>
      </c>
      <c r="Q1813" t="str">
        <f>LEFT(N1813, FIND("/",N1813) -1)</f>
        <v>theater</v>
      </c>
      <c r="R1813" t="str">
        <f>RIGHT(N1813, LEN(N1813) - FIND("/",N1813))</f>
        <v>plays</v>
      </c>
      <c r="S1813" s="10">
        <f>(((J1813/60)/60)/24)+DATE(1970,1,1)</f>
        <v>41927.848900462966</v>
      </c>
      <c r="T1813" s="10">
        <f>(((I1813/60)/60)/24)+DATE(1970,1,1)</f>
        <v>41948.890567129631</v>
      </c>
    </row>
    <row r="1814" spans="1:20" ht="32" x14ac:dyDescent="0.2">
      <c r="A1814">
        <v>1224</v>
      </c>
      <c r="B1814" s="3" t="s">
        <v>1225</v>
      </c>
      <c r="C1814" s="3" t="s">
        <v>5334</v>
      </c>
      <c r="D1814">
        <v>15000</v>
      </c>
      <c r="E1814">
        <v>1060</v>
      </c>
      <c r="F1814" t="s">
        <v>8220</v>
      </c>
      <c r="G1814" t="s">
        <v>8224</v>
      </c>
      <c r="H1814" t="s">
        <v>8246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8286</v>
      </c>
      <c r="O1814" s="5">
        <f>E1814/D1814</f>
        <v>7.0666666666666669E-2</v>
      </c>
      <c r="P1814" s="6">
        <f>IFERROR(E1814/L1814,0)</f>
        <v>58.888888888888886</v>
      </c>
      <c r="Q1814" t="str">
        <f>LEFT(N1814, FIND("/",N1814) -1)</f>
        <v>music</v>
      </c>
      <c r="R1814" t="str">
        <f>RIGHT(N1814, LEN(N1814) - FIND("/",N1814))</f>
        <v>world music</v>
      </c>
      <c r="S1814" s="10">
        <f>(((J1814/60)/60)/24)+DATE(1970,1,1)</f>
        <v>41736.549791666665</v>
      </c>
      <c r="T1814" s="10">
        <f>(((I1814/60)/60)/24)+DATE(1970,1,1)</f>
        <v>41796.549791666665</v>
      </c>
    </row>
    <row r="1815" spans="1:20" ht="48" x14ac:dyDescent="0.2">
      <c r="A1815">
        <v>3512</v>
      </c>
      <c r="B1815" s="3" t="s">
        <v>3511</v>
      </c>
      <c r="C1815" s="3" t="s">
        <v>7622</v>
      </c>
      <c r="D1815">
        <v>1000</v>
      </c>
      <c r="E1815">
        <v>1000</v>
      </c>
      <c r="F1815" t="s">
        <v>8219</v>
      </c>
      <c r="G1815" t="s">
        <v>8225</v>
      </c>
      <c r="H1815" t="s">
        <v>8247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8271</v>
      </c>
      <c r="O1815" s="5">
        <f>E1815/D1815</f>
        <v>1</v>
      </c>
      <c r="P1815" s="6">
        <f>IFERROR(E1815/L1815,0)</f>
        <v>58.823529411764703</v>
      </c>
      <c r="Q1815" t="str">
        <f>LEFT(N1815, FIND("/",N1815) -1)</f>
        <v>theater</v>
      </c>
      <c r="R1815" t="str">
        <f>RIGHT(N1815, LEN(N1815) - FIND("/",N1815))</f>
        <v>plays</v>
      </c>
      <c r="S1815" s="10">
        <f>(((J1815/60)/60)/24)+DATE(1970,1,1)</f>
        <v>42057.536944444444</v>
      </c>
      <c r="T1815" s="10">
        <f>(((I1815/60)/60)/24)+DATE(1970,1,1)</f>
        <v>42117.49527777778</v>
      </c>
    </row>
    <row r="1816" spans="1:20" ht="48" x14ac:dyDescent="0.2">
      <c r="A1816">
        <v>3683</v>
      </c>
      <c r="B1816" s="3" t="s">
        <v>3680</v>
      </c>
      <c r="C1816" s="3" t="s">
        <v>7793</v>
      </c>
      <c r="D1816">
        <v>3500</v>
      </c>
      <c r="E1816">
        <v>3880</v>
      </c>
      <c r="F1816" t="s">
        <v>8219</v>
      </c>
      <c r="G1816" t="s">
        <v>8224</v>
      </c>
      <c r="H1816" t="s">
        <v>8246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8271</v>
      </c>
      <c r="O1816" s="5">
        <f>E1816/D1816</f>
        <v>1.1085714285714285</v>
      </c>
      <c r="P1816" s="6">
        <f>IFERROR(E1816/L1816,0)</f>
        <v>58.787878787878789</v>
      </c>
      <c r="Q1816" t="str">
        <f>LEFT(N1816, FIND("/",N1816) -1)</f>
        <v>theater</v>
      </c>
      <c r="R1816" t="str">
        <f>RIGHT(N1816, LEN(N1816) - FIND("/",N1816))</f>
        <v>plays</v>
      </c>
      <c r="S1816" s="10">
        <f>(((J1816/60)/60)/24)+DATE(1970,1,1)</f>
        <v>42633.116851851853</v>
      </c>
      <c r="T1816" s="10">
        <f>(((I1816/60)/60)/24)+DATE(1970,1,1)</f>
        <v>42663.116851851853</v>
      </c>
    </row>
    <row r="1817" spans="1:20" ht="48" x14ac:dyDescent="0.2">
      <c r="A1817">
        <v>395</v>
      </c>
      <c r="B1817" s="3" t="s">
        <v>396</v>
      </c>
      <c r="C1817" s="3" t="s">
        <v>4505</v>
      </c>
      <c r="D1817">
        <v>10000</v>
      </c>
      <c r="E1817">
        <v>10804.45</v>
      </c>
      <c r="F1817" t="s">
        <v>8219</v>
      </c>
      <c r="G1817" t="s">
        <v>8224</v>
      </c>
      <c r="H1817" t="s">
        <v>8246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8269</v>
      </c>
      <c r="O1817" s="5">
        <f>E1817/D1817</f>
        <v>1.0804450000000001</v>
      </c>
      <c r="P1817" s="6">
        <f>IFERROR(E1817/L1817,0)</f>
        <v>58.719836956521746</v>
      </c>
      <c r="Q1817" t="str">
        <f>LEFT(N1817, FIND("/",N1817) -1)</f>
        <v>film &amp; video</v>
      </c>
      <c r="R1817" t="str">
        <f>RIGHT(N1817, LEN(N1817) - FIND("/",N1817))</f>
        <v>documentary</v>
      </c>
      <c r="S1817" s="10">
        <f>(((J1817/60)/60)/24)+DATE(1970,1,1)</f>
        <v>40990.909259259257</v>
      </c>
      <c r="T1817" s="10">
        <f>(((I1817/60)/60)/24)+DATE(1970,1,1)</f>
        <v>41026.897222222222</v>
      </c>
    </row>
    <row r="1818" spans="1:20" ht="64" x14ac:dyDescent="0.2">
      <c r="A1818">
        <v>3241</v>
      </c>
      <c r="B1818" s="3" t="s">
        <v>3241</v>
      </c>
      <c r="C1818" s="3" t="s">
        <v>7351</v>
      </c>
      <c r="D1818">
        <v>8500</v>
      </c>
      <c r="E1818">
        <v>9801</v>
      </c>
      <c r="F1818" t="s">
        <v>8219</v>
      </c>
      <c r="G1818" t="s">
        <v>8224</v>
      </c>
      <c r="H1818" t="s">
        <v>8246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8271</v>
      </c>
      <c r="O1818" s="5">
        <f>E1818/D1818</f>
        <v>1.1530588235294117</v>
      </c>
      <c r="P1818" s="6">
        <f>IFERROR(E1818/L1818,0)</f>
        <v>58.688622754491021</v>
      </c>
      <c r="Q1818" t="str">
        <f>LEFT(N1818, FIND("/",N1818) -1)</f>
        <v>theater</v>
      </c>
      <c r="R1818" t="str">
        <f>RIGHT(N1818, LEN(N1818) - FIND("/",N1818))</f>
        <v>plays</v>
      </c>
      <c r="S1818" s="10">
        <f>(((J1818/60)/60)/24)+DATE(1970,1,1)</f>
        <v>41893.324884259258</v>
      </c>
      <c r="T1818" s="10">
        <f>(((I1818/60)/60)/24)+DATE(1970,1,1)</f>
        <v>41926.290972222225</v>
      </c>
    </row>
    <row r="1819" spans="1:20" ht="48" x14ac:dyDescent="0.2">
      <c r="A1819">
        <v>2248</v>
      </c>
      <c r="B1819" s="3" t="s">
        <v>2249</v>
      </c>
      <c r="C1819" s="3" t="s">
        <v>6358</v>
      </c>
      <c r="D1819">
        <v>7000</v>
      </c>
      <c r="E1819">
        <v>7505</v>
      </c>
      <c r="F1819" t="s">
        <v>8219</v>
      </c>
      <c r="G1819" t="s">
        <v>8225</v>
      </c>
      <c r="H1819" t="s">
        <v>8247</v>
      </c>
      <c r="I1819">
        <v>1481749278</v>
      </c>
      <c r="J1819">
        <v>1479157278</v>
      </c>
      <c r="K1819" t="b">
        <v>0</v>
      </c>
      <c r="L1819">
        <v>128</v>
      </c>
      <c r="M1819" t="b">
        <v>1</v>
      </c>
      <c r="N1819" t="s">
        <v>8297</v>
      </c>
      <c r="O1819" s="5">
        <f>E1819/D1819</f>
        <v>1.0721428571428571</v>
      </c>
      <c r="P1819" s="6">
        <f>IFERROR(E1819/L1819,0)</f>
        <v>58.6328125</v>
      </c>
      <c r="Q1819" t="str">
        <f>LEFT(N1819, FIND("/",N1819) -1)</f>
        <v>games</v>
      </c>
      <c r="R1819" t="str">
        <f>RIGHT(N1819, LEN(N1819) - FIND("/",N1819))</f>
        <v>tabletop games</v>
      </c>
      <c r="S1819" s="10">
        <f>(((J1819/60)/60)/24)+DATE(1970,1,1)</f>
        <v>42688.875902777778</v>
      </c>
      <c r="T1819" s="10">
        <f>(((I1819/60)/60)/24)+DATE(1970,1,1)</f>
        <v>42718.875902777778</v>
      </c>
    </row>
    <row r="1820" spans="1:20" ht="48" x14ac:dyDescent="0.2">
      <c r="A1820">
        <v>835</v>
      </c>
      <c r="B1820" s="3" t="s">
        <v>836</v>
      </c>
      <c r="C1820" s="3" t="s">
        <v>4945</v>
      </c>
      <c r="D1820">
        <v>2000</v>
      </c>
      <c r="E1820">
        <v>2345</v>
      </c>
      <c r="F1820" t="s">
        <v>8219</v>
      </c>
      <c r="G1820" t="s">
        <v>8224</v>
      </c>
      <c r="H1820" t="s">
        <v>8246</v>
      </c>
      <c r="I1820">
        <v>1337396400</v>
      </c>
      <c r="J1820">
        <v>1333709958</v>
      </c>
      <c r="K1820" t="b">
        <v>0</v>
      </c>
      <c r="L1820">
        <v>40</v>
      </c>
      <c r="M1820" t="b">
        <v>1</v>
      </c>
      <c r="N1820" t="s">
        <v>8276</v>
      </c>
      <c r="O1820" s="5">
        <f>E1820/D1820</f>
        <v>1.1725000000000001</v>
      </c>
      <c r="P1820" s="6">
        <f>IFERROR(E1820/L1820,0)</f>
        <v>58.625</v>
      </c>
      <c r="Q1820" t="str">
        <f>LEFT(N1820, FIND("/",N1820) -1)</f>
        <v>music</v>
      </c>
      <c r="R1820" t="str">
        <f>RIGHT(N1820, LEN(N1820) - FIND("/",N1820))</f>
        <v>rock</v>
      </c>
      <c r="S1820" s="10">
        <f>(((J1820/60)/60)/24)+DATE(1970,1,1)</f>
        <v>41005.45784722222</v>
      </c>
      <c r="T1820" s="10">
        <f>(((I1820/60)/60)/24)+DATE(1970,1,1)</f>
        <v>41048.125</v>
      </c>
    </row>
    <row r="1821" spans="1:20" ht="48" x14ac:dyDescent="0.2">
      <c r="A1821">
        <v>2974</v>
      </c>
      <c r="B1821" s="3" t="s">
        <v>2974</v>
      </c>
      <c r="C1821" s="3" t="s">
        <v>7084</v>
      </c>
      <c r="D1821">
        <v>5000</v>
      </c>
      <c r="E1821">
        <v>5100</v>
      </c>
      <c r="F1821" t="s">
        <v>8219</v>
      </c>
      <c r="G1821" t="s">
        <v>8224</v>
      </c>
      <c r="H1821" t="s">
        <v>8246</v>
      </c>
      <c r="I1821">
        <v>1411695300</v>
      </c>
      <c r="J1821">
        <v>1409275671</v>
      </c>
      <c r="K1821" t="b">
        <v>0</v>
      </c>
      <c r="L1821">
        <v>87</v>
      </c>
      <c r="M1821" t="b">
        <v>1</v>
      </c>
      <c r="N1821" t="s">
        <v>8271</v>
      </c>
      <c r="O1821" s="5">
        <f>E1821/D1821</f>
        <v>1.02</v>
      </c>
      <c r="P1821" s="6">
        <f>IFERROR(E1821/L1821,0)</f>
        <v>58.620689655172413</v>
      </c>
      <c r="Q1821" t="str">
        <f>LEFT(N1821, FIND("/",N1821) -1)</f>
        <v>theater</v>
      </c>
      <c r="R1821" t="str">
        <f>RIGHT(N1821, LEN(N1821) - FIND("/",N1821))</f>
        <v>plays</v>
      </c>
      <c r="S1821" s="10">
        <f>(((J1821/60)/60)/24)+DATE(1970,1,1)</f>
        <v>41880.061006944445</v>
      </c>
      <c r="T1821" s="10">
        <f>(((I1821/60)/60)/24)+DATE(1970,1,1)</f>
        <v>41908.065972222219</v>
      </c>
    </row>
    <row r="1822" spans="1:20" ht="32" x14ac:dyDescent="0.2">
      <c r="A1822">
        <v>1767</v>
      </c>
      <c r="B1822" s="3" t="s">
        <v>1768</v>
      </c>
      <c r="C1822" s="3" t="s">
        <v>5877</v>
      </c>
      <c r="D1822">
        <v>5000</v>
      </c>
      <c r="E1822">
        <v>2286</v>
      </c>
      <c r="F1822" t="s">
        <v>8221</v>
      </c>
      <c r="G1822" t="s">
        <v>8224</v>
      </c>
      <c r="H1822" t="s">
        <v>8246</v>
      </c>
      <c r="I1822">
        <v>1407080884</v>
      </c>
      <c r="J1822">
        <v>1404488884</v>
      </c>
      <c r="K1822" t="b">
        <v>1</v>
      </c>
      <c r="L1822">
        <v>39</v>
      </c>
      <c r="M1822" t="b">
        <v>0</v>
      </c>
      <c r="N1822" t="s">
        <v>8285</v>
      </c>
      <c r="O1822" s="5">
        <f>E1822/D1822</f>
        <v>0.4572</v>
      </c>
      <c r="P1822" s="6">
        <f>IFERROR(E1822/L1822,0)</f>
        <v>58.615384615384613</v>
      </c>
      <c r="Q1822" t="str">
        <f>LEFT(N1822, FIND("/",N1822) -1)</f>
        <v>photography</v>
      </c>
      <c r="R1822" t="str">
        <f>RIGHT(N1822, LEN(N1822) - FIND("/",N1822))</f>
        <v>photobooks</v>
      </c>
      <c r="S1822" s="10">
        <f>(((J1822/60)/60)/24)+DATE(1970,1,1)</f>
        <v>41824.658379629633</v>
      </c>
      <c r="T1822" s="10">
        <f>(((I1822/60)/60)/24)+DATE(1970,1,1)</f>
        <v>41854.658379629633</v>
      </c>
    </row>
    <row r="1823" spans="1:20" ht="48" x14ac:dyDescent="0.2">
      <c r="A1823">
        <v>3408</v>
      </c>
      <c r="B1823" s="3" t="s">
        <v>3407</v>
      </c>
      <c r="C1823" s="3" t="s">
        <v>7518</v>
      </c>
      <c r="D1823">
        <v>500</v>
      </c>
      <c r="E1823">
        <v>1055</v>
      </c>
      <c r="F1823" t="s">
        <v>8219</v>
      </c>
      <c r="G1823" t="s">
        <v>8224</v>
      </c>
      <c r="H1823" t="s">
        <v>8246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8271</v>
      </c>
      <c r="O1823" s="5">
        <f>E1823/D1823</f>
        <v>2.11</v>
      </c>
      <c r="P1823" s="6">
        <f>IFERROR(E1823/L1823,0)</f>
        <v>58.611111111111114</v>
      </c>
      <c r="Q1823" t="str">
        <f>LEFT(N1823, FIND("/",N1823) -1)</f>
        <v>theater</v>
      </c>
      <c r="R1823" t="str">
        <f>RIGHT(N1823, LEN(N1823) - FIND("/",N1823))</f>
        <v>plays</v>
      </c>
      <c r="S1823" s="10">
        <f>(((J1823/60)/60)/24)+DATE(1970,1,1)</f>
        <v>41808.991944444446</v>
      </c>
      <c r="T1823" s="10">
        <f>(((I1823/60)/60)/24)+DATE(1970,1,1)</f>
        <v>41838.991944444446</v>
      </c>
    </row>
    <row r="1824" spans="1:20" ht="48" x14ac:dyDescent="0.2">
      <c r="A1824">
        <v>2094</v>
      </c>
      <c r="B1824" s="3" t="s">
        <v>2095</v>
      </c>
      <c r="C1824" s="3" t="s">
        <v>6204</v>
      </c>
      <c r="D1824">
        <v>3500</v>
      </c>
      <c r="E1824">
        <v>4219</v>
      </c>
      <c r="F1824" t="s">
        <v>8219</v>
      </c>
      <c r="G1824" t="s">
        <v>8224</v>
      </c>
      <c r="H1824" t="s">
        <v>8246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8279</v>
      </c>
      <c r="O1824" s="5">
        <f>E1824/D1824</f>
        <v>1.2054285714285715</v>
      </c>
      <c r="P1824" s="6">
        <f>IFERROR(E1824/L1824,0)</f>
        <v>58.597222222222221</v>
      </c>
      <c r="Q1824" t="str">
        <f>LEFT(N1824, FIND("/",N1824) -1)</f>
        <v>music</v>
      </c>
      <c r="R1824" t="str">
        <f>RIGHT(N1824, LEN(N1824) - FIND("/",N1824))</f>
        <v>indie rock</v>
      </c>
      <c r="S1824" s="10">
        <f>(((J1824/60)/60)/24)+DATE(1970,1,1)</f>
        <v>40939.02002314815</v>
      </c>
      <c r="T1824" s="10">
        <f>(((I1824/60)/60)/24)+DATE(1970,1,1)</f>
        <v>40973.125</v>
      </c>
    </row>
    <row r="1825" spans="1:20" ht="48" x14ac:dyDescent="0.2">
      <c r="A1825">
        <v>3582</v>
      </c>
      <c r="B1825" s="3" t="s">
        <v>3581</v>
      </c>
      <c r="C1825" s="3" t="s">
        <v>7692</v>
      </c>
      <c r="D1825">
        <v>1000</v>
      </c>
      <c r="E1825">
        <v>2870</v>
      </c>
      <c r="F1825" t="s">
        <v>8219</v>
      </c>
      <c r="G1825" t="s">
        <v>8224</v>
      </c>
      <c r="H1825" t="s">
        <v>8246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8271</v>
      </c>
      <c r="O1825" s="5">
        <f>E1825/D1825</f>
        <v>2.87</v>
      </c>
      <c r="P1825" s="6">
        <f>IFERROR(E1825/L1825,0)</f>
        <v>58.571428571428569</v>
      </c>
      <c r="Q1825" t="str">
        <f>LEFT(N1825, FIND("/",N1825) -1)</f>
        <v>theater</v>
      </c>
      <c r="R1825" t="str">
        <f>RIGHT(N1825, LEN(N1825) - FIND("/",N1825))</f>
        <v>plays</v>
      </c>
      <c r="S1825" s="10">
        <f>(((J1825/60)/60)/24)+DATE(1970,1,1)</f>
        <v>42451.095856481479</v>
      </c>
      <c r="T1825" s="10">
        <f>(((I1825/60)/60)/24)+DATE(1970,1,1)</f>
        <v>42465.095856481479</v>
      </c>
    </row>
    <row r="1826" spans="1:20" ht="48" x14ac:dyDescent="0.2">
      <c r="A1826">
        <v>384</v>
      </c>
      <c r="B1826" s="3" t="s">
        <v>385</v>
      </c>
      <c r="C1826" s="3" t="s">
        <v>4494</v>
      </c>
      <c r="D1826">
        <v>20000</v>
      </c>
      <c r="E1826">
        <v>22421</v>
      </c>
      <c r="F1826" t="s">
        <v>8219</v>
      </c>
      <c r="G1826" t="s">
        <v>8224</v>
      </c>
      <c r="H1826" t="s">
        <v>8246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8269</v>
      </c>
      <c r="O1826" s="5">
        <f>E1826/D1826</f>
        <v>1.1210500000000001</v>
      </c>
      <c r="P1826" s="6">
        <f>IFERROR(E1826/L1826,0)</f>
        <v>58.540469973890339</v>
      </c>
      <c r="Q1826" t="str">
        <f>LEFT(N1826, FIND("/",N1826) -1)</f>
        <v>film &amp; video</v>
      </c>
      <c r="R1826" t="str">
        <f>RIGHT(N1826, LEN(N1826) - FIND("/",N1826))</f>
        <v>documentary</v>
      </c>
      <c r="S1826" s="10">
        <f>(((J1826/60)/60)/24)+DATE(1970,1,1)</f>
        <v>41980.781793981485</v>
      </c>
      <c r="T1826" s="10">
        <f>(((I1826/60)/60)/24)+DATE(1970,1,1)</f>
        <v>42010.781793981485</v>
      </c>
    </row>
    <row r="1827" spans="1:20" ht="48" x14ac:dyDescent="0.2">
      <c r="A1827">
        <v>1200</v>
      </c>
      <c r="B1827" s="3" t="s">
        <v>1201</v>
      </c>
      <c r="C1827" s="3" t="s">
        <v>5310</v>
      </c>
      <c r="D1827">
        <v>4800</v>
      </c>
      <c r="E1827">
        <v>6029</v>
      </c>
      <c r="F1827" t="s">
        <v>8219</v>
      </c>
      <c r="G1827" t="s">
        <v>8224</v>
      </c>
      <c r="H1827" t="s">
        <v>8246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8285</v>
      </c>
      <c r="O1827" s="5">
        <f>E1827/D1827</f>
        <v>1.2560416666666667</v>
      </c>
      <c r="P1827" s="6">
        <f>IFERROR(E1827/L1827,0)</f>
        <v>58.533980582524272</v>
      </c>
      <c r="Q1827" t="str">
        <f>LEFT(N1827, FIND("/",N1827) -1)</f>
        <v>photography</v>
      </c>
      <c r="R1827" t="str">
        <f>RIGHT(N1827, LEN(N1827) - FIND("/",N1827))</f>
        <v>photobooks</v>
      </c>
      <c r="S1827" s="10">
        <f>(((J1827/60)/60)/24)+DATE(1970,1,1)</f>
        <v>42089.477500000001</v>
      </c>
      <c r="T1827" s="10">
        <f>(((I1827/60)/60)/24)+DATE(1970,1,1)</f>
        <v>42110.477500000001</v>
      </c>
    </row>
    <row r="1828" spans="1:20" ht="48" x14ac:dyDescent="0.2">
      <c r="A1828">
        <v>2612</v>
      </c>
      <c r="B1828" s="3" t="s">
        <v>2612</v>
      </c>
      <c r="C1828" s="3" t="s">
        <v>6722</v>
      </c>
      <c r="D1828">
        <v>10000</v>
      </c>
      <c r="E1828">
        <v>17176.13</v>
      </c>
      <c r="F1828" t="s">
        <v>8219</v>
      </c>
      <c r="G1828" t="s">
        <v>8224</v>
      </c>
      <c r="H1828" t="s">
        <v>8246</v>
      </c>
      <c r="I1828">
        <v>1420773970</v>
      </c>
      <c r="J1828">
        <v>1418095570</v>
      </c>
      <c r="K1828" t="b">
        <v>1</v>
      </c>
      <c r="L1828">
        <v>294</v>
      </c>
      <c r="M1828" t="b">
        <v>1</v>
      </c>
      <c r="N1828" t="s">
        <v>8301</v>
      </c>
      <c r="O1828" s="5">
        <f>E1828/D1828</f>
        <v>1.7176130000000001</v>
      </c>
      <c r="P1828" s="6">
        <f>IFERROR(E1828/L1828,0)</f>
        <v>58.422210884353746</v>
      </c>
      <c r="Q1828" t="str">
        <f>LEFT(N1828, FIND("/",N1828) -1)</f>
        <v>technology</v>
      </c>
      <c r="R1828" t="str">
        <f>RIGHT(N1828, LEN(N1828) - FIND("/",N1828))</f>
        <v>space exploration</v>
      </c>
      <c r="S1828" s="10">
        <f>(((J1828/60)/60)/24)+DATE(1970,1,1)</f>
        <v>41982.143171296295</v>
      </c>
      <c r="T1828" s="10">
        <f>(((I1828/60)/60)/24)+DATE(1970,1,1)</f>
        <v>42013.143171296295</v>
      </c>
    </row>
    <row r="1829" spans="1:20" ht="48" x14ac:dyDescent="0.2">
      <c r="A1829">
        <v>3568</v>
      </c>
      <c r="B1829" s="3" t="s">
        <v>3567</v>
      </c>
      <c r="C1829" s="3" t="s">
        <v>7678</v>
      </c>
      <c r="D1829">
        <v>1000</v>
      </c>
      <c r="E1829">
        <v>1110</v>
      </c>
      <c r="F1829" t="s">
        <v>8219</v>
      </c>
      <c r="G1829" t="s">
        <v>8224</v>
      </c>
      <c r="H1829" t="s">
        <v>8246</v>
      </c>
      <c r="I1829">
        <v>1410975994</v>
      </c>
      <c r="J1829">
        <v>1408383994</v>
      </c>
      <c r="K1829" t="b">
        <v>0</v>
      </c>
      <c r="L1829">
        <v>19</v>
      </c>
      <c r="M1829" t="b">
        <v>1</v>
      </c>
      <c r="N1829" t="s">
        <v>8271</v>
      </c>
      <c r="O1829" s="5">
        <f>E1829/D1829</f>
        <v>1.1100000000000001</v>
      </c>
      <c r="P1829" s="6">
        <f>IFERROR(E1829/L1829,0)</f>
        <v>58.421052631578945</v>
      </c>
      <c r="Q1829" t="str">
        <f>LEFT(N1829, FIND("/",N1829) -1)</f>
        <v>theater</v>
      </c>
      <c r="R1829" t="str">
        <f>RIGHT(N1829, LEN(N1829) - FIND("/",N1829))</f>
        <v>plays</v>
      </c>
      <c r="S1829" s="10">
        <f>(((J1829/60)/60)/24)+DATE(1970,1,1)</f>
        <v>41869.740671296298</v>
      </c>
      <c r="T1829" s="10">
        <f>(((I1829/60)/60)/24)+DATE(1970,1,1)</f>
        <v>41899.740671296298</v>
      </c>
    </row>
    <row r="1830" spans="1:20" ht="48" x14ac:dyDescent="0.2">
      <c r="A1830">
        <v>950</v>
      </c>
      <c r="B1830" s="3" t="s">
        <v>951</v>
      </c>
      <c r="C1830" s="3" t="s">
        <v>5060</v>
      </c>
      <c r="D1830">
        <v>5000</v>
      </c>
      <c r="E1830">
        <v>1402</v>
      </c>
      <c r="F1830" t="s">
        <v>8221</v>
      </c>
      <c r="G1830" t="s">
        <v>8229</v>
      </c>
      <c r="H1830" t="s">
        <v>8251</v>
      </c>
      <c r="I1830">
        <v>1453053661</v>
      </c>
      <c r="J1830">
        <v>1450461661</v>
      </c>
      <c r="K1830" t="b">
        <v>0</v>
      </c>
      <c r="L1830">
        <v>24</v>
      </c>
      <c r="M1830" t="b">
        <v>0</v>
      </c>
      <c r="N1830" t="s">
        <v>8273</v>
      </c>
      <c r="O1830" s="5">
        <f>E1830/D1830</f>
        <v>0.28039999999999998</v>
      </c>
      <c r="P1830" s="6">
        <f>IFERROR(E1830/L1830,0)</f>
        <v>58.416666666666664</v>
      </c>
      <c r="Q1830" t="str">
        <f>LEFT(N1830, FIND("/",N1830) -1)</f>
        <v>technology</v>
      </c>
      <c r="R1830" t="str">
        <f>RIGHT(N1830, LEN(N1830) - FIND("/",N1830))</f>
        <v>wearables</v>
      </c>
      <c r="S1830" s="10">
        <f>(((J1830/60)/60)/24)+DATE(1970,1,1)</f>
        <v>42356.750706018516</v>
      </c>
      <c r="T1830" s="10">
        <f>(((I1830/60)/60)/24)+DATE(1970,1,1)</f>
        <v>42386.750706018516</v>
      </c>
    </row>
    <row r="1831" spans="1:20" ht="48" x14ac:dyDescent="0.2">
      <c r="A1831">
        <v>343</v>
      </c>
      <c r="B1831" s="3" t="s">
        <v>344</v>
      </c>
      <c r="C1831" s="3" t="s">
        <v>4453</v>
      </c>
      <c r="D1831">
        <v>30000</v>
      </c>
      <c r="E1831">
        <v>30608.59</v>
      </c>
      <c r="F1831" t="s">
        <v>8219</v>
      </c>
      <c r="G1831" t="s">
        <v>8224</v>
      </c>
      <c r="H1831" t="s">
        <v>8246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8269</v>
      </c>
      <c r="O1831" s="5">
        <f>E1831/D1831</f>
        <v>1.0202863333333334</v>
      </c>
      <c r="P1831" s="6">
        <f>IFERROR(E1831/L1831,0)</f>
        <v>58.413339694656486</v>
      </c>
      <c r="Q1831" t="str">
        <f>LEFT(N1831, FIND("/",N1831) -1)</f>
        <v>film &amp; video</v>
      </c>
      <c r="R1831" t="str">
        <f>RIGHT(N1831, LEN(N1831) - FIND("/",N1831))</f>
        <v>documentary</v>
      </c>
      <c r="S1831" s="10">
        <f>(((J1831/60)/60)/24)+DATE(1970,1,1)</f>
        <v>41926.73778935185</v>
      </c>
      <c r="T1831" s="10">
        <f>(((I1831/60)/60)/24)+DATE(1970,1,1)</f>
        <v>41957.125</v>
      </c>
    </row>
    <row r="1832" spans="1:20" ht="48" x14ac:dyDescent="0.2">
      <c r="A1832">
        <v>1512</v>
      </c>
      <c r="B1832" s="3" t="s">
        <v>1513</v>
      </c>
      <c r="C1832" s="3" t="s">
        <v>5622</v>
      </c>
      <c r="D1832">
        <v>3500</v>
      </c>
      <c r="E1832">
        <v>19557</v>
      </c>
      <c r="F1832" t="s">
        <v>8219</v>
      </c>
      <c r="G1832" t="s">
        <v>8224</v>
      </c>
      <c r="H1832" t="s">
        <v>8246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8285</v>
      </c>
      <c r="O1832" s="5">
        <f>E1832/D1832</f>
        <v>5.5877142857142861</v>
      </c>
      <c r="P1832" s="6">
        <f>IFERROR(E1832/L1832,0)</f>
        <v>58.379104477611939</v>
      </c>
      <c r="Q1832" t="str">
        <f>LEFT(N1832, FIND("/",N1832) -1)</f>
        <v>photography</v>
      </c>
      <c r="R1832" t="str">
        <f>RIGHT(N1832, LEN(N1832) - FIND("/",N1832))</f>
        <v>photobooks</v>
      </c>
      <c r="S1832" s="10">
        <f>(((J1832/60)/60)/24)+DATE(1970,1,1)</f>
        <v>42741.684479166666</v>
      </c>
      <c r="T1832" s="10">
        <f>(((I1832/60)/60)/24)+DATE(1970,1,1)</f>
        <v>42771.684479166666</v>
      </c>
    </row>
    <row r="1833" spans="1:20" ht="32" x14ac:dyDescent="0.2">
      <c r="A1833">
        <v>1618</v>
      </c>
      <c r="B1833" s="3" t="s">
        <v>1619</v>
      </c>
      <c r="C1833" s="3" t="s">
        <v>5728</v>
      </c>
      <c r="D1833">
        <v>1500</v>
      </c>
      <c r="E1833">
        <v>1576</v>
      </c>
      <c r="F1833" t="s">
        <v>8219</v>
      </c>
      <c r="G1833" t="s">
        <v>8224</v>
      </c>
      <c r="H1833" t="s">
        <v>8246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8276</v>
      </c>
      <c r="O1833" s="5">
        <f>E1833/D1833</f>
        <v>1.0506666666666666</v>
      </c>
      <c r="P1833" s="6">
        <f>IFERROR(E1833/L1833,0)</f>
        <v>58.370370370370374</v>
      </c>
      <c r="Q1833" t="str">
        <f>LEFT(N1833, FIND("/",N1833) -1)</f>
        <v>music</v>
      </c>
      <c r="R1833" t="str">
        <f>RIGHT(N1833, LEN(N1833) - FIND("/",N1833))</f>
        <v>rock</v>
      </c>
      <c r="S1833" s="10">
        <f>(((J1833/60)/60)/24)+DATE(1970,1,1)</f>
        <v>41301.654340277775</v>
      </c>
      <c r="T1833" s="10">
        <f>(((I1833/60)/60)/24)+DATE(1970,1,1)</f>
        <v>41341.654340277775</v>
      </c>
    </row>
    <row r="1834" spans="1:20" ht="48" x14ac:dyDescent="0.2">
      <c r="A1834">
        <v>805</v>
      </c>
      <c r="B1834" s="3" t="s">
        <v>806</v>
      </c>
      <c r="C1834" s="3" t="s">
        <v>4915</v>
      </c>
      <c r="D1834">
        <v>3000</v>
      </c>
      <c r="E1834">
        <v>3150</v>
      </c>
      <c r="F1834" t="s">
        <v>8219</v>
      </c>
      <c r="G1834" t="s">
        <v>8224</v>
      </c>
      <c r="H1834" t="s">
        <v>8246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8276</v>
      </c>
      <c r="O1834" s="5">
        <f>E1834/D1834</f>
        <v>1.05</v>
      </c>
      <c r="P1834" s="6">
        <f>IFERROR(E1834/L1834,0)</f>
        <v>58.333333333333336</v>
      </c>
      <c r="Q1834" t="str">
        <f>LEFT(N1834, FIND("/",N1834) -1)</f>
        <v>music</v>
      </c>
      <c r="R1834" t="str">
        <f>RIGHT(N1834, LEN(N1834) - FIND("/",N1834))</f>
        <v>rock</v>
      </c>
      <c r="S1834" s="10">
        <f>(((J1834/60)/60)/24)+DATE(1970,1,1)</f>
        <v>40690.823055555556</v>
      </c>
      <c r="T1834" s="10">
        <f>(((I1834/60)/60)/24)+DATE(1970,1,1)</f>
        <v>40740.958333333336</v>
      </c>
    </row>
    <row r="1835" spans="1:20" ht="48" x14ac:dyDescent="0.2">
      <c r="A1835">
        <v>810</v>
      </c>
      <c r="B1835" s="3" t="s">
        <v>811</v>
      </c>
      <c r="C1835" s="3" t="s">
        <v>4920</v>
      </c>
      <c r="D1835">
        <v>1500</v>
      </c>
      <c r="E1835">
        <v>1575</v>
      </c>
      <c r="F1835" t="s">
        <v>8219</v>
      </c>
      <c r="G1835" t="s">
        <v>8224</v>
      </c>
      <c r="H1835" t="s">
        <v>8246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8276</v>
      </c>
      <c r="O1835" s="5">
        <f>E1835/D1835</f>
        <v>1.05</v>
      </c>
      <c r="P1835" s="6">
        <f>IFERROR(E1835/L1835,0)</f>
        <v>58.333333333333336</v>
      </c>
      <c r="Q1835" t="str">
        <f>LEFT(N1835, FIND("/",N1835) -1)</f>
        <v>music</v>
      </c>
      <c r="R1835" t="str">
        <f>RIGHT(N1835, LEN(N1835) - FIND("/",N1835))</f>
        <v>rock</v>
      </c>
      <c r="S1835" s="10">
        <f>(((J1835/60)/60)/24)+DATE(1970,1,1)</f>
        <v>41123.056273148148</v>
      </c>
      <c r="T1835" s="10">
        <f>(((I1835/60)/60)/24)+DATE(1970,1,1)</f>
        <v>41153.056273148148</v>
      </c>
    </row>
    <row r="1836" spans="1:20" ht="48" x14ac:dyDescent="0.2">
      <c r="A1836">
        <v>1853</v>
      </c>
      <c r="B1836" s="3" t="s">
        <v>1854</v>
      </c>
      <c r="C1836" s="3" t="s">
        <v>5963</v>
      </c>
      <c r="D1836">
        <v>800</v>
      </c>
      <c r="E1836">
        <v>815</v>
      </c>
      <c r="F1836" t="s">
        <v>8219</v>
      </c>
      <c r="G1836" t="s">
        <v>8224</v>
      </c>
      <c r="H1836" t="s">
        <v>8246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8276</v>
      </c>
      <c r="O1836" s="5">
        <f>E1836/D1836</f>
        <v>1.01875</v>
      </c>
      <c r="P1836" s="6">
        <f>IFERROR(E1836/L1836,0)</f>
        <v>58.214285714285715</v>
      </c>
      <c r="Q1836" t="str">
        <f>LEFT(N1836, FIND("/",N1836) -1)</f>
        <v>music</v>
      </c>
      <c r="R1836" t="str">
        <f>RIGHT(N1836, LEN(N1836) - FIND("/",N1836))</f>
        <v>rock</v>
      </c>
      <c r="S1836" s="10">
        <f>(((J1836/60)/60)/24)+DATE(1970,1,1)</f>
        <v>41177.060381944444</v>
      </c>
      <c r="T1836" s="10">
        <f>(((I1836/60)/60)/24)+DATE(1970,1,1)</f>
        <v>41227.102048611108</v>
      </c>
    </row>
    <row r="1837" spans="1:20" ht="48" x14ac:dyDescent="0.2">
      <c r="A1837">
        <v>3109</v>
      </c>
      <c r="B1837" s="3" t="s">
        <v>3109</v>
      </c>
      <c r="C1837" s="3" t="s">
        <v>7219</v>
      </c>
      <c r="D1837">
        <v>26500</v>
      </c>
      <c r="E1837">
        <v>6633</v>
      </c>
      <c r="F1837" t="s">
        <v>8221</v>
      </c>
      <c r="G1837" t="s">
        <v>8224</v>
      </c>
      <c r="H1837" t="s">
        <v>8246</v>
      </c>
      <c r="I1837">
        <v>1409194810</v>
      </c>
      <c r="J1837">
        <v>1406170810</v>
      </c>
      <c r="K1837" t="b">
        <v>0</v>
      </c>
      <c r="L1837">
        <v>114</v>
      </c>
      <c r="M1837" t="b">
        <v>0</v>
      </c>
      <c r="N1837" t="s">
        <v>8303</v>
      </c>
      <c r="O1837" s="5">
        <f>E1837/D1837</f>
        <v>0.25030188679245285</v>
      </c>
      <c r="P1837" s="6">
        <f>IFERROR(E1837/L1837,0)</f>
        <v>58.184210526315788</v>
      </c>
      <c r="Q1837" t="str">
        <f>LEFT(N1837, FIND("/",N1837) -1)</f>
        <v>theater</v>
      </c>
      <c r="R1837" t="str">
        <f>RIGHT(N1837, LEN(N1837) - FIND("/",N1837))</f>
        <v>spaces</v>
      </c>
      <c r="S1837" s="10">
        <f>(((J1837/60)/60)/24)+DATE(1970,1,1)</f>
        <v>41844.125115740739</v>
      </c>
      <c r="T1837" s="10">
        <f>(((I1837/60)/60)/24)+DATE(1970,1,1)</f>
        <v>41879.125115740739</v>
      </c>
    </row>
    <row r="1838" spans="1:20" ht="48" x14ac:dyDescent="0.2">
      <c r="A1838">
        <v>866</v>
      </c>
      <c r="B1838" s="3" t="s">
        <v>867</v>
      </c>
      <c r="C1838" s="3" t="s">
        <v>4976</v>
      </c>
      <c r="D1838">
        <v>3500</v>
      </c>
      <c r="E1838">
        <v>640</v>
      </c>
      <c r="F1838" t="s">
        <v>8221</v>
      </c>
      <c r="G1838" t="s">
        <v>8224</v>
      </c>
      <c r="H1838" t="s">
        <v>8246</v>
      </c>
      <c r="I1838">
        <v>1425136200</v>
      </c>
      <c r="J1838">
        <v>1421853518</v>
      </c>
      <c r="K1838" t="b">
        <v>0</v>
      </c>
      <c r="L1838">
        <v>11</v>
      </c>
      <c r="M1838" t="b">
        <v>0</v>
      </c>
      <c r="N1838" t="s">
        <v>8278</v>
      </c>
      <c r="O1838" s="5">
        <f>E1838/D1838</f>
        <v>0.18285714285714286</v>
      </c>
      <c r="P1838" s="6">
        <f>IFERROR(E1838/L1838,0)</f>
        <v>58.18181818181818</v>
      </c>
      <c r="Q1838" t="str">
        <f>LEFT(N1838, FIND("/",N1838) -1)</f>
        <v>music</v>
      </c>
      <c r="R1838" t="str">
        <f>RIGHT(N1838, LEN(N1838) - FIND("/",N1838))</f>
        <v>jazz</v>
      </c>
      <c r="S1838" s="10">
        <f>(((J1838/60)/60)/24)+DATE(1970,1,1)</f>
        <v>42025.637939814813</v>
      </c>
      <c r="T1838" s="10">
        <f>(((I1838/60)/60)/24)+DATE(1970,1,1)</f>
        <v>42063.631944444445</v>
      </c>
    </row>
    <row r="1839" spans="1:20" ht="48" x14ac:dyDescent="0.2">
      <c r="A1839">
        <v>72</v>
      </c>
      <c r="B1839" s="3" t="s">
        <v>74</v>
      </c>
      <c r="C1839" s="3" t="s">
        <v>4183</v>
      </c>
      <c r="D1839">
        <v>2200</v>
      </c>
      <c r="E1839">
        <v>2385</v>
      </c>
      <c r="F1839" t="s">
        <v>8219</v>
      </c>
      <c r="G1839" t="s">
        <v>8224</v>
      </c>
      <c r="H1839" t="s">
        <v>8246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8266</v>
      </c>
      <c r="O1839" s="5">
        <f>E1839/D1839</f>
        <v>1.084090909090909</v>
      </c>
      <c r="P1839" s="6">
        <f>IFERROR(E1839/L1839,0)</f>
        <v>58.170731707317074</v>
      </c>
      <c r="Q1839" t="str">
        <f>LEFT(N1839, FIND("/",N1839) -1)</f>
        <v>film &amp; video</v>
      </c>
      <c r="R1839" t="str">
        <f>RIGHT(N1839, LEN(N1839) - FIND("/",N1839))</f>
        <v>shorts</v>
      </c>
      <c r="S1839" s="10">
        <f>(((J1839/60)/60)/24)+DATE(1970,1,1)</f>
        <v>41208.010196759256</v>
      </c>
      <c r="T1839" s="10">
        <f>(((I1839/60)/60)/24)+DATE(1970,1,1)</f>
        <v>41228</v>
      </c>
    </row>
    <row r="1840" spans="1:20" ht="48" x14ac:dyDescent="0.2">
      <c r="A1840">
        <v>3165</v>
      </c>
      <c r="B1840" s="3" t="s">
        <v>3165</v>
      </c>
      <c r="C1840" s="3" t="s">
        <v>7275</v>
      </c>
      <c r="D1840">
        <v>750</v>
      </c>
      <c r="E1840">
        <v>1220</v>
      </c>
      <c r="F1840" t="s">
        <v>8219</v>
      </c>
      <c r="G1840" t="s">
        <v>8224</v>
      </c>
      <c r="H1840" t="s">
        <v>8246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8271</v>
      </c>
      <c r="O1840" s="5">
        <f>E1840/D1840</f>
        <v>1.6266666666666667</v>
      </c>
      <c r="P1840" s="6">
        <f>IFERROR(E1840/L1840,0)</f>
        <v>58.095238095238095</v>
      </c>
      <c r="Q1840" t="str">
        <f>LEFT(N1840, FIND("/",N1840) -1)</f>
        <v>theater</v>
      </c>
      <c r="R1840" t="str">
        <f>RIGHT(N1840, LEN(N1840) - FIND("/",N1840))</f>
        <v>plays</v>
      </c>
      <c r="S1840" s="10">
        <f>(((J1840/60)/60)/24)+DATE(1970,1,1)</f>
        <v>40644.159259259257</v>
      </c>
      <c r="T1840" s="10">
        <f>(((I1840/60)/60)/24)+DATE(1970,1,1)</f>
        <v>40666.165972222225</v>
      </c>
    </row>
    <row r="1841" spans="1:20" ht="48" x14ac:dyDescent="0.2">
      <c r="A1841">
        <v>1864</v>
      </c>
      <c r="B1841" s="3" t="s">
        <v>1865</v>
      </c>
      <c r="C1841" s="3" t="s">
        <v>5974</v>
      </c>
      <c r="D1841">
        <v>6500</v>
      </c>
      <c r="E1841">
        <v>2788</v>
      </c>
      <c r="F1841" t="s">
        <v>8221</v>
      </c>
      <c r="G1841" t="s">
        <v>8224</v>
      </c>
      <c r="H1841" t="s">
        <v>8246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8283</v>
      </c>
      <c r="O1841" s="5">
        <f>E1841/D1841</f>
        <v>0.42892307692307691</v>
      </c>
      <c r="P1841" s="6">
        <f>IFERROR(E1841/L1841,0)</f>
        <v>58.083333333333336</v>
      </c>
      <c r="Q1841" t="str">
        <f>LEFT(N1841, FIND("/",N1841) -1)</f>
        <v>games</v>
      </c>
      <c r="R1841" t="str">
        <f>RIGHT(N1841, LEN(N1841) - FIND("/",N1841))</f>
        <v>mobile games</v>
      </c>
      <c r="S1841" s="10">
        <f>(((J1841/60)/60)/24)+DATE(1970,1,1)</f>
        <v>41733.716435185182</v>
      </c>
      <c r="T1841" s="10">
        <f>(((I1841/60)/60)/24)+DATE(1970,1,1)</f>
        <v>41763.716435185182</v>
      </c>
    </row>
    <row r="1842" spans="1:20" ht="48" x14ac:dyDescent="0.2">
      <c r="A1842">
        <v>3690</v>
      </c>
      <c r="B1842" s="3" t="s">
        <v>3687</v>
      </c>
      <c r="C1842" s="3" t="s">
        <v>7800</v>
      </c>
      <c r="D1842">
        <v>1500</v>
      </c>
      <c r="E1842">
        <v>1800</v>
      </c>
      <c r="F1842" t="s">
        <v>8219</v>
      </c>
      <c r="G1842" t="s">
        <v>8224</v>
      </c>
      <c r="H1842" t="s">
        <v>8246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8271</v>
      </c>
      <c r="O1842" s="5">
        <f>E1842/D1842</f>
        <v>1.2</v>
      </c>
      <c r="P1842" s="6">
        <f>IFERROR(E1842/L1842,0)</f>
        <v>58.064516129032256</v>
      </c>
      <c r="Q1842" t="str">
        <f>LEFT(N1842, FIND("/",N1842) -1)</f>
        <v>theater</v>
      </c>
      <c r="R1842" t="str">
        <f>RIGHT(N1842, LEN(N1842) - FIND("/",N1842))</f>
        <v>plays</v>
      </c>
      <c r="S1842" s="10">
        <f>(((J1842/60)/60)/24)+DATE(1970,1,1)</f>
        <v>41940.598182870373</v>
      </c>
      <c r="T1842" s="10">
        <f>(((I1842/60)/60)/24)+DATE(1970,1,1)</f>
        <v>41970.639849537038</v>
      </c>
    </row>
    <row r="1843" spans="1:20" ht="16" x14ac:dyDescent="0.2">
      <c r="A1843">
        <v>3122</v>
      </c>
      <c r="B1843" s="3" t="s">
        <v>3122</v>
      </c>
      <c r="C1843" s="3" t="s">
        <v>7232</v>
      </c>
      <c r="D1843">
        <v>199</v>
      </c>
      <c r="E1843">
        <v>116</v>
      </c>
      <c r="F1843" t="s">
        <v>8220</v>
      </c>
      <c r="G1843" t="s">
        <v>8224</v>
      </c>
      <c r="H1843" t="s">
        <v>8246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8303</v>
      </c>
      <c r="O1843" s="5">
        <f>E1843/D1843</f>
        <v>0.58291457286432158</v>
      </c>
      <c r="P1843" s="6">
        <f>IFERROR(E1843/L1843,0)</f>
        <v>58</v>
      </c>
      <c r="Q1843" t="str">
        <f>LEFT(N1843, FIND("/",N1843) -1)</f>
        <v>theater</v>
      </c>
      <c r="R1843" t="str">
        <f>RIGHT(N1843, LEN(N1843) - FIND("/",N1843))</f>
        <v>spaces</v>
      </c>
      <c r="S1843" s="10">
        <f>(((J1843/60)/60)/24)+DATE(1970,1,1)</f>
        <v>42678.932083333333</v>
      </c>
      <c r="T1843" s="10">
        <f>(((I1843/60)/60)/24)+DATE(1970,1,1)</f>
        <v>42683.973750000005</v>
      </c>
    </row>
    <row r="1844" spans="1:20" ht="48" x14ac:dyDescent="0.2">
      <c r="A1844">
        <v>2277</v>
      </c>
      <c r="B1844" s="3" t="s">
        <v>2278</v>
      </c>
      <c r="C1844" s="3" t="s">
        <v>6387</v>
      </c>
      <c r="D1844">
        <v>8500</v>
      </c>
      <c r="E1844">
        <v>11992</v>
      </c>
      <c r="F1844" t="s">
        <v>8219</v>
      </c>
      <c r="G1844" t="s">
        <v>8224</v>
      </c>
      <c r="H1844" t="s">
        <v>8246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8297</v>
      </c>
      <c r="O1844" s="5">
        <f>E1844/D1844</f>
        <v>1.4108235294117648</v>
      </c>
      <c r="P1844" s="6">
        <f>IFERROR(E1844/L1844,0)</f>
        <v>57.932367149758456</v>
      </c>
      <c r="Q1844" t="str">
        <f>LEFT(N1844, FIND("/",N1844) -1)</f>
        <v>games</v>
      </c>
      <c r="R1844" t="str">
        <f>RIGHT(N1844, LEN(N1844) - FIND("/",N1844))</f>
        <v>tabletop games</v>
      </c>
      <c r="S1844" s="10">
        <f>(((J1844/60)/60)/24)+DATE(1970,1,1)</f>
        <v>40936.678506944445</v>
      </c>
      <c r="T1844" s="10">
        <f>(((I1844/60)/60)/24)+DATE(1970,1,1)</f>
        <v>40966.678506944445</v>
      </c>
    </row>
    <row r="1845" spans="1:20" ht="48" x14ac:dyDescent="0.2">
      <c r="A1845">
        <v>3461</v>
      </c>
      <c r="B1845" s="3" t="s">
        <v>3460</v>
      </c>
      <c r="C1845" s="3" t="s">
        <v>7571</v>
      </c>
      <c r="D1845">
        <v>500</v>
      </c>
      <c r="E1845">
        <v>695</v>
      </c>
      <c r="F1845" t="s">
        <v>8219</v>
      </c>
      <c r="G1845" t="s">
        <v>8224</v>
      </c>
      <c r="H1845" t="s">
        <v>8246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8271</v>
      </c>
      <c r="O1845" s="5">
        <f>E1845/D1845</f>
        <v>1.39</v>
      </c>
      <c r="P1845" s="6">
        <f>IFERROR(E1845/L1845,0)</f>
        <v>57.916666666666664</v>
      </c>
      <c r="Q1845" t="str">
        <f>LEFT(N1845, FIND("/",N1845) -1)</f>
        <v>theater</v>
      </c>
      <c r="R1845" t="str">
        <f>RIGHT(N1845, LEN(N1845) - FIND("/",N1845))</f>
        <v>plays</v>
      </c>
      <c r="S1845" s="10">
        <f>(((J1845/60)/60)/24)+DATE(1970,1,1)</f>
        <v>42643.632858796293</v>
      </c>
      <c r="T1845" s="10">
        <f>(((I1845/60)/60)/24)+DATE(1970,1,1)</f>
        <v>42672.125</v>
      </c>
    </row>
    <row r="1846" spans="1:20" ht="48" x14ac:dyDescent="0.2">
      <c r="A1846">
        <v>3112</v>
      </c>
      <c r="B1846" s="3" t="s">
        <v>3112</v>
      </c>
      <c r="C1846" s="3" t="s">
        <v>7222</v>
      </c>
      <c r="D1846">
        <v>11000</v>
      </c>
      <c r="E1846">
        <v>521</v>
      </c>
      <c r="F1846" t="s">
        <v>8221</v>
      </c>
      <c r="G1846" t="s">
        <v>8224</v>
      </c>
      <c r="H1846" t="s">
        <v>8246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8303</v>
      </c>
      <c r="O1846" s="5">
        <f>E1846/D1846</f>
        <v>4.7363636363636365E-2</v>
      </c>
      <c r="P1846" s="6">
        <f>IFERROR(E1846/L1846,0)</f>
        <v>57.888888888888886</v>
      </c>
      <c r="Q1846" t="str">
        <f>LEFT(N1846, FIND("/",N1846) -1)</f>
        <v>theater</v>
      </c>
      <c r="R1846" t="str">
        <f>RIGHT(N1846, LEN(N1846) - FIND("/",N1846))</f>
        <v>spaces</v>
      </c>
      <c r="S1846" s="10">
        <f>(((J1846/60)/60)/24)+DATE(1970,1,1)</f>
        <v>42615.121921296297</v>
      </c>
      <c r="T1846" s="10">
        <f>(((I1846/60)/60)/24)+DATE(1970,1,1)</f>
        <v>42675.121921296297</v>
      </c>
    </row>
    <row r="1847" spans="1:20" ht="48" x14ac:dyDescent="0.2">
      <c r="A1847">
        <v>2388</v>
      </c>
      <c r="B1847" s="3" t="s">
        <v>2389</v>
      </c>
      <c r="C1847" s="3" t="s">
        <v>6498</v>
      </c>
      <c r="D1847">
        <v>37000</v>
      </c>
      <c r="E1847">
        <v>463</v>
      </c>
      <c r="F1847" t="s">
        <v>8220</v>
      </c>
      <c r="G1847" t="s">
        <v>8224</v>
      </c>
      <c r="H1847" t="s">
        <v>8246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8272</v>
      </c>
      <c r="O1847" s="5">
        <f>E1847/D1847</f>
        <v>1.2513513513513513E-2</v>
      </c>
      <c r="P1847" s="6">
        <f>IFERROR(E1847/L1847,0)</f>
        <v>57.875</v>
      </c>
      <c r="Q1847" t="str">
        <f>LEFT(N1847, FIND("/",N1847) -1)</f>
        <v>technology</v>
      </c>
      <c r="R1847" t="str">
        <f>RIGHT(N1847, LEN(N1847) - FIND("/",N1847))</f>
        <v>web</v>
      </c>
      <c r="S1847" s="10">
        <f>(((J1847/60)/60)/24)+DATE(1970,1,1)</f>
        <v>41989.853692129633</v>
      </c>
      <c r="T1847" s="10">
        <f>(((I1847/60)/60)/24)+DATE(1970,1,1)</f>
        <v>42019.811805555553</v>
      </c>
    </row>
    <row r="1848" spans="1:20" ht="48" x14ac:dyDescent="0.2">
      <c r="A1848">
        <v>1893</v>
      </c>
      <c r="B1848" s="3" t="s">
        <v>1894</v>
      </c>
      <c r="C1848" s="3" t="s">
        <v>6003</v>
      </c>
      <c r="D1848">
        <v>2500</v>
      </c>
      <c r="E1848">
        <v>2600</v>
      </c>
      <c r="F1848" t="s">
        <v>8219</v>
      </c>
      <c r="G1848" t="s">
        <v>8224</v>
      </c>
      <c r="H1848" t="s">
        <v>8246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8279</v>
      </c>
      <c r="O1848" s="5">
        <f>E1848/D1848</f>
        <v>1.04</v>
      </c>
      <c r="P1848" s="6">
        <f>IFERROR(E1848/L1848,0)</f>
        <v>57.777777777777779</v>
      </c>
      <c r="Q1848" t="str">
        <f>LEFT(N1848, FIND("/",N1848) -1)</f>
        <v>music</v>
      </c>
      <c r="R1848" t="str">
        <f>RIGHT(N1848, LEN(N1848) - FIND("/",N1848))</f>
        <v>indie rock</v>
      </c>
      <c r="S1848" s="10">
        <f>(((J1848/60)/60)/24)+DATE(1970,1,1)</f>
        <v>40632.94195601852</v>
      </c>
      <c r="T1848" s="10">
        <f>(((I1848/60)/60)/24)+DATE(1970,1,1)</f>
        <v>40649.165972222225</v>
      </c>
    </row>
    <row r="1849" spans="1:20" ht="32" x14ac:dyDescent="0.2">
      <c r="A1849">
        <v>3651</v>
      </c>
      <c r="B1849" s="3" t="s">
        <v>3649</v>
      </c>
      <c r="C1849" s="3" t="s">
        <v>7761</v>
      </c>
      <c r="D1849">
        <v>500</v>
      </c>
      <c r="E1849">
        <v>520</v>
      </c>
      <c r="F1849" t="s">
        <v>8219</v>
      </c>
      <c r="G1849" t="s">
        <v>8224</v>
      </c>
      <c r="H1849" t="s">
        <v>8246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8271</v>
      </c>
      <c r="O1849" s="5">
        <f>E1849/D1849</f>
        <v>1.04</v>
      </c>
      <c r="P1849" s="6">
        <f>IFERROR(E1849/L1849,0)</f>
        <v>57.777777777777779</v>
      </c>
      <c r="Q1849" t="str">
        <f>LEFT(N1849, FIND("/",N1849) -1)</f>
        <v>theater</v>
      </c>
      <c r="R1849" t="str">
        <f>RIGHT(N1849, LEN(N1849) - FIND("/",N1849))</f>
        <v>plays</v>
      </c>
      <c r="S1849" s="10">
        <f>(((J1849/60)/60)/24)+DATE(1970,1,1)</f>
        <v>41828.646319444444</v>
      </c>
      <c r="T1849" s="10">
        <f>(((I1849/60)/60)/24)+DATE(1970,1,1)</f>
        <v>41861.665972222225</v>
      </c>
    </row>
    <row r="1850" spans="1:20" ht="48" x14ac:dyDescent="0.2">
      <c r="A1850">
        <v>2181</v>
      </c>
      <c r="B1850" s="3" t="s">
        <v>2182</v>
      </c>
      <c r="C1850" s="3" t="s">
        <v>6291</v>
      </c>
      <c r="D1850">
        <v>2000</v>
      </c>
      <c r="E1850">
        <v>3062</v>
      </c>
      <c r="F1850" t="s">
        <v>8219</v>
      </c>
      <c r="G1850" t="s">
        <v>8224</v>
      </c>
      <c r="H1850" t="s">
        <v>8246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8297</v>
      </c>
      <c r="O1850" s="5">
        <f>E1850/D1850</f>
        <v>1.5309999999999999</v>
      </c>
      <c r="P1850" s="6">
        <f>IFERROR(E1850/L1850,0)</f>
        <v>57.773584905660378</v>
      </c>
      <c r="Q1850" t="str">
        <f>LEFT(N1850, FIND("/",N1850) -1)</f>
        <v>games</v>
      </c>
      <c r="R1850" t="str">
        <f>RIGHT(N1850, LEN(N1850) - FIND("/",N1850))</f>
        <v>tabletop games</v>
      </c>
      <c r="S1850" s="10">
        <f>(((J1850/60)/60)/24)+DATE(1970,1,1)</f>
        <v>42773.005243055552</v>
      </c>
      <c r="T1850" s="10">
        <f>(((I1850/60)/60)/24)+DATE(1970,1,1)</f>
        <v>42787.005243055552</v>
      </c>
    </row>
    <row r="1851" spans="1:20" ht="48" x14ac:dyDescent="0.2">
      <c r="A1851">
        <v>1690</v>
      </c>
      <c r="B1851" s="3" t="s">
        <v>1691</v>
      </c>
      <c r="C1851" s="3" t="s">
        <v>5800</v>
      </c>
      <c r="D1851">
        <v>2500</v>
      </c>
      <c r="E1851">
        <v>635</v>
      </c>
      <c r="F1851" t="s">
        <v>8222</v>
      </c>
      <c r="G1851" t="s">
        <v>8224</v>
      </c>
      <c r="H1851" t="s">
        <v>8246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8293</v>
      </c>
      <c r="O1851" s="5">
        <f>E1851/D1851</f>
        <v>0.254</v>
      </c>
      <c r="P1851" s="6">
        <f>IFERROR(E1851/L1851,0)</f>
        <v>57.727272727272727</v>
      </c>
      <c r="Q1851" t="str">
        <f>LEFT(N1851, FIND("/",N1851) -1)</f>
        <v>music</v>
      </c>
      <c r="R1851" t="str">
        <f>RIGHT(N1851, LEN(N1851) - FIND("/",N1851))</f>
        <v>faith</v>
      </c>
      <c r="S1851" s="10">
        <f>(((J1851/60)/60)/24)+DATE(1970,1,1)</f>
        <v>42801.43104166667</v>
      </c>
      <c r="T1851" s="10">
        <f>(((I1851/60)/60)/24)+DATE(1970,1,1)</f>
        <v>42831.389374999999</v>
      </c>
    </row>
    <row r="1852" spans="1:20" ht="48" x14ac:dyDescent="0.2">
      <c r="A1852">
        <v>412</v>
      </c>
      <c r="B1852" s="3" t="s">
        <v>413</v>
      </c>
      <c r="C1852" s="3" t="s">
        <v>4522</v>
      </c>
      <c r="D1852">
        <v>2500</v>
      </c>
      <c r="E1852">
        <v>3171</v>
      </c>
      <c r="F1852" t="s">
        <v>8219</v>
      </c>
      <c r="G1852" t="s">
        <v>8224</v>
      </c>
      <c r="H1852" t="s">
        <v>8246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8269</v>
      </c>
      <c r="O1852" s="5">
        <f>E1852/D1852</f>
        <v>1.2684</v>
      </c>
      <c r="P1852" s="6">
        <f>IFERROR(E1852/L1852,0)</f>
        <v>57.654545454545456</v>
      </c>
      <c r="Q1852" t="str">
        <f>LEFT(N1852, FIND("/",N1852) -1)</f>
        <v>film &amp; video</v>
      </c>
      <c r="R1852" t="str">
        <f>RIGHT(N1852, LEN(N1852) - FIND("/",N1852))</f>
        <v>documentary</v>
      </c>
      <c r="S1852" s="10">
        <f>(((J1852/60)/60)/24)+DATE(1970,1,1)</f>
        <v>41099.742800925924</v>
      </c>
      <c r="T1852" s="10">
        <f>(((I1852/60)/60)/24)+DATE(1970,1,1)</f>
        <v>41115.742800925924</v>
      </c>
    </row>
    <row r="1853" spans="1:20" ht="48" x14ac:dyDescent="0.2">
      <c r="A1853">
        <v>3880</v>
      </c>
      <c r="B1853" s="3" t="s">
        <v>3877</v>
      </c>
      <c r="C1853" s="3" t="s">
        <v>7989</v>
      </c>
      <c r="D1853">
        <v>7500</v>
      </c>
      <c r="E1853">
        <v>980</v>
      </c>
      <c r="F1853" t="s">
        <v>8220</v>
      </c>
      <c r="G1853" t="s">
        <v>8225</v>
      </c>
      <c r="H1853" t="s">
        <v>8247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8305</v>
      </c>
      <c r="O1853" s="5">
        <f>E1853/D1853</f>
        <v>0.13066666666666665</v>
      </c>
      <c r="P1853" s="6">
        <f>IFERROR(E1853/L1853,0)</f>
        <v>57.647058823529413</v>
      </c>
      <c r="Q1853" t="str">
        <f>LEFT(N1853, FIND("/",N1853) -1)</f>
        <v>theater</v>
      </c>
      <c r="R1853" t="str">
        <f>RIGHT(N1853, LEN(N1853) - FIND("/",N1853))</f>
        <v>musical</v>
      </c>
      <c r="S1853" s="10">
        <f>(((J1853/60)/60)/24)+DATE(1970,1,1)</f>
        <v>41815.815046296295</v>
      </c>
      <c r="T1853" s="10">
        <f>(((I1853/60)/60)/24)+DATE(1970,1,1)</f>
        <v>41850.958333333336</v>
      </c>
    </row>
    <row r="1854" spans="1:20" ht="48" x14ac:dyDescent="0.2">
      <c r="A1854">
        <v>2715</v>
      </c>
      <c r="B1854" s="3" t="s">
        <v>2715</v>
      </c>
      <c r="C1854" s="3" t="s">
        <v>6825</v>
      </c>
      <c r="D1854">
        <v>12000</v>
      </c>
      <c r="E1854">
        <v>31754.69</v>
      </c>
      <c r="F1854" t="s">
        <v>8219</v>
      </c>
      <c r="G1854" t="s">
        <v>8224</v>
      </c>
      <c r="H1854" t="s">
        <v>8246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8303</v>
      </c>
      <c r="O1854" s="5">
        <f>E1854/D1854</f>
        <v>2.6462241666666664</v>
      </c>
      <c r="P1854" s="6">
        <f>IFERROR(E1854/L1854,0)</f>
        <v>57.631016333938291</v>
      </c>
      <c r="Q1854" t="str">
        <f>LEFT(N1854, FIND("/",N1854) -1)</f>
        <v>theater</v>
      </c>
      <c r="R1854" t="str">
        <f>RIGHT(N1854, LEN(N1854) - FIND("/",N1854))</f>
        <v>spaces</v>
      </c>
      <c r="S1854" s="10">
        <f>(((J1854/60)/60)/24)+DATE(1970,1,1)</f>
        <v>42387.398472222223</v>
      </c>
      <c r="T1854" s="10">
        <f>(((I1854/60)/60)/24)+DATE(1970,1,1)</f>
        <v>42421.398472222223</v>
      </c>
    </row>
    <row r="1855" spans="1:20" ht="48" x14ac:dyDescent="0.2">
      <c r="A1855">
        <v>3246</v>
      </c>
      <c r="B1855" s="3" t="s">
        <v>3246</v>
      </c>
      <c r="C1855" s="3" t="s">
        <v>7356</v>
      </c>
      <c r="D1855">
        <v>10000</v>
      </c>
      <c r="E1855">
        <v>11122</v>
      </c>
      <c r="F1855" t="s">
        <v>8219</v>
      </c>
      <c r="G1855" t="s">
        <v>8224</v>
      </c>
      <c r="H1855" t="s">
        <v>8246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8271</v>
      </c>
      <c r="O1855" s="5">
        <f>E1855/D1855</f>
        <v>1.1122000000000001</v>
      </c>
      <c r="P1855" s="6">
        <f>IFERROR(E1855/L1855,0)</f>
        <v>57.626943005181346</v>
      </c>
      <c r="Q1855" t="str">
        <f>LEFT(N1855, FIND("/",N1855) -1)</f>
        <v>theater</v>
      </c>
      <c r="R1855" t="str">
        <f>RIGHT(N1855, LEN(N1855) - FIND("/",N1855))</f>
        <v>plays</v>
      </c>
      <c r="S1855" s="10">
        <f>(((J1855/60)/60)/24)+DATE(1970,1,1)</f>
        <v>42230.472222222219</v>
      </c>
      <c r="T1855" s="10">
        <f>(((I1855/60)/60)/24)+DATE(1970,1,1)</f>
        <v>42259.165972222225</v>
      </c>
    </row>
    <row r="1856" spans="1:20" ht="48" x14ac:dyDescent="0.2">
      <c r="A1856">
        <v>3177</v>
      </c>
      <c r="B1856" s="3" t="s">
        <v>3177</v>
      </c>
      <c r="C1856" s="3" t="s">
        <v>7287</v>
      </c>
      <c r="D1856">
        <v>2500</v>
      </c>
      <c r="E1856">
        <v>2935</v>
      </c>
      <c r="F1856" t="s">
        <v>8219</v>
      </c>
      <c r="G1856" t="s">
        <v>8224</v>
      </c>
      <c r="H1856" t="s">
        <v>8246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8271</v>
      </c>
      <c r="O1856" s="5">
        <f>E1856/D1856</f>
        <v>1.1739999999999999</v>
      </c>
      <c r="P1856" s="6">
        <f>IFERROR(E1856/L1856,0)</f>
        <v>57.549019607843135</v>
      </c>
      <c r="Q1856" t="str">
        <f>LEFT(N1856, FIND("/",N1856) -1)</f>
        <v>theater</v>
      </c>
      <c r="R1856" t="str">
        <f>RIGHT(N1856, LEN(N1856) - FIND("/",N1856))</f>
        <v>plays</v>
      </c>
      <c r="S1856" s="10">
        <f>(((J1856/60)/60)/24)+DATE(1970,1,1)</f>
        <v>41781.666770833333</v>
      </c>
      <c r="T1856" s="10">
        <f>(((I1856/60)/60)/24)+DATE(1970,1,1)</f>
        <v>41811.666770833333</v>
      </c>
    </row>
    <row r="1857" spans="1:20" ht="48" x14ac:dyDescent="0.2">
      <c r="A1857">
        <v>270</v>
      </c>
      <c r="B1857" s="3" t="s">
        <v>271</v>
      </c>
      <c r="C1857" s="3" t="s">
        <v>4380</v>
      </c>
      <c r="D1857">
        <v>2300</v>
      </c>
      <c r="E1857">
        <v>3510</v>
      </c>
      <c r="F1857" t="s">
        <v>8219</v>
      </c>
      <c r="G1857" t="s">
        <v>8224</v>
      </c>
      <c r="H1857" t="s">
        <v>8246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8269</v>
      </c>
      <c r="O1857" s="5">
        <f>E1857/D1857</f>
        <v>1.5260869565217392</v>
      </c>
      <c r="P1857" s="6">
        <f>IFERROR(E1857/L1857,0)</f>
        <v>57.540983606557376</v>
      </c>
      <c r="Q1857" t="str">
        <f>LEFT(N1857, FIND("/",N1857) -1)</f>
        <v>film &amp; video</v>
      </c>
      <c r="R1857" t="str">
        <f>RIGHT(N1857, LEN(N1857) - FIND("/",N1857))</f>
        <v>documentary</v>
      </c>
      <c r="S1857" s="10">
        <f>(((J1857/60)/60)/24)+DATE(1970,1,1)</f>
        <v>40637.866550925923</v>
      </c>
      <c r="T1857" s="10">
        <f>(((I1857/60)/60)/24)+DATE(1970,1,1)</f>
        <v>40688.166666666664</v>
      </c>
    </row>
    <row r="1858" spans="1:20" ht="48" x14ac:dyDescent="0.2">
      <c r="A1858">
        <v>2527</v>
      </c>
      <c r="B1858" s="3" t="s">
        <v>2527</v>
      </c>
      <c r="C1858" s="3" t="s">
        <v>6637</v>
      </c>
      <c r="D1858">
        <v>4000</v>
      </c>
      <c r="E1858">
        <v>4085</v>
      </c>
      <c r="F1858" t="s">
        <v>8219</v>
      </c>
      <c r="G1858" t="s">
        <v>8224</v>
      </c>
      <c r="H1858" t="s">
        <v>8246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8300</v>
      </c>
      <c r="O1858" s="5">
        <f>E1858/D1858</f>
        <v>1.02125</v>
      </c>
      <c r="P1858" s="6">
        <f>IFERROR(E1858/L1858,0)</f>
        <v>57.535211267605632</v>
      </c>
      <c r="Q1858" t="str">
        <f>LEFT(N1858, FIND("/",N1858) -1)</f>
        <v>music</v>
      </c>
      <c r="R1858" t="str">
        <f>RIGHT(N1858, LEN(N1858) - FIND("/",N1858))</f>
        <v>classical music</v>
      </c>
      <c r="S1858" s="10">
        <f>(((J1858/60)/60)/24)+DATE(1970,1,1)</f>
        <v>41546.75105324074</v>
      </c>
      <c r="T1858" s="10">
        <f>(((I1858/60)/60)/24)+DATE(1970,1,1)</f>
        <v>41565.165972222225</v>
      </c>
    </row>
    <row r="1859" spans="1:20" ht="48" x14ac:dyDescent="0.2">
      <c r="A1859">
        <v>2090</v>
      </c>
      <c r="B1859" s="3" t="s">
        <v>2091</v>
      </c>
      <c r="C1859" s="3" t="s">
        <v>6200</v>
      </c>
      <c r="D1859">
        <v>8000</v>
      </c>
      <c r="E1859">
        <v>9203.23</v>
      </c>
      <c r="F1859" t="s">
        <v>8219</v>
      </c>
      <c r="G1859" t="s">
        <v>8224</v>
      </c>
      <c r="H1859" t="s">
        <v>8246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8279</v>
      </c>
      <c r="O1859" s="5">
        <f>E1859/D1859</f>
        <v>1.1504037499999999</v>
      </c>
      <c r="P1859" s="6">
        <f>IFERROR(E1859/L1859,0)</f>
        <v>57.520187499999999</v>
      </c>
      <c r="Q1859" t="str">
        <f>LEFT(N1859, FIND("/",N1859) -1)</f>
        <v>music</v>
      </c>
      <c r="R1859" t="str">
        <f>RIGHT(N1859, LEN(N1859) - FIND("/",N1859))</f>
        <v>indie rock</v>
      </c>
      <c r="S1859" s="10">
        <f>(((J1859/60)/60)/24)+DATE(1970,1,1)</f>
        <v>41299.381423611114</v>
      </c>
      <c r="T1859" s="10">
        <f>(((I1859/60)/60)/24)+DATE(1970,1,1)</f>
        <v>41329.381423611114</v>
      </c>
    </row>
    <row r="1860" spans="1:20" ht="32" x14ac:dyDescent="0.2">
      <c r="A1860">
        <v>3252</v>
      </c>
      <c r="B1860" s="3" t="s">
        <v>3252</v>
      </c>
      <c r="C1860" s="3" t="s">
        <v>7362</v>
      </c>
      <c r="D1860">
        <v>2250</v>
      </c>
      <c r="E1860">
        <v>2876</v>
      </c>
      <c r="F1860" t="s">
        <v>8219</v>
      </c>
      <c r="G1860" t="s">
        <v>8225</v>
      </c>
      <c r="H1860" t="s">
        <v>8247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8271</v>
      </c>
      <c r="O1860" s="5">
        <f>E1860/D1860</f>
        <v>1.2782222222222221</v>
      </c>
      <c r="P1860" s="6">
        <f>IFERROR(E1860/L1860,0)</f>
        <v>57.52</v>
      </c>
      <c r="Q1860" t="str">
        <f>LEFT(N1860, FIND("/",N1860) -1)</f>
        <v>theater</v>
      </c>
      <c r="R1860" t="str">
        <f>RIGHT(N1860, LEN(N1860) - FIND("/",N1860))</f>
        <v>plays</v>
      </c>
      <c r="S1860" s="10">
        <f>(((J1860/60)/60)/24)+DATE(1970,1,1)</f>
        <v>42590.472685185188</v>
      </c>
      <c r="T1860" s="10">
        <f>(((I1860/60)/60)/24)+DATE(1970,1,1)</f>
        <v>42620.472685185188</v>
      </c>
    </row>
    <row r="1861" spans="1:20" ht="48" x14ac:dyDescent="0.2">
      <c r="A1861">
        <v>502</v>
      </c>
      <c r="B1861" s="3" t="s">
        <v>503</v>
      </c>
      <c r="C1861" s="3" t="s">
        <v>4612</v>
      </c>
      <c r="D1861">
        <v>20000</v>
      </c>
      <c r="E1861">
        <v>230</v>
      </c>
      <c r="F1861" t="s">
        <v>8221</v>
      </c>
      <c r="G1861" t="s">
        <v>8224</v>
      </c>
      <c r="H1861" t="s">
        <v>8246</v>
      </c>
      <c r="I1861">
        <v>1332073025</v>
      </c>
      <c r="J1861">
        <v>1329484625</v>
      </c>
      <c r="K1861" t="b">
        <v>0</v>
      </c>
      <c r="L1861">
        <v>4</v>
      </c>
      <c r="M1861" t="b">
        <v>0</v>
      </c>
      <c r="N1861" t="s">
        <v>8270</v>
      </c>
      <c r="O1861" s="5">
        <f>E1861/D1861</f>
        <v>1.15E-2</v>
      </c>
      <c r="P1861" s="6">
        <f>IFERROR(E1861/L1861,0)</f>
        <v>57.5</v>
      </c>
      <c r="Q1861" t="str">
        <f>LEFT(N1861, FIND("/",N1861) -1)</f>
        <v>film &amp; video</v>
      </c>
      <c r="R1861" t="str">
        <f>RIGHT(N1861, LEN(N1861) - FIND("/",N1861))</f>
        <v>animation</v>
      </c>
      <c r="S1861" s="10">
        <f>(((J1861/60)/60)/24)+DATE(1970,1,1)</f>
        <v>40956.553530092591</v>
      </c>
      <c r="T1861" s="10">
        <f>(((I1861/60)/60)/24)+DATE(1970,1,1)</f>
        <v>40986.511863425927</v>
      </c>
    </row>
    <row r="1862" spans="1:20" ht="48" x14ac:dyDescent="0.2">
      <c r="A1862">
        <v>3231</v>
      </c>
      <c r="B1862" s="3" t="s">
        <v>3231</v>
      </c>
      <c r="C1862" s="3" t="s">
        <v>7341</v>
      </c>
      <c r="D1862">
        <v>1000</v>
      </c>
      <c r="E1862">
        <v>1610</v>
      </c>
      <c r="F1862" t="s">
        <v>8219</v>
      </c>
      <c r="G1862" t="s">
        <v>8224</v>
      </c>
      <c r="H1862" t="s">
        <v>8246</v>
      </c>
      <c r="I1862">
        <v>1460846347</v>
      </c>
      <c r="J1862">
        <v>1458254347</v>
      </c>
      <c r="K1862" t="b">
        <v>0</v>
      </c>
      <c r="L1862">
        <v>28</v>
      </c>
      <c r="M1862" t="b">
        <v>1</v>
      </c>
      <c r="N1862" t="s">
        <v>8271</v>
      </c>
      <c r="O1862" s="5">
        <f>E1862/D1862</f>
        <v>1.61</v>
      </c>
      <c r="P1862" s="6">
        <f>IFERROR(E1862/L1862,0)</f>
        <v>57.5</v>
      </c>
      <c r="Q1862" t="str">
        <f>LEFT(N1862, FIND("/",N1862) -1)</f>
        <v>theater</v>
      </c>
      <c r="R1862" t="str">
        <f>RIGHT(N1862, LEN(N1862) - FIND("/",N1862))</f>
        <v>plays</v>
      </c>
      <c r="S1862" s="10">
        <f>(((J1862/60)/60)/24)+DATE(1970,1,1)</f>
        <v>42446.943831018521</v>
      </c>
      <c r="T1862" s="10">
        <f>(((I1862/60)/60)/24)+DATE(1970,1,1)</f>
        <v>42476.943831018521</v>
      </c>
    </row>
    <row r="1863" spans="1:20" ht="48" x14ac:dyDescent="0.2">
      <c r="A1863">
        <v>3834</v>
      </c>
      <c r="B1863" s="3" t="s">
        <v>3831</v>
      </c>
      <c r="C1863" s="3" t="s">
        <v>7943</v>
      </c>
      <c r="D1863">
        <v>3000</v>
      </c>
      <c r="E1863">
        <v>3271</v>
      </c>
      <c r="F1863" t="s">
        <v>8219</v>
      </c>
      <c r="G1863" t="s">
        <v>8225</v>
      </c>
      <c r="H1863" t="s">
        <v>8247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8271</v>
      </c>
      <c r="O1863" s="5">
        <f>E1863/D1863</f>
        <v>1.0903333333333334</v>
      </c>
      <c r="P1863" s="6">
        <f>IFERROR(E1863/L1863,0)</f>
        <v>57.385964912280699</v>
      </c>
      <c r="Q1863" t="str">
        <f>LEFT(N1863, FIND("/",N1863) -1)</f>
        <v>theater</v>
      </c>
      <c r="R1863" t="str">
        <f>RIGHT(N1863, LEN(N1863) - FIND("/",N1863))</f>
        <v>plays</v>
      </c>
      <c r="S1863" s="10">
        <f>(((J1863/60)/60)/24)+DATE(1970,1,1)</f>
        <v>42143.445219907408</v>
      </c>
      <c r="T1863" s="10">
        <f>(((I1863/60)/60)/24)+DATE(1970,1,1)</f>
        <v>42173.445219907408</v>
      </c>
    </row>
    <row r="1864" spans="1:20" ht="48" x14ac:dyDescent="0.2">
      <c r="A1864">
        <v>1026</v>
      </c>
      <c r="B1864" s="3" t="s">
        <v>1027</v>
      </c>
      <c r="C1864" s="3" t="s">
        <v>5136</v>
      </c>
      <c r="D1864">
        <v>7000</v>
      </c>
      <c r="E1864">
        <v>7000.58</v>
      </c>
      <c r="F1864" t="s">
        <v>8219</v>
      </c>
      <c r="G1864" t="s">
        <v>8225</v>
      </c>
      <c r="H1864" t="s">
        <v>8247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8280</v>
      </c>
      <c r="O1864" s="5">
        <f>E1864/D1864</f>
        <v>1.0000828571428571</v>
      </c>
      <c r="P1864" s="6">
        <f>IFERROR(E1864/L1864,0)</f>
        <v>57.381803278688523</v>
      </c>
      <c r="Q1864" t="str">
        <f>LEFT(N1864, FIND("/",N1864) -1)</f>
        <v>music</v>
      </c>
      <c r="R1864" t="str">
        <f>RIGHT(N1864, LEN(N1864) - FIND("/",N1864))</f>
        <v>electronic music</v>
      </c>
      <c r="S1864" s="10">
        <f>(((J1864/60)/60)/24)+DATE(1970,1,1)</f>
        <v>42426.407592592594</v>
      </c>
      <c r="T1864" s="10">
        <f>(((I1864/60)/60)/24)+DATE(1970,1,1)</f>
        <v>42460.365925925929</v>
      </c>
    </row>
    <row r="1865" spans="1:20" ht="48" x14ac:dyDescent="0.2">
      <c r="A1865">
        <v>751</v>
      </c>
      <c r="B1865" s="3" t="s">
        <v>752</v>
      </c>
      <c r="C1865" s="3" t="s">
        <v>4861</v>
      </c>
      <c r="D1865">
        <v>3000</v>
      </c>
      <c r="E1865">
        <v>3555</v>
      </c>
      <c r="F1865" t="s">
        <v>8219</v>
      </c>
      <c r="G1865" t="s">
        <v>8224</v>
      </c>
      <c r="H1865" t="s">
        <v>8246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8274</v>
      </c>
      <c r="O1865" s="5">
        <f>E1865/D1865</f>
        <v>1.1850000000000001</v>
      </c>
      <c r="P1865" s="6">
        <f>IFERROR(E1865/L1865,0)</f>
        <v>57.338709677419352</v>
      </c>
      <c r="Q1865" t="str">
        <f>LEFT(N1865, FIND("/",N1865) -1)</f>
        <v>publishing</v>
      </c>
      <c r="R1865" t="str">
        <f>RIGHT(N1865, LEN(N1865) - FIND("/",N1865))</f>
        <v>nonfiction</v>
      </c>
      <c r="S1865" s="10">
        <f>(((J1865/60)/60)/24)+DATE(1970,1,1)</f>
        <v>40713.630497685182</v>
      </c>
      <c r="T1865" s="10">
        <f>(((I1865/60)/60)/24)+DATE(1970,1,1)</f>
        <v>40759.630497685182</v>
      </c>
    </row>
    <row r="1866" spans="1:20" ht="48" x14ac:dyDescent="0.2">
      <c r="A1866">
        <v>765</v>
      </c>
      <c r="B1866" s="3" t="s">
        <v>766</v>
      </c>
      <c r="C1866" s="3" t="s">
        <v>4875</v>
      </c>
      <c r="D1866">
        <v>7000</v>
      </c>
      <c r="E1866">
        <v>2521</v>
      </c>
      <c r="F1866" t="s">
        <v>8221</v>
      </c>
      <c r="G1866" t="s">
        <v>8224</v>
      </c>
      <c r="H1866" t="s">
        <v>8246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8275</v>
      </c>
      <c r="O1866" s="5">
        <f>E1866/D1866</f>
        <v>0.36014285714285715</v>
      </c>
      <c r="P1866" s="6">
        <f>IFERROR(E1866/L1866,0)</f>
        <v>57.295454545454547</v>
      </c>
      <c r="Q1866" t="str">
        <f>LEFT(N1866, FIND("/",N1866) -1)</f>
        <v>publishing</v>
      </c>
      <c r="R1866" t="str">
        <f>RIGHT(N1866, LEN(N1866) - FIND("/",N1866))</f>
        <v>fiction</v>
      </c>
      <c r="S1866" s="10">
        <f>(((J1866/60)/60)/24)+DATE(1970,1,1)</f>
        <v>41901.542638888888</v>
      </c>
      <c r="T1866" s="10">
        <f>(((I1866/60)/60)/24)+DATE(1970,1,1)</f>
        <v>41931.542638888888</v>
      </c>
    </row>
    <row r="1867" spans="1:20" ht="48" x14ac:dyDescent="0.2">
      <c r="A1867">
        <v>3689</v>
      </c>
      <c r="B1867" s="3" t="s">
        <v>3686</v>
      </c>
      <c r="C1867" s="3" t="s">
        <v>7799</v>
      </c>
      <c r="D1867">
        <v>3000</v>
      </c>
      <c r="E1867">
        <v>3550</v>
      </c>
      <c r="F1867" t="s">
        <v>8219</v>
      </c>
      <c r="G1867" t="s">
        <v>8224</v>
      </c>
      <c r="H1867" t="s">
        <v>8246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8271</v>
      </c>
      <c r="O1867" s="5">
        <f>E1867/D1867</f>
        <v>1.1833333333333333</v>
      </c>
      <c r="P1867" s="6">
        <f>IFERROR(E1867/L1867,0)</f>
        <v>57.258064516129032</v>
      </c>
      <c r="Q1867" t="str">
        <f>LEFT(N1867, FIND("/",N1867) -1)</f>
        <v>theater</v>
      </c>
      <c r="R1867" t="str">
        <f>RIGHT(N1867, LEN(N1867) - FIND("/",N1867))</f>
        <v>plays</v>
      </c>
      <c r="S1867" s="10">
        <f>(((J1867/60)/60)/24)+DATE(1970,1,1)</f>
        <v>42147.826840277776</v>
      </c>
      <c r="T1867" s="10">
        <f>(((I1867/60)/60)/24)+DATE(1970,1,1)</f>
        <v>42176.934027777781</v>
      </c>
    </row>
    <row r="1868" spans="1:20" ht="16" x14ac:dyDescent="0.2">
      <c r="A1868">
        <v>1894</v>
      </c>
      <c r="B1868" s="3" t="s">
        <v>1895</v>
      </c>
      <c r="C1868" s="3" t="s">
        <v>6004</v>
      </c>
      <c r="D1868">
        <v>1000</v>
      </c>
      <c r="E1868">
        <v>1145</v>
      </c>
      <c r="F1868" t="s">
        <v>8219</v>
      </c>
      <c r="G1868" t="s">
        <v>8224</v>
      </c>
      <c r="H1868" t="s">
        <v>8246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8279</v>
      </c>
      <c r="O1868" s="5">
        <f>E1868/D1868</f>
        <v>1.145</v>
      </c>
      <c r="P1868" s="6">
        <f>IFERROR(E1868/L1868,0)</f>
        <v>57.25</v>
      </c>
      <c r="Q1868" t="str">
        <f>LEFT(N1868, FIND("/",N1868) -1)</f>
        <v>music</v>
      </c>
      <c r="R1868" t="str">
        <f>RIGHT(N1868, LEN(N1868) - FIND("/",N1868))</f>
        <v>indie rock</v>
      </c>
      <c r="S1868" s="10">
        <f>(((J1868/60)/60)/24)+DATE(1970,1,1)</f>
        <v>40920.904895833337</v>
      </c>
      <c r="T1868" s="10">
        <f>(((I1868/60)/60)/24)+DATE(1970,1,1)</f>
        <v>40951.904895833337</v>
      </c>
    </row>
    <row r="1869" spans="1:20" ht="48" x14ac:dyDescent="0.2">
      <c r="A1869">
        <v>3924</v>
      </c>
      <c r="B1869" s="3" t="s">
        <v>3921</v>
      </c>
      <c r="C1869" s="3" t="s">
        <v>8032</v>
      </c>
      <c r="D1869">
        <v>15000</v>
      </c>
      <c r="E1869">
        <v>2290</v>
      </c>
      <c r="F1869" t="s">
        <v>8221</v>
      </c>
      <c r="G1869" t="s">
        <v>8224</v>
      </c>
      <c r="H1869" t="s">
        <v>8246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8271</v>
      </c>
      <c r="O1869" s="5">
        <f>E1869/D1869</f>
        <v>0.15266666666666667</v>
      </c>
      <c r="P1869" s="6">
        <f>IFERROR(E1869/L1869,0)</f>
        <v>57.25</v>
      </c>
      <c r="Q1869" t="str">
        <f>LEFT(N1869, FIND("/",N1869) -1)</f>
        <v>theater</v>
      </c>
      <c r="R1869" t="str">
        <f>RIGHT(N1869, LEN(N1869) - FIND("/",N1869))</f>
        <v>plays</v>
      </c>
      <c r="S1869" s="10">
        <f>(((J1869/60)/60)/24)+DATE(1970,1,1)</f>
        <v>41786.959745370368</v>
      </c>
      <c r="T1869" s="10">
        <f>(((I1869/60)/60)/24)+DATE(1970,1,1)</f>
        <v>41816.959745370368</v>
      </c>
    </row>
    <row r="1870" spans="1:20" ht="48" x14ac:dyDescent="0.2">
      <c r="A1870">
        <v>3465</v>
      </c>
      <c r="B1870" s="3" t="s">
        <v>3464</v>
      </c>
      <c r="C1870" s="3" t="s">
        <v>7575</v>
      </c>
      <c r="D1870">
        <v>2000</v>
      </c>
      <c r="E1870">
        <v>2060</v>
      </c>
      <c r="F1870" t="s">
        <v>8219</v>
      </c>
      <c r="G1870" t="s">
        <v>8225</v>
      </c>
      <c r="H1870" t="s">
        <v>8247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8271</v>
      </c>
      <c r="O1870" s="5">
        <f>E1870/D1870</f>
        <v>1.03</v>
      </c>
      <c r="P1870" s="6">
        <f>IFERROR(E1870/L1870,0)</f>
        <v>57.222222222222221</v>
      </c>
      <c r="Q1870" t="str">
        <f>LEFT(N1870, FIND("/",N1870) -1)</f>
        <v>theater</v>
      </c>
      <c r="R1870" t="str">
        <f>RIGHT(N1870, LEN(N1870) - FIND("/",N1870))</f>
        <v>plays</v>
      </c>
      <c r="S1870" s="10">
        <f>(((J1870/60)/60)/24)+DATE(1970,1,1)</f>
        <v>42200.625833333332</v>
      </c>
      <c r="T1870" s="10">
        <f>(((I1870/60)/60)/24)+DATE(1970,1,1)</f>
        <v>42225.666666666672</v>
      </c>
    </row>
    <row r="1871" spans="1:20" ht="32" x14ac:dyDescent="0.2">
      <c r="A1871">
        <v>946</v>
      </c>
      <c r="B1871" s="3" t="s">
        <v>947</v>
      </c>
      <c r="C1871" s="3" t="s">
        <v>5056</v>
      </c>
      <c r="D1871">
        <v>15000</v>
      </c>
      <c r="E1871">
        <v>286</v>
      </c>
      <c r="F1871" t="s">
        <v>8221</v>
      </c>
      <c r="G1871" t="s">
        <v>8224</v>
      </c>
      <c r="H1871" t="s">
        <v>8246</v>
      </c>
      <c r="I1871">
        <v>1473444048</v>
      </c>
      <c r="J1871">
        <v>1470852048</v>
      </c>
      <c r="K1871" t="b">
        <v>0</v>
      </c>
      <c r="L1871">
        <v>5</v>
      </c>
      <c r="M1871" t="b">
        <v>0</v>
      </c>
      <c r="N1871" t="s">
        <v>8273</v>
      </c>
      <c r="O1871" s="5">
        <f>E1871/D1871</f>
        <v>1.9066666666666666E-2</v>
      </c>
      <c r="P1871" s="6">
        <f>IFERROR(E1871/L1871,0)</f>
        <v>57.2</v>
      </c>
      <c r="Q1871" t="str">
        <f>LEFT(N1871, FIND("/",N1871) -1)</f>
        <v>technology</v>
      </c>
      <c r="R1871" t="str">
        <f>RIGHT(N1871, LEN(N1871) - FIND("/",N1871))</f>
        <v>wearables</v>
      </c>
      <c r="S1871" s="10">
        <f>(((J1871/60)/60)/24)+DATE(1970,1,1)</f>
        <v>42592.750555555554</v>
      </c>
      <c r="T1871" s="10">
        <f>(((I1871/60)/60)/24)+DATE(1970,1,1)</f>
        <v>42622.750555555554</v>
      </c>
    </row>
    <row r="1872" spans="1:20" ht="48" x14ac:dyDescent="0.2">
      <c r="A1872">
        <v>3301</v>
      </c>
      <c r="B1872" s="3" t="s">
        <v>3301</v>
      </c>
      <c r="C1872" s="3" t="s">
        <v>7411</v>
      </c>
      <c r="D1872">
        <v>3000</v>
      </c>
      <c r="E1872">
        <v>4004</v>
      </c>
      <c r="F1872" t="s">
        <v>8219</v>
      </c>
      <c r="G1872" t="s">
        <v>8224</v>
      </c>
      <c r="H1872" t="s">
        <v>8246</v>
      </c>
      <c r="I1872">
        <v>1470034740</v>
      </c>
      <c r="J1872">
        <v>1466185176</v>
      </c>
      <c r="K1872" t="b">
        <v>0</v>
      </c>
      <c r="L1872">
        <v>70</v>
      </c>
      <c r="M1872" t="b">
        <v>1</v>
      </c>
      <c r="N1872" t="s">
        <v>8271</v>
      </c>
      <c r="O1872" s="5">
        <f>E1872/D1872</f>
        <v>1.3346666666666667</v>
      </c>
      <c r="P1872" s="6">
        <f>IFERROR(E1872/L1872,0)</f>
        <v>57.2</v>
      </c>
      <c r="Q1872" t="str">
        <f>LEFT(N1872, FIND("/",N1872) -1)</f>
        <v>theater</v>
      </c>
      <c r="R1872" t="str">
        <f>RIGHT(N1872, LEN(N1872) - FIND("/",N1872))</f>
        <v>plays</v>
      </c>
      <c r="S1872" s="10">
        <f>(((J1872/60)/60)/24)+DATE(1970,1,1)</f>
        <v>42538.73583333334</v>
      </c>
      <c r="T1872" s="10">
        <f>(((I1872/60)/60)/24)+DATE(1970,1,1)</f>
        <v>42583.290972222225</v>
      </c>
    </row>
    <row r="1873" spans="1:20" ht="64" x14ac:dyDescent="0.2">
      <c r="A1873">
        <v>3935</v>
      </c>
      <c r="B1873" s="3" t="s">
        <v>3932</v>
      </c>
      <c r="C1873" s="3" t="s">
        <v>8043</v>
      </c>
      <c r="D1873">
        <v>3000</v>
      </c>
      <c r="E1873">
        <v>1315</v>
      </c>
      <c r="F1873" t="s">
        <v>8221</v>
      </c>
      <c r="G1873" t="s">
        <v>8225</v>
      </c>
      <c r="H1873" t="s">
        <v>8247</v>
      </c>
      <c r="I1873">
        <v>1443973546</v>
      </c>
      <c r="J1873">
        <v>1438789546</v>
      </c>
      <c r="K1873" t="b">
        <v>0</v>
      </c>
      <c r="L1873">
        <v>23</v>
      </c>
      <c r="M1873" t="b">
        <v>0</v>
      </c>
      <c r="N1873" t="s">
        <v>8271</v>
      </c>
      <c r="O1873" s="5">
        <f>E1873/D1873</f>
        <v>0.43833333333333335</v>
      </c>
      <c r="P1873" s="6">
        <f>IFERROR(E1873/L1873,0)</f>
        <v>57.173913043478258</v>
      </c>
      <c r="Q1873" t="str">
        <f>LEFT(N1873, FIND("/",N1873) -1)</f>
        <v>theater</v>
      </c>
      <c r="R1873" t="str">
        <f>RIGHT(N1873, LEN(N1873) - FIND("/",N1873))</f>
        <v>plays</v>
      </c>
      <c r="S1873" s="10">
        <f>(((J1873/60)/60)/24)+DATE(1970,1,1)</f>
        <v>42221.656782407401</v>
      </c>
      <c r="T1873" s="10">
        <f>(((I1873/60)/60)/24)+DATE(1970,1,1)</f>
        <v>42281.656782407401</v>
      </c>
    </row>
    <row r="1874" spans="1:20" ht="48" x14ac:dyDescent="0.2">
      <c r="A1874">
        <v>3216</v>
      </c>
      <c r="B1874" s="3" t="s">
        <v>3216</v>
      </c>
      <c r="C1874" s="3" t="s">
        <v>7326</v>
      </c>
      <c r="D1874">
        <v>2000</v>
      </c>
      <c r="E1874">
        <v>2001</v>
      </c>
      <c r="F1874" t="s">
        <v>8219</v>
      </c>
      <c r="G1874" t="s">
        <v>8225</v>
      </c>
      <c r="H1874" t="s">
        <v>8247</v>
      </c>
      <c r="I1874">
        <v>1436625000</v>
      </c>
      <c r="J1874">
        <v>1433934371</v>
      </c>
      <c r="K1874" t="b">
        <v>1</v>
      </c>
      <c r="L1874">
        <v>35</v>
      </c>
      <c r="M1874" t="b">
        <v>1</v>
      </c>
      <c r="N1874" t="s">
        <v>8271</v>
      </c>
      <c r="O1874" s="5">
        <f>E1874/D1874</f>
        <v>1.0004999999999999</v>
      </c>
      <c r="P1874" s="6">
        <f>IFERROR(E1874/L1874,0)</f>
        <v>57.171428571428571</v>
      </c>
      <c r="Q1874" t="str">
        <f>LEFT(N1874, FIND("/",N1874) -1)</f>
        <v>theater</v>
      </c>
      <c r="R1874" t="str">
        <f>RIGHT(N1874, LEN(N1874) - FIND("/",N1874))</f>
        <v>plays</v>
      </c>
      <c r="S1874" s="10">
        <f>(((J1874/60)/60)/24)+DATE(1970,1,1)</f>
        <v>42165.462627314817</v>
      </c>
      <c r="T1874" s="10">
        <f>(((I1874/60)/60)/24)+DATE(1970,1,1)</f>
        <v>42196.604166666672</v>
      </c>
    </row>
    <row r="1875" spans="1:20" ht="48" x14ac:dyDescent="0.2">
      <c r="A1875">
        <v>25</v>
      </c>
      <c r="B1875" s="3" t="s">
        <v>27</v>
      </c>
      <c r="C1875" s="3" t="s">
        <v>4136</v>
      </c>
      <c r="D1875">
        <v>600</v>
      </c>
      <c r="E1875">
        <v>800</v>
      </c>
      <c r="F1875" t="s">
        <v>8219</v>
      </c>
      <c r="G1875" t="s">
        <v>8224</v>
      </c>
      <c r="H1875" t="s">
        <v>8246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8265</v>
      </c>
      <c r="O1875" s="5">
        <f>E1875/D1875</f>
        <v>1.3333333333333333</v>
      </c>
      <c r="P1875" s="6">
        <f>IFERROR(E1875/L1875,0)</f>
        <v>57.142857142857146</v>
      </c>
      <c r="Q1875" t="str">
        <f>LEFT(N1875, FIND("/",N1875) -1)</f>
        <v>film &amp; video</v>
      </c>
      <c r="R1875" t="str">
        <f>RIGHT(N1875, LEN(N1875) - FIND("/",N1875))</f>
        <v>television</v>
      </c>
      <c r="S1875" s="10">
        <f>(((J1875/60)/60)/24)+DATE(1970,1,1)</f>
        <v>42318.025011574078</v>
      </c>
      <c r="T1875" s="10">
        <f>(((I1875/60)/60)/24)+DATE(1970,1,1)</f>
        <v>42378.025011574078</v>
      </c>
    </row>
    <row r="1876" spans="1:20" ht="48" x14ac:dyDescent="0.2">
      <c r="A1876">
        <v>251</v>
      </c>
      <c r="B1876" s="3" t="s">
        <v>252</v>
      </c>
      <c r="C1876" s="3" t="s">
        <v>4361</v>
      </c>
      <c r="D1876">
        <v>3500</v>
      </c>
      <c r="E1876">
        <v>4395</v>
      </c>
      <c r="F1876" t="s">
        <v>8219</v>
      </c>
      <c r="G1876" t="s">
        <v>8224</v>
      </c>
      <c r="H1876" t="s">
        <v>8246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8269</v>
      </c>
      <c r="O1876" s="5">
        <f>E1876/D1876</f>
        <v>1.2557142857142858</v>
      </c>
      <c r="P1876" s="6">
        <f>IFERROR(E1876/L1876,0)</f>
        <v>57.077922077922075</v>
      </c>
      <c r="Q1876" t="str">
        <f>LEFT(N1876, FIND("/",N1876) -1)</f>
        <v>film &amp; video</v>
      </c>
      <c r="R1876" t="str">
        <f>RIGHT(N1876, LEN(N1876) - FIND("/",N1876))</f>
        <v>documentary</v>
      </c>
      <c r="S1876" s="10">
        <f>(((J1876/60)/60)/24)+DATE(1970,1,1)</f>
        <v>41013.787569444445</v>
      </c>
      <c r="T1876" s="10">
        <f>(((I1876/60)/60)/24)+DATE(1970,1,1)</f>
        <v>41045.791666666664</v>
      </c>
    </row>
    <row r="1877" spans="1:20" ht="48" x14ac:dyDescent="0.2">
      <c r="A1877">
        <v>3818</v>
      </c>
      <c r="B1877" s="3" t="s">
        <v>3815</v>
      </c>
      <c r="C1877" s="3" t="s">
        <v>7928</v>
      </c>
      <c r="D1877">
        <v>250</v>
      </c>
      <c r="E1877">
        <v>570</v>
      </c>
      <c r="F1877" t="s">
        <v>8219</v>
      </c>
      <c r="G1877" t="s">
        <v>8224</v>
      </c>
      <c r="H1877" t="s">
        <v>8246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8271</v>
      </c>
      <c r="O1877" s="5">
        <f>E1877/D1877</f>
        <v>2.2799999999999998</v>
      </c>
      <c r="P1877" s="6">
        <f>IFERROR(E1877/L1877,0)</f>
        <v>57</v>
      </c>
      <c r="Q1877" t="str">
        <f>LEFT(N1877, FIND("/",N1877) -1)</f>
        <v>theater</v>
      </c>
      <c r="R1877" t="str">
        <f>RIGHT(N1877, LEN(N1877) - FIND("/",N1877))</f>
        <v>plays</v>
      </c>
      <c r="S1877" s="10">
        <f>(((J1877/60)/60)/24)+DATE(1970,1,1)</f>
        <v>42045.84238425926</v>
      </c>
      <c r="T1877" s="10">
        <f>(((I1877/60)/60)/24)+DATE(1970,1,1)</f>
        <v>42075.800717592589</v>
      </c>
    </row>
    <row r="1878" spans="1:20" ht="48" x14ac:dyDescent="0.2">
      <c r="A1878">
        <v>4060</v>
      </c>
      <c r="B1878" s="3" t="s">
        <v>4056</v>
      </c>
      <c r="C1878" s="3" t="s">
        <v>8164</v>
      </c>
      <c r="D1878">
        <v>10000</v>
      </c>
      <c r="E1878">
        <v>285</v>
      </c>
      <c r="F1878" t="s">
        <v>8221</v>
      </c>
      <c r="G1878" t="s">
        <v>8229</v>
      </c>
      <c r="H1878" t="s">
        <v>8251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8271</v>
      </c>
      <c r="O1878" s="5">
        <f>E1878/D1878</f>
        <v>2.8500000000000001E-2</v>
      </c>
      <c r="P1878" s="6">
        <f>IFERROR(E1878/L1878,0)</f>
        <v>57</v>
      </c>
      <c r="Q1878" t="str">
        <f>LEFT(N1878, FIND("/",N1878) -1)</f>
        <v>theater</v>
      </c>
      <c r="R1878" t="str">
        <f>RIGHT(N1878, LEN(N1878) - FIND("/",N1878))</f>
        <v>plays</v>
      </c>
      <c r="S1878" s="10">
        <f>(((J1878/60)/60)/24)+DATE(1970,1,1)</f>
        <v>41779.695092592592</v>
      </c>
      <c r="T1878" s="10">
        <f>(((I1878/60)/60)/24)+DATE(1970,1,1)</f>
        <v>41813.666666666664</v>
      </c>
    </row>
    <row r="1879" spans="1:20" ht="48" x14ac:dyDescent="0.2">
      <c r="A1879">
        <v>1503</v>
      </c>
      <c r="B1879" s="3" t="s">
        <v>1504</v>
      </c>
      <c r="C1879" s="3" t="s">
        <v>5613</v>
      </c>
      <c r="D1879">
        <v>3750</v>
      </c>
      <c r="E1879">
        <v>4045.93</v>
      </c>
      <c r="F1879" t="s">
        <v>8219</v>
      </c>
      <c r="G1879" t="s">
        <v>8242</v>
      </c>
      <c r="H1879" t="s">
        <v>8249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8285</v>
      </c>
      <c r="O1879" s="5">
        <f>E1879/D1879</f>
        <v>1.0789146666666667</v>
      </c>
      <c r="P1879" s="6">
        <f>IFERROR(E1879/L1879,0)</f>
        <v>56.98492957746479</v>
      </c>
      <c r="Q1879" t="str">
        <f>LEFT(N1879, FIND("/",N1879) -1)</f>
        <v>photography</v>
      </c>
      <c r="R1879" t="str">
        <f>RIGHT(N1879, LEN(N1879) - FIND("/",N1879))</f>
        <v>photobooks</v>
      </c>
      <c r="S1879" s="10">
        <f>(((J1879/60)/60)/24)+DATE(1970,1,1)</f>
        <v>42606.347233796296</v>
      </c>
      <c r="T1879" s="10">
        <f>(((I1879/60)/60)/24)+DATE(1970,1,1)</f>
        <v>42666.347233796296</v>
      </c>
    </row>
    <row r="1880" spans="1:20" ht="48" x14ac:dyDescent="0.2">
      <c r="A1880">
        <v>2187</v>
      </c>
      <c r="B1880" s="3" t="s">
        <v>2188</v>
      </c>
      <c r="C1880" s="3" t="s">
        <v>6297</v>
      </c>
      <c r="D1880">
        <v>20000</v>
      </c>
      <c r="E1880">
        <v>202928.5</v>
      </c>
      <c r="F1880" t="s">
        <v>8219</v>
      </c>
      <c r="G1880" t="s">
        <v>8224</v>
      </c>
      <c r="H1880" t="s">
        <v>8246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8297</v>
      </c>
      <c r="O1880" s="5">
        <f>E1880/D1880</f>
        <v>10.146425000000001</v>
      </c>
      <c r="P1880" s="6">
        <f>IFERROR(E1880/L1880,0)</f>
        <v>56.970381807973048</v>
      </c>
      <c r="Q1880" t="str">
        <f>LEFT(N1880, FIND("/",N1880) -1)</f>
        <v>games</v>
      </c>
      <c r="R1880" t="str">
        <f>RIGHT(N1880, LEN(N1880) - FIND("/",N1880))</f>
        <v>tabletop games</v>
      </c>
      <c r="S1880" s="10">
        <f>(((J1880/60)/60)/24)+DATE(1970,1,1)</f>
        <v>42068.209097222221</v>
      </c>
      <c r="T1880" s="10">
        <f>(((I1880/60)/60)/24)+DATE(1970,1,1)</f>
        <v>42097.165972222225</v>
      </c>
    </row>
    <row r="1881" spans="1:20" ht="48" x14ac:dyDescent="0.2">
      <c r="A1881">
        <v>285</v>
      </c>
      <c r="B1881" s="3" t="s">
        <v>286</v>
      </c>
      <c r="C1881" s="3" t="s">
        <v>4395</v>
      </c>
      <c r="D1881">
        <v>14000</v>
      </c>
      <c r="E1881">
        <v>32035.51</v>
      </c>
      <c r="F1881" t="s">
        <v>8219</v>
      </c>
      <c r="G1881" t="s">
        <v>8224</v>
      </c>
      <c r="H1881" t="s">
        <v>8246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8269</v>
      </c>
      <c r="O1881" s="5">
        <f>E1881/D1881</f>
        <v>2.2882507142857142</v>
      </c>
      <c r="P1881" s="6">
        <f>IFERROR(E1881/L1881,0)</f>
        <v>56.901438721136763</v>
      </c>
      <c r="Q1881" t="str">
        <f>LEFT(N1881, FIND("/",N1881) -1)</f>
        <v>film &amp; video</v>
      </c>
      <c r="R1881" t="str">
        <f>RIGHT(N1881, LEN(N1881) - FIND("/",N1881))</f>
        <v>documentary</v>
      </c>
      <c r="S1881" s="10">
        <f>(((J1881/60)/60)/24)+DATE(1970,1,1)</f>
        <v>41506.756111111114</v>
      </c>
      <c r="T1881" s="10">
        <f>(((I1881/60)/60)/24)+DATE(1970,1,1)</f>
        <v>41536.756111111114</v>
      </c>
    </row>
    <row r="1882" spans="1:20" ht="48" x14ac:dyDescent="0.2">
      <c r="A1882">
        <v>3633</v>
      </c>
      <c r="B1882" s="3" t="s">
        <v>3631</v>
      </c>
      <c r="C1882" s="3" t="s">
        <v>7743</v>
      </c>
      <c r="D1882">
        <v>5000</v>
      </c>
      <c r="E1882">
        <v>1762</v>
      </c>
      <c r="F1882" t="s">
        <v>8221</v>
      </c>
      <c r="G1882" t="s">
        <v>8224</v>
      </c>
      <c r="H1882" t="s">
        <v>8246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8305</v>
      </c>
      <c r="O1882" s="5">
        <f>E1882/D1882</f>
        <v>0.35239999999999999</v>
      </c>
      <c r="P1882" s="6">
        <f>IFERROR(E1882/L1882,0)</f>
        <v>56.838709677419352</v>
      </c>
      <c r="Q1882" t="str">
        <f>LEFT(N1882, FIND("/",N1882) -1)</f>
        <v>theater</v>
      </c>
      <c r="R1882" t="str">
        <f>RIGHT(N1882, LEN(N1882) - FIND("/",N1882))</f>
        <v>musical</v>
      </c>
      <c r="S1882" s="10">
        <f>(((J1882/60)/60)/24)+DATE(1970,1,1)</f>
        <v>42649.623460648145</v>
      </c>
      <c r="T1882" s="10">
        <f>(((I1882/60)/60)/24)+DATE(1970,1,1)</f>
        <v>42693.041666666672</v>
      </c>
    </row>
    <row r="1883" spans="1:20" ht="48" x14ac:dyDescent="0.2">
      <c r="A1883">
        <v>3523</v>
      </c>
      <c r="B1883" s="3" t="s">
        <v>3522</v>
      </c>
      <c r="C1883" s="3" t="s">
        <v>7633</v>
      </c>
      <c r="D1883">
        <v>4000</v>
      </c>
      <c r="E1883">
        <v>4546</v>
      </c>
      <c r="F1883" t="s">
        <v>8219</v>
      </c>
      <c r="G1883" t="s">
        <v>8225</v>
      </c>
      <c r="H1883" t="s">
        <v>8247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8271</v>
      </c>
      <c r="O1883" s="5">
        <f>E1883/D1883</f>
        <v>1.1365000000000001</v>
      </c>
      <c r="P1883" s="6">
        <f>IFERROR(E1883/L1883,0)</f>
        <v>56.825000000000003</v>
      </c>
      <c r="Q1883" t="str">
        <f>LEFT(N1883, FIND("/",N1883) -1)</f>
        <v>theater</v>
      </c>
      <c r="R1883" t="str">
        <f>RIGHT(N1883, LEN(N1883) - FIND("/",N1883))</f>
        <v>plays</v>
      </c>
      <c r="S1883" s="10">
        <f>(((J1883/60)/60)/24)+DATE(1970,1,1)</f>
        <v>42581.397546296299</v>
      </c>
      <c r="T1883" s="10">
        <f>(((I1883/60)/60)/24)+DATE(1970,1,1)</f>
        <v>42638.958333333328</v>
      </c>
    </row>
    <row r="1884" spans="1:20" ht="48" x14ac:dyDescent="0.2">
      <c r="A1884">
        <v>48</v>
      </c>
      <c r="B1884" s="3" t="s">
        <v>50</v>
      </c>
      <c r="C1884" s="3" t="s">
        <v>4159</v>
      </c>
      <c r="D1884">
        <v>2000</v>
      </c>
      <c r="E1884">
        <v>2159</v>
      </c>
      <c r="F1884" t="s">
        <v>8219</v>
      </c>
      <c r="G1884" t="s">
        <v>8225</v>
      </c>
      <c r="H1884" t="s">
        <v>8247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8265</v>
      </c>
      <c r="O1884" s="5">
        <f>E1884/D1884</f>
        <v>1.0794999999999999</v>
      </c>
      <c r="P1884" s="6">
        <f>IFERROR(E1884/L1884,0)</f>
        <v>56.815789473684212</v>
      </c>
      <c r="Q1884" t="str">
        <f>LEFT(N1884, FIND("/",N1884) -1)</f>
        <v>film &amp; video</v>
      </c>
      <c r="R1884" t="str">
        <f>RIGHT(N1884, LEN(N1884) - FIND("/",N1884))</f>
        <v>television</v>
      </c>
      <c r="S1884" s="10">
        <f>(((J1884/60)/60)/24)+DATE(1970,1,1)</f>
        <v>42033.516898148147</v>
      </c>
      <c r="T1884" s="10">
        <f>(((I1884/60)/60)/24)+DATE(1970,1,1)</f>
        <v>42064.5</v>
      </c>
    </row>
    <row r="1885" spans="1:20" ht="48" x14ac:dyDescent="0.2">
      <c r="A1885">
        <v>3096</v>
      </c>
      <c r="B1885" s="3" t="s">
        <v>3096</v>
      </c>
      <c r="C1885" s="3" t="s">
        <v>7206</v>
      </c>
      <c r="D1885">
        <v>20000</v>
      </c>
      <c r="E1885">
        <v>795</v>
      </c>
      <c r="F1885" t="s">
        <v>8221</v>
      </c>
      <c r="G1885" t="s">
        <v>8224</v>
      </c>
      <c r="H1885" t="s">
        <v>8246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8303</v>
      </c>
      <c r="O1885" s="5">
        <f>E1885/D1885</f>
        <v>3.9750000000000001E-2</v>
      </c>
      <c r="P1885" s="6">
        <f>IFERROR(E1885/L1885,0)</f>
        <v>56.785714285714285</v>
      </c>
      <c r="Q1885" t="str">
        <f>LEFT(N1885, FIND("/",N1885) -1)</f>
        <v>theater</v>
      </c>
      <c r="R1885" t="str">
        <f>RIGHT(N1885, LEN(N1885) - FIND("/",N1885))</f>
        <v>spaces</v>
      </c>
      <c r="S1885" s="10">
        <f>(((J1885/60)/60)/24)+DATE(1970,1,1)</f>
        <v>42114.825532407413</v>
      </c>
      <c r="T1885" s="10">
        <f>(((I1885/60)/60)/24)+DATE(1970,1,1)</f>
        <v>42144.825532407413</v>
      </c>
    </row>
    <row r="1886" spans="1:20" ht="48" x14ac:dyDescent="0.2">
      <c r="A1886">
        <v>98</v>
      </c>
      <c r="B1886" s="3" t="s">
        <v>100</v>
      </c>
      <c r="C1886" s="3" t="s">
        <v>4209</v>
      </c>
      <c r="D1886">
        <v>3200</v>
      </c>
      <c r="E1886">
        <v>3400</v>
      </c>
      <c r="F1886" t="s">
        <v>8219</v>
      </c>
      <c r="G1886" t="s">
        <v>8224</v>
      </c>
      <c r="H1886" t="s">
        <v>8246</v>
      </c>
      <c r="I1886">
        <v>1354923000</v>
      </c>
      <c r="J1886">
        <v>1351796674</v>
      </c>
      <c r="K1886" t="b">
        <v>0</v>
      </c>
      <c r="L1886">
        <v>60</v>
      </c>
      <c r="M1886" t="b">
        <v>1</v>
      </c>
      <c r="N1886" t="s">
        <v>8266</v>
      </c>
      <c r="O1886" s="5">
        <f>E1886/D1886</f>
        <v>1.0625</v>
      </c>
      <c r="P1886" s="6">
        <f>IFERROR(E1886/L1886,0)</f>
        <v>56.666666666666664</v>
      </c>
      <c r="Q1886" t="str">
        <f>LEFT(N1886, FIND("/",N1886) -1)</f>
        <v>film &amp; video</v>
      </c>
      <c r="R1886" t="str">
        <f>RIGHT(N1886, LEN(N1886) - FIND("/",N1886))</f>
        <v>shorts</v>
      </c>
      <c r="S1886" s="10">
        <f>(((J1886/60)/60)/24)+DATE(1970,1,1)</f>
        <v>41214.79483796296</v>
      </c>
      <c r="T1886" s="10">
        <f>(((I1886/60)/60)/24)+DATE(1970,1,1)</f>
        <v>41250.979166666664</v>
      </c>
    </row>
    <row r="1887" spans="1:20" ht="48" x14ac:dyDescent="0.2">
      <c r="A1887">
        <v>737</v>
      </c>
      <c r="B1887" s="3" t="s">
        <v>738</v>
      </c>
      <c r="C1887" s="3" t="s">
        <v>4847</v>
      </c>
      <c r="D1887">
        <v>5000</v>
      </c>
      <c r="E1887">
        <v>6120</v>
      </c>
      <c r="F1887" t="s">
        <v>8219</v>
      </c>
      <c r="G1887" t="s">
        <v>8224</v>
      </c>
      <c r="H1887" t="s">
        <v>8246</v>
      </c>
      <c r="I1887">
        <v>1392408000</v>
      </c>
      <c r="J1887">
        <v>1390890987</v>
      </c>
      <c r="K1887" t="b">
        <v>0</v>
      </c>
      <c r="L1887">
        <v>108</v>
      </c>
      <c r="M1887" t="b">
        <v>1</v>
      </c>
      <c r="N1887" t="s">
        <v>8274</v>
      </c>
      <c r="O1887" s="5">
        <f>E1887/D1887</f>
        <v>1.224</v>
      </c>
      <c r="P1887" s="6">
        <f>IFERROR(E1887/L1887,0)</f>
        <v>56.666666666666664</v>
      </c>
      <c r="Q1887" t="str">
        <f>LEFT(N1887, FIND("/",N1887) -1)</f>
        <v>publishing</v>
      </c>
      <c r="R1887" t="str">
        <f>RIGHT(N1887, LEN(N1887) - FIND("/",N1887))</f>
        <v>nonfiction</v>
      </c>
      <c r="S1887" s="10">
        <f>(((J1887/60)/60)/24)+DATE(1970,1,1)</f>
        <v>41667.275312500002</v>
      </c>
      <c r="T1887" s="10">
        <f>(((I1887/60)/60)/24)+DATE(1970,1,1)</f>
        <v>41684.833333333336</v>
      </c>
    </row>
    <row r="1888" spans="1:20" ht="48" x14ac:dyDescent="0.2">
      <c r="A1888">
        <v>1737</v>
      </c>
      <c r="B1888" s="3" t="s">
        <v>1738</v>
      </c>
      <c r="C1888" s="3" t="s">
        <v>5847</v>
      </c>
      <c r="D1888">
        <v>4000</v>
      </c>
      <c r="E1888">
        <v>850</v>
      </c>
      <c r="F1888" t="s">
        <v>8221</v>
      </c>
      <c r="G1888" t="s">
        <v>8224</v>
      </c>
      <c r="H1888" t="s">
        <v>8246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8293</v>
      </c>
      <c r="O1888" s="5">
        <f>E1888/D1888</f>
        <v>0.21249999999999999</v>
      </c>
      <c r="P1888" s="6">
        <f>IFERROR(E1888/L1888,0)</f>
        <v>56.666666666666664</v>
      </c>
      <c r="Q1888" t="str">
        <f>LEFT(N1888, FIND("/",N1888) -1)</f>
        <v>music</v>
      </c>
      <c r="R1888" t="str">
        <f>RIGHT(N1888, LEN(N1888) - FIND("/",N1888))</f>
        <v>faith</v>
      </c>
      <c r="S1888" s="10">
        <f>(((J1888/60)/60)/24)+DATE(1970,1,1)</f>
        <v>42175.948981481488</v>
      </c>
      <c r="T1888" s="10">
        <f>(((I1888/60)/60)/24)+DATE(1970,1,1)</f>
        <v>42205.948981481488</v>
      </c>
    </row>
    <row r="1889" spans="1:20" ht="48" x14ac:dyDescent="0.2">
      <c r="A1889">
        <v>1531</v>
      </c>
      <c r="B1889" s="3" t="s">
        <v>1532</v>
      </c>
      <c r="C1889" s="3" t="s">
        <v>5641</v>
      </c>
      <c r="D1889">
        <v>2350</v>
      </c>
      <c r="E1889">
        <v>4135</v>
      </c>
      <c r="F1889" t="s">
        <v>8219</v>
      </c>
      <c r="G1889" t="s">
        <v>8224</v>
      </c>
      <c r="H1889" t="s">
        <v>8246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8285</v>
      </c>
      <c r="O1889" s="5">
        <f>E1889/D1889</f>
        <v>1.7595744680851064</v>
      </c>
      <c r="P1889" s="6">
        <f>IFERROR(E1889/L1889,0)</f>
        <v>56.643835616438359</v>
      </c>
      <c r="Q1889" t="str">
        <f>LEFT(N1889, FIND("/",N1889) -1)</f>
        <v>photography</v>
      </c>
      <c r="R1889" t="str">
        <f>RIGHT(N1889, LEN(N1889) - FIND("/",N1889))</f>
        <v>photobooks</v>
      </c>
      <c r="S1889" s="10">
        <f>(((J1889/60)/60)/24)+DATE(1970,1,1)</f>
        <v>41941.802384259259</v>
      </c>
      <c r="T1889" s="10">
        <f>(((I1889/60)/60)/24)+DATE(1970,1,1)</f>
        <v>41974.125</v>
      </c>
    </row>
    <row r="1890" spans="1:20" ht="48" x14ac:dyDescent="0.2">
      <c r="A1890">
        <v>450</v>
      </c>
      <c r="B1890" s="3" t="s">
        <v>451</v>
      </c>
      <c r="C1890" s="3" t="s">
        <v>4560</v>
      </c>
      <c r="D1890">
        <v>50000</v>
      </c>
      <c r="E1890">
        <v>396</v>
      </c>
      <c r="F1890" t="s">
        <v>8221</v>
      </c>
      <c r="G1890" t="s">
        <v>8224</v>
      </c>
      <c r="H1890" t="s">
        <v>8246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8270</v>
      </c>
      <c r="O1890" s="5">
        <f>E1890/D1890</f>
        <v>7.92E-3</v>
      </c>
      <c r="P1890" s="6">
        <f>IFERROR(E1890/L1890,0)</f>
        <v>56.571428571428569</v>
      </c>
      <c r="Q1890" t="str">
        <f>LEFT(N1890, FIND("/",N1890) -1)</f>
        <v>film &amp; video</v>
      </c>
      <c r="R1890" t="str">
        <f>RIGHT(N1890, LEN(N1890) - FIND("/",N1890))</f>
        <v>animation</v>
      </c>
      <c r="S1890" s="10">
        <f>(((J1890/60)/60)/24)+DATE(1970,1,1)</f>
        <v>41654.946759259255</v>
      </c>
      <c r="T1890" s="10">
        <f>(((I1890/60)/60)/24)+DATE(1970,1,1)</f>
        <v>41684.946759259255</v>
      </c>
    </row>
    <row r="1891" spans="1:20" ht="64" x14ac:dyDescent="0.2">
      <c r="A1891">
        <v>397</v>
      </c>
      <c r="B1891" s="3" t="s">
        <v>398</v>
      </c>
      <c r="C1891" s="3" t="s">
        <v>4507</v>
      </c>
      <c r="D1891">
        <v>12444</v>
      </c>
      <c r="E1891">
        <v>12929.35</v>
      </c>
      <c r="F1891" t="s">
        <v>8219</v>
      </c>
      <c r="G1891" t="s">
        <v>8224</v>
      </c>
      <c r="H1891" t="s">
        <v>8246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8269</v>
      </c>
      <c r="O1891" s="5">
        <f>E1891/D1891</f>
        <v>1.0390027322404372</v>
      </c>
      <c r="P1891" s="6">
        <f>IFERROR(E1891/L1891,0)</f>
        <v>56.460043668122275</v>
      </c>
      <c r="Q1891" t="str">
        <f>LEFT(N1891, FIND("/",N1891) -1)</f>
        <v>film &amp; video</v>
      </c>
      <c r="R1891" t="str">
        <f>RIGHT(N1891, LEN(N1891) - FIND("/",N1891))</f>
        <v>documentary</v>
      </c>
      <c r="S1891" s="10">
        <f>(((J1891/60)/60)/24)+DATE(1970,1,1)</f>
        <v>40379.776435185187</v>
      </c>
      <c r="T1891" s="10">
        <f>(((I1891/60)/60)/24)+DATE(1970,1,1)</f>
        <v>40422.155555555553</v>
      </c>
    </row>
    <row r="1892" spans="1:20" ht="48" x14ac:dyDescent="0.2">
      <c r="A1892">
        <v>1556</v>
      </c>
      <c r="B1892" s="3" t="s">
        <v>1557</v>
      </c>
      <c r="C1892" s="3" t="s">
        <v>5666</v>
      </c>
      <c r="D1892">
        <v>1500</v>
      </c>
      <c r="E1892">
        <v>677</v>
      </c>
      <c r="F1892" t="s">
        <v>8221</v>
      </c>
      <c r="G1892" t="s">
        <v>8229</v>
      </c>
      <c r="H1892" t="s">
        <v>8251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8289</v>
      </c>
      <c r="O1892" s="5">
        <f>E1892/D1892</f>
        <v>0.45133333333333331</v>
      </c>
      <c r="P1892" s="6">
        <f>IFERROR(E1892/L1892,0)</f>
        <v>56.416666666666664</v>
      </c>
      <c r="Q1892" t="str">
        <f>LEFT(N1892, FIND("/",N1892) -1)</f>
        <v>photography</v>
      </c>
      <c r="R1892" t="str">
        <f>RIGHT(N1892, LEN(N1892) - FIND("/",N1892))</f>
        <v>nature</v>
      </c>
      <c r="S1892" s="10">
        <f>(((J1892/60)/60)/24)+DATE(1970,1,1)</f>
        <v>42525.153055555551</v>
      </c>
      <c r="T1892" s="10">
        <f>(((I1892/60)/60)/24)+DATE(1970,1,1)</f>
        <v>42555.153055555551</v>
      </c>
    </row>
    <row r="1893" spans="1:20" ht="48" x14ac:dyDescent="0.2">
      <c r="A1893">
        <v>1194</v>
      </c>
      <c r="B1893" s="3" t="s">
        <v>1195</v>
      </c>
      <c r="C1893" s="3" t="s">
        <v>5304</v>
      </c>
      <c r="D1893">
        <v>12500</v>
      </c>
      <c r="E1893">
        <v>40280</v>
      </c>
      <c r="F1893" t="s">
        <v>8219</v>
      </c>
      <c r="G1893" t="s">
        <v>8241</v>
      </c>
      <c r="H1893" t="s">
        <v>8249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8285</v>
      </c>
      <c r="O1893" s="5">
        <f>E1893/D1893</f>
        <v>3.2223999999999999</v>
      </c>
      <c r="P1893" s="6">
        <f>IFERROR(E1893/L1893,0)</f>
        <v>56.414565826330531</v>
      </c>
      <c r="Q1893" t="str">
        <f>LEFT(N1893, FIND("/",N1893) -1)</f>
        <v>photography</v>
      </c>
      <c r="R1893" t="str">
        <f>RIGHT(N1893, LEN(N1893) - FIND("/",N1893))</f>
        <v>photobooks</v>
      </c>
      <c r="S1893" s="10">
        <f>(((J1893/60)/60)/24)+DATE(1970,1,1)</f>
        <v>42072.488182870366</v>
      </c>
      <c r="T1893" s="10">
        <f>(((I1893/60)/60)/24)+DATE(1970,1,1)</f>
        <v>42102.488182870366</v>
      </c>
    </row>
    <row r="1894" spans="1:20" ht="48" x14ac:dyDescent="0.2">
      <c r="A1894">
        <v>1382</v>
      </c>
      <c r="B1894" s="3" t="s">
        <v>1383</v>
      </c>
      <c r="C1894" s="3" t="s">
        <v>5492</v>
      </c>
      <c r="D1894">
        <v>8000</v>
      </c>
      <c r="E1894">
        <v>8349</v>
      </c>
      <c r="F1894" t="s">
        <v>8219</v>
      </c>
      <c r="G1894" t="s">
        <v>8224</v>
      </c>
      <c r="H1894" t="s">
        <v>8246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8276</v>
      </c>
      <c r="O1894" s="5">
        <f>E1894/D1894</f>
        <v>1.043625</v>
      </c>
      <c r="P1894" s="6">
        <f>IFERROR(E1894/L1894,0)</f>
        <v>56.412162162162161</v>
      </c>
      <c r="Q1894" t="str">
        <f>LEFT(N1894, FIND("/",N1894) -1)</f>
        <v>music</v>
      </c>
      <c r="R1894" t="str">
        <f>RIGHT(N1894, LEN(N1894) - FIND("/",N1894))</f>
        <v>rock</v>
      </c>
      <c r="S1894" s="10">
        <f>(((J1894/60)/60)/24)+DATE(1970,1,1)</f>
        <v>41370.800185185188</v>
      </c>
      <c r="T1894" s="10">
        <f>(((I1894/60)/60)/24)+DATE(1970,1,1)</f>
        <v>41400.800185185188</v>
      </c>
    </row>
    <row r="1895" spans="1:20" ht="16" x14ac:dyDescent="0.2">
      <c r="A1895">
        <v>1927</v>
      </c>
      <c r="B1895" s="3" t="s">
        <v>1928</v>
      </c>
      <c r="C1895" s="3" t="s">
        <v>6037</v>
      </c>
      <c r="D1895">
        <v>600</v>
      </c>
      <c r="E1895">
        <v>620</v>
      </c>
      <c r="F1895" t="s">
        <v>8219</v>
      </c>
      <c r="G1895" t="s">
        <v>8224</v>
      </c>
      <c r="H1895" t="s">
        <v>8246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8279</v>
      </c>
      <c r="O1895" s="5">
        <f>E1895/D1895</f>
        <v>1.0333333333333334</v>
      </c>
      <c r="P1895" s="6">
        <f>IFERROR(E1895/L1895,0)</f>
        <v>56.363636363636367</v>
      </c>
      <c r="Q1895" t="str">
        <f>LEFT(N1895, FIND("/",N1895) -1)</f>
        <v>music</v>
      </c>
      <c r="R1895" t="str">
        <f>RIGHT(N1895, LEN(N1895) - FIND("/",N1895))</f>
        <v>indie rock</v>
      </c>
      <c r="S1895" s="10">
        <f>(((J1895/60)/60)/24)+DATE(1970,1,1)</f>
        <v>40960.861562500002</v>
      </c>
      <c r="T1895" s="10">
        <f>(((I1895/60)/60)/24)+DATE(1970,1,1)</f>
        <v>40976.207638888889</v>
      </c>
    </row>
    <row r="1896" spans="1:20" ht="32" x14ac:dyDescent="0.2">
      <c r="A1896">
        <v>298</v>
      </c>
      <c r="B1896" s="3" t="s">
        <v>299</v>
      </c>
      <c r="C1896" s="3" t="s">
        <v>4408</v>
      </c>
      <c r="D1896">
        <v>126000</v>
      </c>
      <c r="E1896">
        <v>137254.84</v>
      </c>
      <c r="F1896" t="s">
        <v>8219</v>
      </c>
      <c r="G1896" t="s">
        <v>8224</v>
      </c>
      <c r="H1896" t="s">
        <v>8246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8269</v>
      </c>
      <c r="O1896" s="5">
        <f>E1896/D1896</f>
        <v>1.089324126984127</v>
      </c>
      <c r="P1896" s="6">
        <f>IFERROR(E1896/L1896,0)</f>
        <v>56.344351395730705</v>
      </c>
      <c r="Q1896" t="str">
        <f>LEFT(N1896, FIND("/",N1896) -1)</f>
        <v>film &amp; video</v>
      </c>
      <c r="R1896" t="str">
        <f>RIGHT(N1896, LEN(N1896) - FIND("/",N1896))</f>
        <v>documentary</v>
      </c>
      <c r="S1896" s="10">
        <f>(((J1896/60)/60)/24)+DATE(1970,1,1)</f>
        <v>41709.463518518518</v>
      </c>
      <c r="T1896" s="10">
        <f>(((I1896/60)/60)/24)+DATE(1970,1,1)</f>
        <v>41768.875</v>
      </c>
    </row>
    <row r="1897" spans="1:20" ht="48" x14ac:dyDescent="0.2">
      <c r="A1897">
        <v>3092</v>
      </c>
      <c r="B1897" s="3" t="s">
        <v>3092</v>
      </c>
      <c r="C1897" s="3" t="s">
        <v>7202</v>
      </c>
      <c r="D1897">
        <v>100000</v>
      </c>
      <c r="E1897">
        <v>1183.19</v>
      </c>
      <c r="F1897" t="s">
        <v>8221</v>
      </c>
      <c r="G1897" t="s">
        <v>8224</v>
      </c>
      <c r="H1897" t="s">
        <v>8246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8303</v>
      </c>
      <c r="O1897" s="5">
        <f>E1897/D1897</f>
        <v>1.1831900000000001E-2</v>
      </c>
      <c r="P1897" s="6">
        <f>IFERROR(E1897/L1897,0)</f>
        <v>56.342380952380957</v>
      </c>
      <c r="Q1897" t="str">
        <f>LEFT(N1897, FIND("/",N1897) -1)</f>
        <v>theater</v>
      </c>
      <c r="R1897" t="str">
        <f>RIGHT(N1897, LEN(N1897) - FIND("/",N1897))</f>
        <v>spaces</v>
      </c>
      <c r="S1897" s="10">
        <f>(((J1897/60)/60)/24)+DATE(1970,1,1)</f>
        <v>42255.619351851856</v>
      </c>
      <c r="T1897" s="10">
        <f>(((I1897/60)/60)/24)+DATE(1970,1,1)</f>
        <v>42292.916666666672</v>
      </c>
    </row>
    <row r="1898" spans="1:20" ht="48" x14ac:dyDescent="0.2">
      <c r="A1898">
        <v>3356</v>
      </c>
      <c r="B1898" s="3" t="s">
        <v>3355</v>
      </c>
      <c r="C1898" s="3" t="s">
        <v>7466</v>
      </c>
      <c r="D1898">
        <v>1500</v>
      </c>
      <c r="E1898">
        <v>1521</v>
      </c>
      <c r="F1898" t="s">
        <v>8219</v>
      </c>
      <c r="G1898" t="s">
        <v>8225</v>
      </c>
      <c r="H1898" t="s">
        <v>8247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8271</v>
      </c>
      <c r="O1898" s="5">
        <f>E1898/D1898</f>
        <v>1.014</v>
      </c>
      <c r="P1898" s="6">
        <f>IFERROR(E1898/L1898,0)</f>
        <v>56.333333333333336</v>
      </c>
      <c r="Q1898" t="str">
        <f>LEFT(N1898, FIND("/",N1898) -1)</f>
        <v>theater</v>
      </c>
      <c r="R1898" t="str">
        <f>RIGHT(N1898, LEN(N1898) - FIND("/",N1898))</f>
        <v>plays</v>
      </c>
      <c r="S1898" s="10">
        <f>(((J1898/60)/60)/24)+DATE(1970,1,1)</f>
        <v>42536.815648148149</v>
      </c>
      <c r="T1898" s="10">
        <f>(((I1898/60)/60)/24)+DATE(1970,1,1)</f>
        <v>42566.815648148149</v>
      </c>
    </row>
    <row r="1899" spans="1:20" ht="32" x14ac:dyDescent="0.2">
      <c r="A1899">
        <v>2405</v>
      </c>
      <c r="B1899" s="3" t="s">
        <v>2406</v>
      </c>
      <c r="C1899" s="3" t="s">
        <v>6515</v>
      </c>
      <c r="D1899">
        <v>5000</v>
      </c>
      <c r="E1899">
        <v>1126</v>
      </c>
      <c r="F1899" t="s">
        <v>8221</v>
      </c>
      <c r="G1899" t="s">
        <v>8224</v>
      </c>
      <c r="H1899" t="s">
        <v>8246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8284</v>
      </c>
      <c r="O1899" s="5">
        <f>E1899/D1899</f>
        <v>0.22520000000000001</v>
      </c>
      <c r="P1899" s="6">
        <f>IFERROR(E1899/L1899,0)</f>
        <v>56.3</v>
      </c>
      <c r="Q1899" t="str">
        <f>LEFT(N1899, FIND("/",N1899) -1)</f>
        <v>food</v>
      </c>
      <c r="R1899" t="str">
        <f>RIGHT(N1899, LEN(N1899) - FIND("/",N1899))</f>
        <v>food trucks</v>
      </c>
      <c r="S1899" s="10">
        <f>(((J1899/60)/60)/24)+DATE(1970,1,1)</f>
        <v>42595.585358796292</v>
      </c>
      <c r="T1899" s="10">
        <f>(((I1899/60)/60)/24)+DATE(1970,1,1)</f>
        <v>42616.585358796292</v>
      </c>
    </row>
    <row r="1900" spans="1:20" ht="48" x14ac:dyDescent="0.2">
      <c r="A1900">
        <v>928</v>
      </c>
      <c r="B1900" s="3" t="s">
        <v>929</v>
      </c>
      <c r="C1900" s="3" t="s">
        <v>5038</v>
      </c>
      <c r="D1900">
        <v>14500</v>
      </c>
      <c r="E1900">
        <v>1575</v>
      </c>
      <c r="F1900" t="s">
        <v>8221</v>
      </c>
      <c r="G1900" t="s">
        <v>8224</v>
      </c>
      <c r="H1900" t="s">
        <v>8246</v>
      </c>
      <c r="I1900">
        <v>1353196800</v>
      </c>
      <c r="J1900">
        <v>1348864913</v>
      </c>
      <c r="K1900" t="b">
        <v>0</v>
      </c>
      <c r="L1900">
        <v>28</v>
      </c>
      <c r="M1900" t="b">
        <v>0</v>
      </c>
      <c r="N1900" t="s">
        <v>8278</v>
      </c>
      <c r="O1900" s="5">
        <f>E1900/D1900</f>
        <v>0.10862068965517241</v>
      </c>
      <c r="P1900" s="6">
        <f>IFERROR(E1900/L1900,0)</f>
        <v>56.25</v>
      </c>
      <c r="Q1900" t="str">
        <f>LEFT(N1900, FIND("/",N1900) -1)</f>
        <v>music</v>
      </c>
      <c r="R1900" t="str">
        <f>RIGHT(N1900, LEN(N1900) - FIND("/",N1900))</f>
        <v>jazz</v>
      </c>
      <c r="S1900" s="10">
        <f>(((J1900/60)/60)/24)+DATE(1970,1,1)</f>
        <v>41180.86241898148</v>
      </c>
      <c r="T1900" s="10">
        <f>(((I1900/60)/60)/24)+DATE(1970,1,1)</f>
        <v>41231</v>
      </c>
    </row>
    <row r="1901" spans="1:20" ht="48" x14ac:dyDescent="0.2">
      <c r="A1901">
        <v>4044</v>
      </c>
      <c r="B1901" s="3" t="s">
        <v>4040</v>
      </c>
      <c r="C1901" s="3" t="s">
        <v>8148</v>
      </c>
      <c r="D1901">
        <v>600</v>
      </c>
      <c r="E1901">
        <v>225</v>
      </c>
      <c r="F1901" t="s">
        <v>8221</v>
      </c>
      <c r="G1901" t="s">
        <v>8224</v>
      </c>
      <c r="H1901" t="s">
        <v>8246</v>
      </c>
      <c r="I1901">
        <v>1428642000</v>
      </c>
      <c r="J1901">
        <v>1426050982</v>
      </c>
      <c r="K1901" t="b">
        <v>0</v>
      </c>
      <c r="L1901">
        <v>4</v>
      </c>
      <c r="M1901" t="b">
        <v>0</v>
      </c>
      <c r="N1901" t="s">
        <v>8271</v>
      </c>
      <c r="O1901" s="5">
        <f>E1901/D1901</f>
        <v>0.375</v>
      </c>
      <c r="P1901" s="6">
        <f>IFERROR(E1901/L1901,0)</f>
        <v>56.25</v>
      </c>
      <c r="Q1901" t="str">
        <f>LEFT(N1901, FIND("/",N1901) -1)</f>
        <v>theater</v>
      </c>
      <c r="R1901" t="str">
        <f>RIGHT(N1901, LEN(N1901) - FIND("/",N1901))</f>
        <v>plays</v>
      </c>
      <c r="S1901" s="10">
        <f>(((J1901/60)/60)/24)+DATE(1970,1,1)</f>
        <v>42074.219699074078</v>
      </c>
      <c r="T1901" s="10">
        <f>(((I1901/60)/60)/24)+DATE(1970,1,1)</f>
        <v>42104.208333333328</v>
      </c>
    </row>
    <row r="1902" spans="1:20" ht="48" x14ac:dyDescent="0.2">
      <c r="A1902">
        <v>1949</v>
      </c>
      <c r="B1902" s="3" t="s">
        <v>1950</v>
      </c>
      <c r="C1902" s="3" t="s">
        <v>6059</v>
      </c>
      <c r="D1902">
        <v>50000</v>
      </c>
      <c r="E1902">
        <v>53001.3</v>
      </c>
      <c r="F1902" t="s">
        <v>8219</v>
      </c>
      <c r="G1902" t="s">
        <v>8225</v>
      </c>
      <c r="H1902" t="s">
        <v>8247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8295</v>
      </c>
      <c r="O1902" s="5">
        <f>E1902/D1902</f>
        <v>1.0600260000000001</v>
      </c>
      <c r="P1902" s="6">
        <f>IFERROR(E1902/L1902,0)</f>
        <v>56.204984093319197</v>
      </c>
      <c r="Q1902" t="str">
        <f>LEFT(N1902, FIND("/",N1902) -1)</f>
        <v>technology</v>
      </c>
      <c r="R1902" t="str">
        <f>RIGHT(N1902, LEN(N1902) - FIND("/",N1902))</f>
        <v>hardware</v>
      </c>
      <c r="S1902" s="10">
        <f>(((J1902/60)/60)/24)+DATE(1970,1,1)</f>
        <v>41800.423043981478</v>
      </c>
      <c r="T1902" s="10">
        <f>(((I1902/60)/60)/24)+DATE(1970,1,1)</f>
        <v>41830.423043981478</v>
      </c>
    </row>
    <row r="1903" spans="1:20" ht="48" x14ac:dyDescent="0.2">
      <c r="A1903">
        <v>3553</v>
      </c>
      <c r="B1903" s="3" t="s">
        <v>3552</v>
      </c>
      <c r="C1903" s="3" t="s">
        <v>7663</v>
      </c>
      <c r="D1903">
        <v>5500</v>
      </c>
      <c r="E1903">
        <v>5845</v>
      </c>
      <c r="F1903" t="s">
        <v>8219</v>
      </c>
      <c r="G1903" t="s">
        <v>8224</v>
      </c>
      <c r="H1903" t="s">
        <v>8246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8271</v>
      </c>
      <c r="O1903" s="5">
        <f>E1903/D1903</f>
        <v>1.0627272727272727</v>
      </c>
      <c r="P1903" s="6">
        <f>IFERROR(E1903/L1903,0)</f>
        <v>56.20192307692308</v>
      </c>
      <c r="Q1903" t="str">
        <f>LEFT(N1903, FIND("/",N1903) -1)</f>
        <v>theater</v>
      </c>
      <c r="R1903" t="str">
        <f>RIGHT(N1903, LEN(N1903) - FIND("/",N1903))</f>
        <v>plays</v>
      </c>
      <c r="S1903" s="10">
        <f>(((J1903/60)/60)/24)+DATE(1970,1,1)</f>
        <v>42196.028703703705</v>
      </c>
      <c r="T1903" s="10">
        <f>(((I1903/60)/60)/24)+DATE(1970,1,1)</f>
        <v>42228</v>
      </c>
    </row>
    <row r="1904" spans="1:20" ht="48" x14ac:dyDescent="0.2">
      <c r="A1904">
        <v>19</v>
      </c>
      <c r="B1904" s="3" t="s">
        <v>21</v>
      </c>
      <c r="C1904" s="3" t="s">
        <v>4130</v>
      </c>
      <c r="D1904">
        <v>850</v>
      </c>
      <c r="E1904">
        <v>1235</v>
      </c>
      <c r="F1904" t="s">
        <v>8219</v>
      </c>
      <c r="G1904" t="s">
        <v>8224</v>
      </c>
      <c r="H1904" t="s">
        <v>8246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8265</v>
      </c>
      <c r="O1904" s="5">
        <f>E1904/D1904</f>
        <v>1.4529411764705882</v>
      </c>
      <c r="P1904" s="6">
        <f>IFERROR(E1904/L1904,0)</f>
        <v>56.136363636363633</v>
      </c>
      <c r="Q1904" t="str">
        <f>LEFT(N1904, FIND("/",N1904) -1)</f>
        <v>film &amp; video</v>
      </c>
      <c r="R1904" t="str">
        <f>RIGHT(N1904, LEN(N1904) - FIND("/",N1904))</f>
        <v>television</v>
      </c>
      <c r="S1904" s="10">
        <f>(((J1904/60)/60)/24)+DATE(1970,1,1)</f>
        <v>42175.816365740742</v>
      </c>
      <c r="T1904" s="10">
        <f>(((I1904/60)/60)/24)+DATE(1970,1,1)</f>
        <v>42205.816365740742</v>
      </c>
    </row>
    <row r="1905" spans="1:20" ht="48" x14ac:dyDescent="0.2">
      <c r="A1905">
        <v>3620</v>
      </c>
      <c r="B1905" s="3" t="s">
        <v>3618</v>
      </c>
      <c r="C1905" s="3" t="s">
        <v>7730</v>
      </c>
      <c r="D1905">
        <v>10500</v>
      </c>
      <c r="E1905">
        <v>11045</v>
      </c>
      <c r="F1905" t="s">
        <v>8219</v>
      </c>
      <c r="G1905" t="s">
        <v>8224</v>
      </c>
      <c r="H1905" t="s">
        <v>8246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8271</v>
      </c>
      <c r="O1905" s="5">
        <f>E1905/D1905</f>
        <v>1.0519047619047619</v>
      </c>
      <c r="P1905" s="6">
        <f>IFERROR(E1905/L1905,0)</f>
        <v>56.065989847715734</v>
      </c>
      <c r="Q1905" t="str">
        <f>LEFT(N1905, FIND("/",N1905) -1)</f>
        <v>theater</v>
      </c>
      <c r="R1905" t="str">
        <f>RIGHT(N1905, LEN(N1905) - FIND("/",N1905))</f>
        <v>plays</v>
      </c>
      <c r="S1905" s="10">
        <f>(((J1905/60)/60)/24)+DATE(1970,1,1)</f>
        <v>42037.938206018516</v>
      </c>
      <c r="T1905" s="10">
        <f>(((I1905/60)/60)/24)+DATE(1970,1,1)</f>
        <v>42068.166666666672</v>
      </c>
    </row>
    <row r="1906" spans="1:20" ht="48" x14ac:dyDescent="0.2">
      <c r="A1906">
        <v>3843</v>
      </c>
      <c r="B1906" s="3" t="s">
        <v>3840</v>
      </c>
      <c r="C1906" s="3" t="s">
        <v>7952</v>
      </c>
      <c r="D1906">
        <v>5000</v>
      </c>
      <c r="E1906">
        <v>1065</v>
      </c>
      <c r="F1906" t="s">
        <v>8221</v>
      </c>
      <c r="G1906" t="s">
        <v>8224</v>
      </c>
      <c r="H1906" t="s">
        <v>8246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8271</v>
      </c>
      <c r="O1906" s="5">
        <f>E1906/D1906</f>
        <v>0.21299999999999999</v>
      </c>
      <c r="P1906" s="6">
        <f>IFERROR(E1906/L1906,0)</f>
        <v>56.05263157894737</v>
      </c>
      <c r="Q1906" t="str">
        <f>LEFT(N1906, FIND("/",N1906) -1)</f>
        <v>theater</v>
      </c>
      <c r="R1906" t="str">
        <f>RIGHT(N1906, LEN(N1906) - FIND("/",N1906))</f>
        <v>plays</v>
      </c>
      <c r="S1906" s="10">
        <f>(((J1906/60)/60)/24)+DATE(1970,1,1)</f>
        <v>41766.072500000002</v>
      </c>
      <c r="T1906" s="10">
        <f>(((I1906/60)/60)/24)+DATE(1970,1,1)</f>
        <v>41791.072500000002</v>
      </c>
    </row>
    <row r="1907" spans="1:20" ht="32" x14ac:dyDescent="0.2">
      <c r="A1907">
        <v>2313</v>
      </c>
      <c r="B1907" s="3" t="s">
        <v>2314</v>
      </c>
      <c r="C1907" s="3" t="s">
        <v>6423</v>
      </c>
      <c r="D1907">
        <v>5000</v>
      </c>
      <c r="E1907">
        <v>8792.02</v>
      </c>
      <c r="F1907" t="s">
        <v>8219</v>
      </c>
      <c r="G1907" t="s">
        <v>8224</v>
      </c>
      <c r="H1907" t="s">
        <v>8246</v>
      </c>
      <c r="I1907">
        <v>1336086026</v>
      </c>
      <c r="J1907">
        <v>1333494026</v>
      </c>
      <c r="K1907" t="b">
        <v>1</v>
      </c>
      <c r="L1907">
        <v>157</v>
      </c>
      <c r="M1907" t="b">
        <v>1</v>
      </c>
      <c r="N1907" t="s">
        <v>8279</v>
      </c>
      <c r="O1907" s="5">
        <f>E1907/D1907</f>
        <v>1.7584040000000001</v>
      </c>
      <c r="P1907" s="6">
        <f>IFERROR(E1907/L1907,0)</f>
        <v>56.000127388535034</v>
      </c>
      <c r="Q1907" t="str">
        <f>LEFT(N1907, FIND("/",N1907) -1)</f>
        <v>music</v>
      </c>
      <c r="R1907" t="str">
        <f>RIGHT(N1907, LEN(N1907) - FIND("/",N1907))</f>
        <v>indie rock</v>
      </c>
      <c r="S1907" s="10">
        <f>(((J1907/60)/60)/24)+DATE(1970,1,1)</f>
        <v>41002.958634259259</v>
      </c>
      <c r="T1907" s="10">
        <f>(((I1907/60)/60)/24)+DATE(1970,1,1)</f>
        <v>41032.958634259259</v>
      </c>
    </row>
    <row r="1908" spans="1:20" ht="48" x14ac:dyDescent="0.2">
      <c r="A1908">
        <v>169</v>
      </c>
      <c r="B1908" s="3" t="s">
        <v>171</v>
      </c>
      <c r="C1908" s="3" t="s">
        <v>4279</v>
      </c>
      <c r="D1908">
        <v>2500</v>
      </c>
      <c r="E1908">
        <v>560</v>
      </c>
      <c r="F1908" t="s">
        <v>8221</v>
      </c>
      <c r="G1908" t="s">
        <v>8225</v>
      </c>
      <c r="H1908" t="s">
        <v>8247</v>
      </c>
      <c r="I1908">
        <v>1413634059</v>
      </c>
      <c r="J1908">
        <v>1411042059</v>
      </c>
      <c r="K1908" t="b">
        <v>0</v>
      </c>
      <c r="L1908">
        <v>10</v>
      </c>
      <c r="M1908" t="b">
        <v>0</v>
      </c>
      <c r="N1908" t="s">
        <v>8268</v>
      </c>
      <c r="O1908" s="5">
        <f>E1908/D1908</f>
        <v>0.224</v>
      </c>
      <c r="P1908" s="6">
        <f>IFERROR(E1908/L1908,0)</f>
        <v>56</v>
      </c>
      <c r="Q1908" t="str">
        <f>LEFT(N1908, FIND("/",N1908) -1)</f>
        <v>film &amp; video</v>
      </c>
      <c r="R1908" t="str">
        <f>RIGHT(N1908, LEN(N1908) - FIND("/",N1908))</f>
        <v>drama</v>
      </c>
      <c r="S1908" s="10">
        <f>(((J1908/60)/60)/24)+DATE(1970,1,1)</f>
        <v>41900.505312499998</v>
      </c>
      <c r="T1908" s="10">
        <f>(((I1908/60)/60)/24)+DATE(1970,1,1)</f>
        <v>41930.505312499998</v>
      </c>
    </row>
    <row r="1909" spans="1:20" ht="48" x14ac:dyDescent="0.2">
      <c r="A1909">
        <v>2626</v>
      </c>
      <c r="B1909" s="3" t="s">
        <v>2626</v>
      </c>
      <c r="C1909" s="3" t="s">
        <v>6736</v>
      </c>
      <c r="D1909">
        <v>2500</v>
      </c>
      <c r="E1909">
        <v>2800</v>
      </c>
      <c r="F1909" t="s">
        <v>8219</v>
      </c>
      <c r="G1909" t="s">
        <v>8224</v>
      </c>
      <c r="H1909" t="s">
        <v>8246</v>
      </c>
      <c r="I1909">
        <v>1433343869</v>
      </c>
      <c r="J1909">
        <v>1430751869</v>
      </c>
      <c r="K1909" t="b">
        <v>0</v>
      </c>
      <c r="L1909">
        <v>50</v>
      </c>
      <c r="M1909" t="b">
        <v>1</v>
      </c>
      <c r="N1909" t="s">
        <v>8301</v>
      </c>
      <c r="O1909" s="5">
        <f>E1909/D1909</f>
        <v>1.1200000000000001</v>
      </c>
      <c r="P1909" s="6">
        <f>IFERROR(E1909/L1909,0)</f>
        <v>56</v>
      </c>
      <c r="Q1909" t="str">
        <f>LEFT(N1909, FIND("/",N1909) -1)</f>
        <v>technology</v>
      </c>
      <c r="R1909" t="str">
        <f>RIGHT(N1909, LEN(N1909) - FIND("/",N1909))</f>
        <v>space exploration</v>
      </c>
      <c r="S1909" s="10">
        <f>(((J1909/60)/60)/24)+DATE(1970,1,1)</f>
        <v>42128.628113425926</v>
      </c>
      <c r="T1909" s="10">
        <f>(((I1909/60)/60)/24)+DATE(1970,1,1)</f>
        <v>42158.628113425926</v>
      </c>
    </row>
    <row r="1910" spans="1:20" ht="48" x14ac:dyDescent="0.2">
      <c r="A1910">
        <v>3594</v>
      </c>
      <c r="B1910" s="3" t="s">
        <v>3593</v>
      </c>
      <c r="C1910" s="3" t="s">
        <v>7704</v>
      </c>
      <c r="D1910">
        <v>1600</v>
      </c>
      <c r="E1910">
        <v>2015</v>
      </c>
      <c r="F1910" t="s">
        <v>8219</v>
      </c>
      <c r="G1910" t="s">
        <v>8224</v>
      </c>
      <c r="H1910" t="s">
        <v>8246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8271</v>
      </c>
      <c r="O1910" s="5">
        <f>E1910/D1910</f>
        <v>1.2593749999999999</v>
      </c>
      <c r="P1910" s="6">
        <f>IFERROR(E1910/L1910,0)</f>
        <v>55.972222222222221</v>
      </c>
      <c r="Q1910" t="str">
        <f>LEFT(N1910, FIND("/",N1910) -1)</f>
        <v>theater</v>
      </c>
      <c r="R1910" t="str">
        <f>RIGHT(N1910, LEN(N1910) - FIND("/",N1910))</f>
        <v>plays</v>
      </c>
      <c r="S1910" s="10">
        <f>(((J1910/60)/60)/24)+DATE(1970,1,1)</f>
        <v>42592.066921296297</v>
      </c>
      <c r="T1910" s="10">
        <f>(((I1910/60)/60)/24)+DATE(1970,1,1)</f>
        <v>42617.066921296297</v>
      </c>
    </row>
    <row r="1911" spans="1:20" ht="32" x14ac:dyDescent="0.2">
      <c r="A1911">
        <v>2186</v>
      </c>
      <c r="B1911" s="3" t="s">
        <v>2187</v>
      </c>
      <c r="C1911" s="3" t="s">
        <v>6296</v>
      </c>
      <c r="D1911">
        <v>20000</v>
      </c>
      <c r="E1911">
        <v>21935</v>
      </c>
      <c r="F1911" t="s">
        <v>8219</v>
      </c>
      <c r="G1911" t="s">
        <v>8224</v>
      </c>
      <c r="H1911" t="s">
        <v>8246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8297</v>
      </c>
      <c r="O1911" s="5">
        <f>E1911/D1911</f>
        <v>1.0967499999999999</v>
      </c>
      <c r="P1911" s="6">
        <f>IFERROR(E1911/L1911,0)</f>
        <v>55.956632653061227</v>
      </c>
      <c r="Q1911" t="str">
        <f>LEFT(N1911, FIND("/",N1911) -1)</f>
        <v>games</v>
      </c>
      <c r="R1911" t="str">
        <f>RIGHT(N1911, LEN(N1911) - FIND("/",N1911))</f>
        <v>tabletop games</v>
      </c>
      <c r="S1911" s="10">
        <f>(((J1911/60)/60)/24)+DATE(1970,1,1)</f>
        <v>42583.615081018521</v>
      </c>
      <c r="T1911" s="10">
        <f>(((I1911/60)/60)/24)+DATE(1970,1,1)</f>
        <v>42620.083333333328</v>
      </c>
    </row>
    <row r="1912" spans="1:20" ht="48" x14ac:dyDescent="0.2">
      <c r="A1912">
        <v>144</v>
      </c>
      <c r="B1912" s="3" t="s">
        <v>146</v>
      </c>
      <c r="C1912" s="3" t="s">
        <v>4254</v>
      </c>
      <c r="D1912">
        <v>7500</v>
      </c>
      <c r="E1912">
        <v>2070</v>
      </c>
      <c r="F1912" t="s">
        <v>8220</v>
      </c>
      <c r="G1912" t="s">
        <v>8229</v>
      </c>
      <c r="H1912" t="s">
        <v>8251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8267</v>
      </c>
      <c r="O1912" s="5">
        <f>E1912/D1912</f>
        <v>0.27600000000000002</v>
      </c>
      <c r="P1912" s="6">
        <f>IFERROR(E1912/L1912,0)</f>
        <v>55.945945945945944</v>
      </c>
      <c r="Q1912" t="str">
        <f>LEFT(N1912, FIND("/",N1912) -1)</f>
        <v>film &amp; video</v>
      </c>
      <c r="R1912" t="str">
        <f>RIGHT(N1912, LEN(N1912) - FIND("/",N1912))</f>
        <v>science fiction</v>
      </c>
      <c r="S1912" s="10">
        <f>(((J1912/60)/60)/24)+DATE(1970,1,1)</f>
        <v>42047.762407407412</v>
      </c>
      <c r="T1912" s="10">
        <f>(((I1912/60)/60)/24)+DATE(1970,1,1)</f>
        <v>42107.72074074074</v>
      </c>
    </row>
    <row r="1913" spans="1:20" ht="48" x14ac:dyDescent="0.2">
      <c r="A1913">
        <v>3396</v>
      </c>
      <c r="B1913" s="3" t="s">
        <v>3395</v>
      </c>
      <c r="C1913" s="3" t="s">
        <v>7506</v>
      </c>
      <c r="D1913">
        <v>1500</v>
      </c>
      <c r="E1913">
        <v>1565</v>
      </c>
      <c r="F1913" t="s">
        <v>8219</v>
      </c>
      <c r="G1913" t="s">
        <v>8224</v>
      </c>
      <c r="H1913" t="s">
        <v>8246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8271</v>
      </c>
      <c r="O1913" s="5">
        <f>E1913/D1913</f>
        <v>1.0433333333333332</v>
      </c>
      <c r="P1913" s="6">
        <f>IFERROR(E1913/L1913,0)</f>
        <v>55.892857142857146</v>
      </c>
      <c r="Q1913" t="str">
        <f>LEFT(N1913, FIND("/",N1913) -1)</f>
        <v>theater</v>
      </c>
      <c r="R1913" t="str">
        <f>RIGHT(N1913, LEN(N1913) - FIND("/",N1913))</f>
        <v>plays</v>
      </c>
      <c r="S1913" s="10">
        <f>(((J1913/60)/60)/24)+DATE(1970,1,1)</f>
        <v>41764.44663194444</v>
      </c>
      <c r="T1913" s="10">
        <f>(((I1913/60)/60)/24)+DATE(1970,1,1)</f>
        <v>41791.165972222225</v>
      </c>
    </row>
    <row r="1914" spans="1:20" ht="48" x14ac:dyDescent="0.2">
      <c r="A1914">
        <v>2415</v>
      </c>
      <c r="B1914" s="3" t="s">
        <v>2416</v>
      </c>
      <c r="C1914" s="3" t="s">
        <v>6525</v>
      </c>
      <c r="D1914">
        <v>60000</v>
      </c>
      <c r="E1914">
        <v>335</v>
      </c>
      <c r="F1914" t="s">
        <v>8221</v>
      </c>
      <c r="G1914" t="s">
        <v>8224</v>
      </c>
      <c r="H1914" t="s">
        <v>8246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8284</v>
      </c>
      <c r="O1914" s="5">
        <f>E1914/D1914</f>
        <v>5.5833333333333334E-3</v>
      </c>
      <c r="P1914" s="6">
        <f>IFERROR(E1914/L1914,0)</f>
        <v>55.833333333333336</v>
      </c>
      <c r="Q1914" t="str">
        <f>LEFT(N1914, FIND("/",N1914) -1)</f>
        <v>food</v>
      </c>
      <c r="R1914" t="str">
        <f>RIGHT(N1914, LEN(N1914) - FIND("/",N1914))</f>
        <v>food trucks</v>
      </c>
      <c r="S1914" s="10">
        <f>(((J1914/60)/60)/24)+DATE(1970,1,1)</f>
        <v>42536.862800925926</v>
      </c>
      <c r="T1914" s="10">
        <f>(((I1914/60)/60)/24)+DATE(1970,1,1)</f>
        <v>42566.862800925926</v>
      </c>
    </row>
    <row r="1915" spans="1:20" ht="32" x14ac:dyDescent="0.2">
      <c r="A1915">
        <v>3060</v>
      </c>
      <c r="B1915" s="3" t="s">
        <v>3060</v>
      </c>
      <c r="C1915" s="3" t="s">
        <v>7170</v>
      </c>
      <c r="D1915">
        <v>220000</v>
      </c>
      <c r="E1915">
        <v>335</v>
      </c>
      <c r="F1915" t="s">
        <v>8221</v>
      </c>
      <c r="G1915" t="s">
        <v>8224</v>
      </c>
      <c r="H1915" t="s">
        <v>8246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8303</v>
      </c>
      <c r="O1915" s="5">
        <f>E1915/D1915</f>
        <v>1.5227272727272728E-3</v>
      </c>
      <c r="P1915" s="6">
        <f>IFERROR(E1915/L1915,0)</f>
        <v>55.833333333333336</v>
      </c>
      <c r="Q1915" t="str">
        <f>LEFT(N1915, FIND("/",N1915) -1)</f>
        <v>theater</v>
      </c>
      <c r="R1915" t="str">
        <f>RIGHT(N1915, LEN(N1915) - FIND("/",N1915))</f>
        <v>spaces</v>
      </c>
      <c r="S1915" s="10">
        <f>(((J1915/60)/60)/24)+DATE(1970,1,1)</f>
        <v>42245.274699074071</v>
      </c>
      <c r="T1915" s="10">
        <f>(((I1915/60)/60)/24)+DATE(1970,1,1)</f>
        <v>42275.274699074071</v>
      </c>
    </row>
    <row r="1916" spans="1:20" ht="48" x14ac:dyDescent="0.2">
      <c r="A1916">
        <v>1513</v>
      </c>
      <c r="B1916" s="3" t="s">
        <v>1514</v>
      </c>
      <c r="C1916" s="3" t="s">
        <v>5623</v>
      </c>
      <c r="D1916">
        <v>8000</v>
      </c>
      <c r="E1916">
        <v>12001.5</v>
      </c>
      <c r="F1916" t="s">
        <v>8219</v>
      </c>
      <c r="G1916" t="s">
        <v>8225</v>
      </c>
      <c r="H1916" t="s">
        <v>8247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8285</v>
      </c>
      <c r="O1916" s="5">
        <f>E1916/D1916</f>
        <v>1.5001875</v>
      </c>
      <c r="P1916" s="6">
        <f>IFERROR(E1916/L1916,0)</f>
        <v>55.82093023255814</v>
      </c>
      <c r="Q1916" t="str">
        <f>LEFT(N1916, FIND("/",N1916) -1)</f>
        <v>photography</v>
      </c>
      <c r="R1916" t="str">
        <f>RIGHT(N1916, LEN(N1916) - FIND("/",N1916))</f>
        <v>photobooks</v>
      </c>
      <c r="S1916" s="10">
        <f>(((J1916/60)/60)/24)+DATE(1970,1,1)</f>
        <v>41806.637337962966</v>
      </c>
      <c r="T1916" s="10">
        <f>(((I1916/60)/60)/24)+DATE(1970,1,1)</f>
        <v>41836.637337962966</v>
      </c>
    </row>
    <row r="1917" spans="1:20" ht="48" x14ac:dyDescent="0.2">
      <c r="A1917">
        <v>2046</v>
      </c>
      <c r="B1917" s="3" t="s">
        <v>2047</v>
      </c>
      <c r="C1917" s="3" t="s">
        <v>6156</v>
      </c>
      <c r="D1917">
        <v>10000</v>
      </c>
      <c r="E1917">
        <v>12110</v>
      </c>
      <c r="F1917" t="s">
        <v>8219</v>
      </c>
      <c r="G1917" t="s">
        <v>8224</v>
      </c>
      <c r="H1917" t="s">
        <v>8246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8295</v>
      </c>
      <c r="O1917" s="5">
        <f>E1917/D1917</f>
        <v>1.2110000000000001</v>
      </c>
      <c r="P1917" s="6">
        <f>IFERROR(E1917/L1917,0)</f>
        <v>55.806451612903224</v>
      </c>
      <c r="Q1917" t="str">
        <f>LEFT(N1917, FIND("/",N1917) -1)</f>
        <v>technology</v>
      </c>
      <c r="R1917" t="str">
        <f>RIGHT(N1917, LEN(N1917) - FIND("/",N1917))</f>
        <v>hardware</v>
      </c>
      <c r="S1917" s="10">
        <f>(((J1917/60)/60)/24)+DATE(1970,1,1)</f>
        <v>41387.171805555554</v>
      </c>
      <c r="T1917" s="10">
        <f>(((I1917/60)/60)/24)+DATE(1970,1,1)</f>
        <v>41417.171805555554</v>
      </c>
    </row>
    <row r="1918" spans="1:20" ht="48" x14ac:dyDescent="0.2">
      <c r="A1918">
        <v>2212</v>
      </c>
      <c r="B1918" s="3" t="s">
        <v>2213</v>
      </c>
      <c r="C1918" s="3" t="s">
        <v>6322</v>
      </c>
      <c r="D1918">
        <v>6000</v>
      </c>
      <c r="E1918">
        <v>6863</v>
      </c>
      <c r="F1918" t="s">
        <v>8219</v>
      </c>
      <c r="G1918" t="s">
        <v>8224</v>
      </c>
      <c r="H1918" t="s">
        <v>8246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8280</v>
      </c>
      <c r="O1918" s="5">
        <f>E1918/D1918</f>
        <v>1.1438333333333333</v>
      </c>
      <c r="P1918" s="6">
        <f>IFERROR(E1918/L1918,0)</f>
        <v>55.796747967479675</v>
      </c>
      <c r="Q1918" t="str">
        <f>LEFT(N1918, FIND("/",N1918) -1)</f>
        <v>music</v>
      </c>
      <c r="R1918" t="str">
        <f>RIGHT(N1918, LEN(N1918) - FIND("/",N1918))</f>
        <v>electronic music</v>
      </c>
      <c r="S1918" s="10">
        <f>(((J1918/60)/60)/24)+DATE(1970,1,1)</f>
        <v>41548.747418981482</v>
      </c>
      <c r="T1918" s="10">
        <f>(((I1918/60)/60)/24)+DATE(1970,1,1)</f>
        <v>41582.041666666664</v>
      </c>
    </row>
    <row r="1919" spans="1:20" ht="48" x14ac:dyDescent="0.2">
      <c r="A1919">
        <v>2542</v>
      </c>
      <c r="B1919" s="3" t="s">
        <v>2542</v>
      </c>
      <c r="C1919" s="3" t="s">
        <v>6652</v>
      </c>
      <c r="D1919">
        <v>700</v>
      </c>
      <c r="E1919">
        <v>725</v>
      </c>
      <c r="F1919" t="s">
        <v>8219</v>
      </c>
      <c r="G1919" t="s">
        <v>8224</v>
      </c>
      <c r="H1919" t="s">
        <v>8246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8300</v>
      </c>
      <c r="O1919" s="5">
        <f>E1919/D1919</f>
        <v>1.0357142857142858</v>
      </c>
      <c r="P1919" s="6">
        <f>IFERROR(E1919/L1919,0)</f>
        <v>55.769230769230766</v>
      </c>
      <c r="Q1919" t="str">
        <f>LEFT(N1919, FIND("/",N1919) -1)</f>
        <v>music</v>
      </c>
      <c r="R1919" t="str">
        <f>RIGHT(N1919, LEN(N1919) - FIND("/",N1919))</f>
        <v>classical music</v>
      </c>
      <c r="S1919" s="10">
        <f>(((J1919/60)/60)/24)+DATE(1970,1,1)</f>
        <v>41509.426585648151</v>
      </c>
      <c r="T1919" s="10">
        <f>(((I1919/60)/60)/24)+DATE(1970,1,1)</f>
        <v>41548.165972222225</v>
      </c>
    </row>
    <row r="1920" spans="1:20" ht="32" x14ac:dyDescent="0.2">
      <c r="A1920">
        <v>2610</v>
      </c>
      <c r="B1920" s="3" t="s">
        <v>2610</v>
      </c>
      <c r="C1920" s="3" t="s">
        <v>6720</v>
      </c>
      <c r="D1920">
        <v>22765</v>
      </c>
      <c r="E1920">
        <v>32172.66</v>
      </c>
      <c r="F1920" t="s">
        <v>8219</v>
      </c>
      <c r="G1920" t="s">
        <v>8224</v>
      </c>
      <c r="H1920" t="s">
        <v>8246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8301</v>
      </c>
      <c r="O1920" s="5">
        <f>E1920/D1920</f>
        <v>1.4132510432681749</v>
      </c>
      <c r="P1920" s="6">
        <f>IFERROR(E1920/L1920,0)</f>
        <v>55.758509532062391</v>
      </c>
      <c r="Q1920" t="str">
        <f>LEFT(N1920, FIND("/",N1920) -1)</f>
        <v>technology</v>
      </c>
      <c r="R1920" t="str">
        <f>RIGHT(N1920, LEN(N1920) - FIND("/",N1920))</f>
        <v>space exploration</v>
      </c>
      <c r="S1920" s="10">
        <f>(((J1920/60)/60)/24)+DATE(1970,1,1)</f>
        <v>42564.881076388891</v>
      </c>
      <c r="T1920" s="10">
        <f>(((I1920/60)/60)/24)+DATE(1970,1,1)</f>
        <v>42604.290972222225</v>
      </c>
    </row>
    <row r="1921" spans="1:20" ht="48" x14ac:dyDescent="0.2">
      <c r="A1921">
        <v>1255</v>
      </c>
      <c r="B1921" s="3" t="s">
        <v>1256</v>
      </c>
      <c r="C1921" s="3" t="s">
        <v>5365</v>
      </c>
      <c r="D1921">
        <v>3000</v>
      </c>
      <c r="E1921">
        <v>6071</v>
      </c>
      <c r="F1921" t="s">
        <v>8219</v>
      </c>
      <c r="G1921" t="s">
        <v>8224</v>
      </c>
      <c r="H1921" t="s">
        <v>8246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8276</v>
      </c>
      <c r="O1921" s="5">
        <f>E1921/D1921</f>
        <v>2.0236666666666667</v>
      </c>
      <c r="P1921" s="6">
        <f>IFERROR(E1921/L1921,0)</f>
        <v>55.697247706422019</v>
      </c>
      <c r="Q1921" t="str">
        <f>LEFT(N1921, FIND("/",N1921) -1)</f>
        <v>music</v>
      </c>
      <c r="R1921" t="str">
        <f>RIGHT(N1921, LEN(N1921) - FIND("/",N1921))</f>
        <v>rock</v>
      </c>
      <c r="S1921" s="10">
        <f>(((J1921/60)/60)/24)+DATE(1970,1,1)</f>
        <v>41579.845509259263</v>
      </c>
      <c r="T1921" s="10">
        <f>(((I1921/60)/60)/24)+DATE(1970,1,1)</f>
        <v>41609.887175925927</v>
      </c>
    </row>
    <row r="1922" spans="1:20" ht="32" x14ac:dyDescent="0.2">
      <c r="A1922">
        <v>1376</v>
      </c>
      <c r="B1922" s="3" t="s">
        <v>1377</v>
      </c>
      <c r="C1922" s="3" t="s">
        <v>5486</v>
      </c>
      <c r="D1922">
        <v>3700</v>
      </c>
      <c r="E1922">
        <v>9342</v>
      </c>
      <c r="F1922" t="s">
        <v>8219</v>
      </c>
      <c r="G1922" t="s">
        <v>8225</v>
      </c>
      <c r="H1922" t="s">
        <v>8247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8276</v>
      </c>
      <c r="O1922" s="5">
        <f>E1922/D1922</f>
        <v>2.5248648648648651</v>
      </c>
      <c r="P1922" s="6">
        <f>IFERROR(E1922/L1922,0)</f>
        <v>55.607142857142854</v>
      </c>
      <c r="Q1922" t="str">
        <f>LEFT(N1922, FIND("/",N1922) -1)</f>
        <v>music</v>
      </c>
      <c r="R1922" t="str">
        <f>RIGHT(N1922, LEN(N1922) - FIND("/",N1922))</f>
        <v>rock</v>
      </c>
      <c r="S1922" s="10">
        <f>(((J1922/60)/60)/24)+DATE(1970,1,1)</f>
        <v>42677.669050925921</v>
      </c>
      <c r="T1922" s="10">
        <f>(((I1922/60)/60)/24)+DATE(1970,1,1)</f>
        <v>42707.710717592592</v>
      </c>
    </row>
    <row r="1923" spans="1:20" ht="48" x14ac:dyDescent="0.2">
      <c r="A1923">
        <v>3099</v>
      </c>
      <c r="B1923" s="3" t="s">
        <v>3099</v>
      </c>
      <c r="C1923" s="3" t="s">
        <v>7209</v>
      </c>
      <c r="D1923">
        <v>2000</v>
      </c>
      <c r="E1923">
        <v>278</v>
      </c>
      <c r="F1923" t="s">
        <v>8221</v>
      </c>
      <c r="G1923" t="s">
        <v>8224</v>
      </c>
      <c r="H1923" t="s">
        <v>8246</v>
      </c>
      <c r="I1923">
        <v>1455251591</v>
      </c>
      <c r="J1923">
        <v>1452659591</v>
      </c>
      <c r="K1923" t="b">
        <v>0</v>
      </c>
      <c r="L1923">
        <v>5</v>
      </c>
      <c r="M1923" t="b">
        <v>0</v>
      </c>
      <c r="N1923" t="s">
        <v>8303</v>
      </c>
      <c r="O1923" s="5">
        <f>E1923/D1923</f>
        <v>0.13900000000000001</v>
      </c>
      <c r="P1923" s="6">
        <f>IFERROR(E1923/L1923,0)</f>
        <v>55.6</v>
      </c>
      <c r="Q1923" t="str">
        <f>LEFT(N1923, FIND("/",N1923) -1)</f>
        <v>theater</v>
      </c>
      <c r="R1923" t="str">
        <f>RIGHT(N1923, LEN(N1923) - FIND("/",N1923))</f>
        <v>spaces</v>
      </c>
      <c r="S1923" s="10">
        <f>(((J1923/60)/60)/24)+DATE(1970,1,1)</f>
        <v>42382.189710648148</v>
      </c>
      <c r="T1923" s="10">
        <f>(((I1923/60)/60)/24)+DATE(1970,1,1)</f>
        <v>42412.189710648148</v>
      </c>
    </row>
    <row r="1924" spans="1:20" ht="32" x14ac:dyDescent="0.2">
      <c r="A1924">
        <v>3354</v>
      </c>
      <c r="B1924" s="3" t="s">
        <v>3353</v>
      </c>
      <c r="C1924" s="3" t="s">
        <v>7464</v>
      </c>
      <c r="D1924">
        <v>3000</v>
      </c>
      <c r="E1924">
        <v>3058</v>
      </c>
      <c r="F1924" t="s">
        <v>8219</v>
      </c>
      <c r="G1924" t="s">
        <v>8224</v>
      </c>
      <c r="H1924" t="s">
        <v>8246</v>
      </c>
      <c r="I1924">
        <v>1446091260</v>
      </c>
      <c r="J1924">
        <v>1443029206</v>
      </c>
      <c r="K1924" t="b">
        <v>0</v>
      </c>
      <c r="L1924">
        <v>55</v>
      </c>
      <c r="M1924" t="b">
        <v>1</v>
      </c>
      <c r="N1924" t="s">
        <v>8271</v>
      </c>
      <c r="O1924" s="5">
        <f>E1924/D1924</f>
        <v>1.0193333333333334</v>
      </c>
      <c r="P1924" s="6">
        <f>IFERROR(E1924/L1924,0)</f>
        <v>55.6</v>
      </c>
      <c r="Q1924" t="str">
        <f>LEFT(N1924, FIND("/",N1924) -1)</f>
        <v>theater</v>
      </c>
      <c r="R1924" t="str">
        <f>RIGHT(N1924, LEN(N1924) - FIND("/",N1924))</f>
        <v>plays</v>
      </c>
      <c r="S1924" s="10">
        <f>(((J1924/60)/60)/24)+DATE(1970,1,1)</f>
        <v>42270.7269212963</v>
      </c>
      <c r="T1924" s="10">
        <f>(((I1924/60)/60)/24)+DATE(1970,1,1)</f>
        <v>42306.167361111111</v>
      </c>
    </row>
    <row r="1925" spans="1:20" ht="32" x14ac:dyDescent="0.2">
      <c r="A1925">
        <v>3572</v>
      </c>
      <c r="B1925" s="3" t="s">
        <v>3571</v>
      </c>
      <c r="C1925" s="3" t="s">
        <v>7682</v>
      </c>
      <c r="D1925">
        <v>500</v>
      </c>
      <c r="E1925">
        <v>500</v>
      </c>
      <c r="F1925" t="s">
        <v>8219</v>
      </c>
      <c r="G1925" t="s">
        <v>8225</v>
      </c>
      <c r="H1925" t="s">
        <v>8247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8271</v>
      </c>
      <c r="O1925" s="5">
        <f>E1925/D1925</f>
        <v>1</v>
      </c>
      <c r="P1925" s="6">
        <f>IFERROR(E1925/L1925,0)</f>
        <v>55.555555555555557</v>
      </c>
      <c r="Q1925" t="str">
        <f>LEFT(N1925, FIND("/",N1925) -1)</f>
        <v>theater</v>
      </c>
      <c r="R1925" t="str">
        <f>RIGHT(N1925, LEN(N1925) - FIND("/",N1925))</f>
        <v>plays</v>
      </c>
      <c r="S1925" s="10">
        <f>(((J1925/60)/60)/24)+DATE(1970,1,1)</f>
        <v>42146.570393518516</v>
      </c>
      <c r="T1925" s="10">
        <f>(((I1925/60)/60)/24)+DATE(1970,1,1)</f>
        <v>42176.570393518516</v>
      </c>
    </row>
    <row r="1926" spans="1:20" ht="48" x14ac:dyDescent="0.2">
      <c r="A1926">
        <v>3764</v>
      </c>
      <c r="B1926" s="3" t="s">
        <v>3761</v>
      </c>
      <c r="C1926" s="3" t="s">
        <v>7874</v>
      </c>
      <c r="D1926">
        <v>1500</v>
      </c>
      <c r="E1926">
        <v>1500</v>
      </c>
      <c r="F1926" t="s">
        <v>8219</v>
      </c>
      <c r="G1926" t="s">
        <v>8224</v>
      </c>
      <c r="H1926" t="s">
        <v>8246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8305</v>
      </c>
      <c r="O1926" s="5">
        <f>E1926/D1926</f>
        <v>1</v>
      </c>
      <c r="P1926" s="6">
        <f>IFERROR(E1926/L1926,0)</f>
        <v>55.555555555555557</v>
      </c>
      <c r="Q1926" t="str">
        <f>LEFT(N1926, FIND("/",N1926) -1)</f>
        <v>theater</v>
      </c>
      <c r="R1926" t="str">
        <f>RIGHT(N1926, LEN(N1926) - FIND("/",N1926))</f>
        <v>musical</v>
      </c>
      <c r="S1926" s="10">
        <f>(((J1926/60)/60)/24)+DATE(1970,1,1)</f>
        <v>42499.842962962968</v>
      </c>
      <c r="T1926" s="10">
        <f>(((I1926/60)/60)/24)+DATE(1970,1,1)</f>
        <v>42519.024999999994</v>
      </c>
    </row>
    <row r="1927" spans="1:20" ht="48" x14ac:dyDescent="0.2">
      <c r="A1927">
        <v>3760</v>
      </c>
      <c r="B1927" s="3" t="s">
        <v>3757</v>
      </c>
      <c r="C1927" s="3" t="s">
        <v>7870</v>
      </c>
      <c r="D1927">
        <v>5000</v>
      </c>
      <c r="E1927">
        <v>5050.7700000000004</v>
      </c>
      <c r="F1927" t="s">
        <v>8219</v>
      </c>
      <c r="G1927" t="s">
        <v>8224</v>
      </c>
      <c r="H1927" t="s">
        <v>8246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8305</v>
      </c>
      <c r="O1927" s="5">
        <f>E1927/D1927</f>
        <v>1.010154</v>
      </c>
      <c r="P1927" s="6">
        <f>IFERROR(E1927/L1927,0)</f>
        <v>55.502967032967035</v>
      </c>
      <c r="Q1927" t="str">
        <f>LEFT(N1927, FIND("/",N1927) -1)</f>
        <v>theater</v>
      </c>
      <c r="R1927" t="str">
        <f>RIGHT(N1927, LEN(N1927) - FIND("/",N1927))</f>
        <v>musical</v>
      </c>
      <c r="S1927" s="10">
        <f>(((J1927/60)/60)/24)+DATE(1970,1,1)</f>
        <v>41739.525300925925</v>
      </c>
      <c r="T1927" s="10">
        <f>(((I1927/60)/60)/24)+DATE(1970,1,1)</f>
        <v>41764.525300925925</v>
      </c>
    </row>
    <row r="1928" spans="1:20" ht="48" x14ac:dyDescent="0.2">
      <c r="A1928">
        <v>480</v>
      </c>
      <c r="B1928" s="3" t="s">
        <v>481</v>
      </c>
      <c r="C1928" s="3" t="s">
        <v>4590</v>
      </c>
      <c r="D1928">
        <v>40000</v>
      </c>
      <c r="E1928">
        <v>7764</v>
      </c>
      <c r="F1928" t="s">
        <v>8221</v>
      </c>
      <c r="G1928" t="s">
        <v>8224</v>
      </c>
      <c r="H1928" t="s">
        <v>8246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8270</v>
      </c>
      <c r="O1928" s="5">
        <f>E1928/D1928</f>
        <v>0.19409999999999999</v>
      </c>
      <c r="P1928" s="6">
        <f>IFERROR(E1928/L1928,0)</f>
        <v>55.457142857142856</v>
      </c>
      <c r="Q1928" t="str">
        <f>LEFT(N1928, FIND("/",N1928) -1)</f>
        <v>film &amp; video</v>
      </c>
      <c r="R1928" t="str">
        <f>RIGHT(N1928, LEN(N1928) - FIND("/",N1928))</f>
        <v>animation</v>
      </c>
      <c r="S1928" s="10">
        <f>(((J1928/60)/60)/24)+DATE(1970,1,1)</f>
        <v>41465.500173611108</v>
      </c>
      <c r="T1928" s="10">
        <f>(((I1928/60)/60)/24)+DATE(1970,1,1)</f>
        <v>41495.500173611108</v>
      </c>
    </row>
    <row r="1929" spans="1:20" ht="48" x14ac:dyDescent="0.2">
      <c r="A1929">
        <v>1794</v>
      </c>
      <c r="B1929" s="3" t="s">
        <v>1795</v>
      </c>
      <c r="C1929" s="3" t="s">
        <v>5904</v>
      </c>
      <c r="D1929">
        <v>9000</v>
      </c>
      <c r="E1929">
        <v>997</v>
      </c>
      <c r="F1929" t="s">
        <v>8221</v>
      </c>
      <c r="G1929" t="s">
        <v>8224</v>
      </c>
      <c r="H1929" t="s">
        <v>8246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8285</v>
      </c>
      <c r="O1929" s="5">
        <f>E1929/D1929</f>
        <v>0.11077777777777778</v>
      </c>
      <c r="P1929" s="6">
        <f>IFERROR(E1929/L1929,0)</f>
        <v>55.388888888888886</v>
      </c>
      <c r="Q1929" t="str">
        <f>LEFT(N1929, FIND("/",N1929) -1)</f>
        <v>photography</v>
      </c>
      <c r="R1929" t="str">
        <f>RIGHT(N1929, LEN(N1929) - FIND("/",N1929))</f>
        <v>photobooks</v>
      </c>
      <c r="S1929" s="10">
        <f>(((J1929/60)/60)/24)+DATE(1970,1,1)</f>
        <v>42011.551180555558</v>
      </c>
      <c r="T1929" s="10">
        <f>(((I1929/60)/60)/24)+DATE(1970,1,1)</f>
        <v>42046.551180555558</v>
      </c>
    </row>
    <row r="1930" spans="1:20" ht="48" x14ac:dyDescent="0.2">
      <c r="A1930">
        <v>1201</v>
      </c>
      <c r="B1930" s="3" t="s">
        <v>1202</v>
      </c>
      <c r="C1930" s="3" t="s">
        <v>5311</v>
      </c>
      <c r="D1930">
        <v>6000</v>
      </c>
      <c r="E1930">
        <v>6146.27</v>
      </c>
      <c r="F1930" t="s">
        <v>8219</v>
      </c>
      <c r="G1930" t="s">
        <v>8225</v>
      </c>
      <c r="H1930" t="s">
        <v>8247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8285</v>
      </c>
      <c r="O1930" s="5">
        <f>E1930/D1930</f>
        <v>1.0243783333333334</v>
      </c>
      <c r="P1930" s="6">
        <f>IFERROR(E1930/L1930,0)</f>
        <v>55.371801801801809</v>
      </c>
      <c r="Q1930" t="str">
        <f>LEFT(N1930, FIND("/",N1930) -1)</f>
        <v>photography</v>
      </c>
      <c r="R1930" t="str">
        <f>RIGHT(N1930, LEN(N1930) - FIND("/",N1930))</f>
        <v>photobooks</v>
      </c>
      <c r="S1930" s="10">
        <f>(((J1930/60)/60)/24)+DATE(1970,1,1)</f>
        <v>42536.60701388889</v>
      </c>
      <c r="T1930" s="10">
        <f>(((I1930/60)/60)/24)+DATE(1970,1,1)</f>
        <v>42566.60701388889</v>
      </c>
    </row>
    <row r="1931" spans="1:20" ht="48" x14ac:dyDescent="0.2">
      <c r="A1931">
        <v>3299</v>
      </c>
      <c r="B1931" s="3" t="s">
        <v>3299</v>
      </c>
      <c r="C1931" s="3" t="s">
        <v>7409</v>
      </c>
      <c r="D1931">
        <v>3000</v>
      </c>
      <c r="E1931">
        <v>3486</v>
      </c>
      <c r="F1931" t="s">
        <v>8219</v>
      </c>
      <c r="G1931" t="s">
        <v>8224</v>
      </c>
      <c r="H1931" t="s">
        <v>8246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8271</v>
      </c>
      <c r="O1931" s="5">
        <f>E1931/D1931</f>
        <v>1.1619999999999999</v>
      </c>
      <c r="P1931" s="6">
        <f>IFERROR(E1931/L1931,0)</f>
        <v>55.333333333333336</v>
      </c>
      <c r="Q1931" t="str">
        <f>LEFT(N1931, FIND("/",N1931) -1)</f>
        <v>theater</v>
      </c>
      <c r="R1931" t="str">
        <f>RIGHT(N1931, LEN(N1931) - FIND("/",N1931))</f>
        <v>plays</v>
      </c>
      <c r="S1931" s="10">
        <f>(((J1931/60)/60)/24)+DATE(1970,1,1)</f>
        <v>42261.917395833334</v>
      </c>
      <c r="T1931" s="10">
        <f>(((I1931/60)/60)/24)+DATE(1970,1,1)</f>
        <v>42291.917395833334</v>
      </c>
    </row>
    <row r="1932" spans="1:20" ht="48" x14ac:dyDescent="0.2">
      <c r="A1932">
        <v>3485</v>
      </c>
      <c r="B1932" s="3" t="s">
        <v>3484</v>
      </c>
      <c r="C1932" s="3" t="s">
        <v>7595</v>
      </c>
      <c r="D1932">
        <v>1650</v>
      </c>
      <c r="E1932">
        <v>1660</v>
      </c>
      <c r="F1932" t="s">
        <v>8219</v>
      </c>
      <c r="G1932" t="s">
        <v>8224</v>
      </c>
      <c r="H1932" t="s">
        <v>8246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8271</v>
      </c>
      <c r="O1932" s="5">
        <f>E1932/D1932</f>
        <v>1.0060606060606061</v>
      </c>
      <c r="P1932" s="6">
        <f>IFERROR(E1932/L1932,0)</f>
        <v>55.333333333333336</v>
      </c>
      <c r="Q1932" t="str">
        <f>LEFT(N1932, FIND("/",N1932) -1)</f>
        <v>theater</v>
      </c>
      <c r="R1932" t="str">
        <f>RIGHT(N1932, LEN(N1932) - FIND("/",N1932))</f>
        <v>plays</v>
      </c>
      <c r="S1932" s="10">
        <f>(((J1932/60)/60)/24)+DATE(1970,1,1)</f>
        <v>42372.693055555559</v>
      </c>
      <c r="T1932" s="10">
        <f>(((I1932/60)/60)/24)+DATE(1970,1,1)</f>
        <v>42402.693055555559</v>
      </c>
    </row>
    <row r="1933" spans="1:20" ht="48" x14ac:dyDescent="0.2">
      <c r="A1933">
        <v>685</v>
      </c>
      <c r="B1933" s="3" t="s">
        <v>686</v>
      </c>
      <c r="C1933" s="3" t="s">
        <v>4795</v>
      </c>
      <c r="D1933">
        <v>2000</v>
      </c>
      <c r="E1933">
        <v>553</v>
      </c>
      <c r="F1933" t="s">
        <v>8221</v>
      </c>
      <c r="G1933" t="s">
        <v>8224</v>
      </c>
      <c r="H1933" t="s">
        <v>8246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8273</v>
      </c>
      <c r="O1933" s="5">
        <f>E1933/D1933</f>
        <v>0.27650000000000002</v>
      </c>
      <c r="P1933" s="6">
        <f>IFERROR(E1933/L1933,0)</f>
        <v>55.3</v>
      </c>
      <c r="Q1933" t="str">
        <f>LEFT(N1933, FIND("/",N1933) -1)</f>
        <v>technology</v>
      </c>
      <c r="R1933" t="str">
        <f>RIGHT(N1933, LEN(N1933) - FIND("/",N1933))</f>
        <v>wearables</v>
      </c>
      <c r="S1933" s="10">
        <f>(((J1933/60)/60)/24)+DATE(1970,1,1)</f>
        <v>41971.866574074069</v>
      </c>
      <c r="T1933" s="10">
        <f>(((I1933/60)/60)/24)+DATE(1970,1,1)</f>
        <v>42016.866574074069</v>
      </c>
    </row>
    <row r="1934" spans="1:20" ht="48" x14ac:dyDescent="0.2">
      <c r="A1934">
        <v>1764</v>
      </c>
      <c r="B1934" s="3" t="s">
        <v>1765</v>
      </c>
      <c r="C1934" s="3" t="s">
        <v>5874</v>
      </c>
      <c r="D1934">
        <v>11000</v>
      </c>
      <c r="E1934">
        <v>2156</v>
      </c>
      <c r="F1934" t="s">
        <v>8221</v>
      </c>
      <c r="G1934" t="s">
        <v>8225</v>
      </c>
      <c r="H1934" t="s">
        <v>8247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8285</v>
      </c>
      <c r="O1934" s="5">
        <f>E1934/D1934</f>
        <v>0.19600000000000001</v>
      </c>
      <c r="P1934" s="6">
        <f>IFERROR(E1934/L1934,0)</f>
        <v>55.282051282051285</v>
      </c>
      <c r="Q1934" t="str">
        <f>LEFT(N1934, FIND("/",N1934) -1)</f>
        <v>photography</v>
      </c>
      <c r="R1934" t="str">
        <f>RIGHT(N1934, LEN(N1934) - FIND("/",N1934))</f>
        <v>photobooks</v>
      </c>
      <c r="S1934" s="10">
        <f>(((J1934/60)/60)/24)+DATE(1970,1,1)</f>
        <v>41825.485868055555</v>
      </c>
      <c r="T1934" s="10">
        <f>(((I1934/60)/60)/24)+DATE(1970,1,1)</f>
        <v>41854.485868055555</v>
      </c>
    </row>
    <row r="1935" spans="1:20" ht="32" x14ac:dyDescent="0.2">
      <c r="A1935">
        <v>2010</v>
      </c>
      <c r="B1935" s="3" t="s">
        <v>2011</v>
      </c>
      <c r="C1935" s="3" t="s">
        <v>6120</v>
      </c>
      <c r="D1935">
        <v>30000</v>
      </c>
      <c r="E1935">
        <v>96015.9</v>
      </c>
      <c r="F1935" t="s">
        <v>8219</v>
      </c>
      <c r="G1935" t="s">
        <v>8224</v>
      </c>
      <c r="H1935" t="s">
        <v>8246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8295</v>
      </c>
      <c r="O1935" s="5">
        <f>E1935/D1935</f>
        <v>3.2005299999999997</v>
      </c>
      <c r="P1935" s="6">
        <f>IFERROR(E1935/L1935,0)</f>
        <v>55.276856649395505</v>
      </c>
      <c r="Q1935" t="str">
        <f>LEFT(N1935, FIND("/",N1935) -1)</f>
        <v>technology</v>
      </c>
      <c r="R1935" t="str">
        <f>RIGHT(N1935, LEN(N1935) - FIND("/",N1935))</f>
        <v>hardware</v>
      </c>
      <c r="S1935" s="10">
        <f>(((J1935/60)/60)/24)+DATE(1970,1,1)</f>
        <v>42570.996423611112</v>
      </c>
      <c r="T1935" s="10">
        <f>(((I1935/60)/60)/24)+DATE(1970,1,1)</f>
        <v>42600.996423611112</v>
      </c>
    </row>
    <row r="1936" spans="1:20" ht="48" x14ac:dyDescent="0.2">
      <c r="A1936">
        <v>3539</v>
      </c>
      <c r="B1936" s="3" t="s">
        <v>3538</v>
      </c>
      <c r="C1936" s="3" t="s">
        <v>7649</v>
      </c>
      <c r="D1936">
        <v>600</v>
      </c>
      <c r="E1936">
        <v>718</v>
      </c>
      <c r="F1936" t="s">
        <v>8219</v>
      </c>
      <c r="G1936" t="s">
        <v>8224</v>
      </c>
      <c r="H1936" t="s">
        <v>8246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8271</v>
      </c>
      <c r="O1936" s="5">
        <f>E1936/D1936</f>
        <v>1.1966666666666668</v>
      </c>
      <c r="P1936" s="6">
        <f>IFERROR(E1936/L1936,0)</f>
        <v>55.230769230769234</v>
      </c>
      <c r="Q1936" t="str">
        <f>LEFT(N1936, FIND("/",N1936) -1)</f>
        <v>theater</v>
      </c>
      <c r="R1936" t="str">
        <f>RIGHT(N1936, LEN(N1936) - FIND("/",N1936))</f>
        <v>plays</v>
      </c>
      <c r="S1936" s="10">
        <f>(((J1936/60)/60)/24)+DATE(1970,1,1)</f>
        <v>42600.756041666667</v>
      </c>
      <c r="T1936" s="10">
        <f>(((I1936/60)/60)/24)+DATE(1970,1,1)</f>
        <v>42621.756041666667</v>
      </c>
    </row>
    <row r="1937" spans="1:20" ht="32" x14ac:dyDescent="0.2">
      <c r="A1937">
        <v>1527</v>
      </c>
      <c r="B1937" s="3" t="s">
        <v>1528</v>
      </c>
      <c r="C1937" s="3" t="s">
        <v>5637</v>
      </c>
      <c r="D1937">
        <v>3500</v>
      </c>
      <c r="E1937">
        <v>3865.55</v>
      </c>
      <c r="F1937" t="s">
        <v>8219</v>
      </c>
      <c r="G1937" t="s">
        <v>8224</v>
      </c>
      <c r="H1937" t="s">
        <v>8246</v>
      </c>
      <c r="I1937">
        <v>1489497886</v>
      </c>
      <c r="J1937">
        <v>1487082286</v>
      </c>
      <c r="K1937" t="b">
        <v>1</v>
      </c>
      <c r="L1937">
        <v>70</v>
      </c>
      <c r="M1937" t="b">
        <v>1</v>
      </c>
      <c r="N1937" t="s">
        <v>8285</v>
      </c>
      <c r="O1937" s="5">
        <f>E1937/D1937</f>
        <v>1.1044428571428573</v>
      </c>
      <c r="P1937" s="6">
        <f>IFERROR(E1937/L1937,0)</f>
        <v>55.222142857142863</v>
      </c>
      <c r="Q1937" t="str">
        <f>LEFT(N1937, FIND("/",N1937) -1)</f>
        <v>photography</v>
      </c>
      <c r="R1937" t="str">
        <f>RIGHT(N1937, LEN(N1937) - FIND("/",N1937))</f>
        <v>photobooks</v>
      </c>
      <c r="S1937" s="10">
        <f>(((J1937/60)/60)/24)+DATE(1970,1,1)</f>
        <v>42780.600532407407</v>
      </c>
      <c r="T1937" s="10">
        <f>(((I1937/60)/60)/24)+DATE(1970,1,1)</f>
        <v>42808.558865740735</v>
      </c>
    </row>
    <row r="1938" spans="1:20" ht="48" x14ac:dyDescent="0.2">
      <c r="A1938">
        <v>274</v>
      </c>
      <c r="B1938" s="3" t="s">
        <v>275</v>
      </c>
      <c r="C1938" s="3" t="s">
        <v>4384</v>
      </c>
      <c r="D1938">
        <v>4000</v>
      </c>
      <c r="E1938">
        <v>6240</v>
      </c>
      <c r="F1938" t="s">
        <v>8219</v>
      </c>
      <c r="G1938" t="s">
        <v>8224</v>
      </c>
      <c r="H1938" t="s">
        <v>8246</v>
      </c>
      <c r="I1938">
        <v>1333609140</v>
      </c>
      <c r="J1938">
        <v>1330638829</v>
      </c>
      <c r="K1938" t="b">
        <v>1</v>
      </c>
      <c r="L1938">
        <v>113</v>
      </c>
      <c r="M1938" t="b">
        <v>1</v>
      </c>
      <c r="N1938" t="s">
        <v>8269</v>
      </c>
      <c r="O1938" s="5">
        <f>E1938/D1938</f>
        <v>1.56</v>
      </c>
      <c r="P1938" s="6">
        <f>IFERROR(E1938/L1938,0)</f>
        <v>55.221238938053098</v>
      </c>
      <c r="Q1938" t="str">
        <f>LEFT(N1938, FIND("/",N1938) -1)</f>
        <v>film &amp; video</v>
      </c>
      <c r="R1938" t="str">
        <f>RIGHT(N1938, LEN(N1938) - FIND("/",N1938))</f>
        <v>documentary</v>
      </c>
      <c r="S1938" s="10">
        <f>(((J1938/60)/60)/24)+DATE(1970,1,1)</f>
        <v>40969.912372685183</v>
      </c>
      <c r="T1938" s="10">
        <f>(((I1938/60)/60)/24)+DATE(1970,1,1)</f>
        <v>41004.290972222225</v>
      </c>
    </row>
    <row r="1939" spans="1:20" ht="32" x14ac:dyDescent="0.2">
      <c r="A1939">
        <v>405</v>
      </c>
      <c r="B1939" s="3" t="s">
        <v>406</v>
      </c>
      <c r="C1939" s="3" t="s">
        <v>4515</v>
      </c>
      <c r="D1939">
        <v>2820</v>
      </c>
      <c r="E1939">
        <v>3036</v>
      </c>
      <c r="F1939" t="s">
        <v>8219</v>
      </c>
      <c r="G1939" t="s">
        <v>8224</v>
      </c>
      <c r="H1939" t="s">
        <v>8246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8269</v>
      </c>
      <c r="O1939" s="5">
        <f>E1939/D1939</f>
        <v>1.0765957446808512</v>
      </c>
      <c r="P1939" s="6">
        <f>IFERROR(E1939/L1939,0)</f>
        <v>55.2</v>
      </c>
      <c r="Q1939" t="str">
        <f>LEFT(N1939, FIND("/",N1939) -1)</f>
        <v>film &amp; video</v>
      </c>
      <c r="R1939" t="str">
        <f>RIGHT(N1939, LEN(N1939) - FIND("/",N1939))</f>
        <v>documentary</v>
      </c>
      <c r="S1939" s="10">
        <f>(((J1939/60)/60)/24)+DATE(1970,1,1)</f>
        <v>41674.08494212963</v>
      </c>
      <c r="T1939" s="10">
        <f>(((I1939/60)/60)/24)+DATE(1970,1,1)</f>
        <v>41704.08494212963</v>
      </c>
    </row>
    <row r="1940" spans="1:20" ht="48" x14ac:dyDescent="0.2">
      <c r="A1940">
        <v>3566</v>
      </c>
      <c r="B1940" s="3" t="s">
        <v>3565</v>
      </c>
      <c r="C1940" s="3" t="s">
        <v>7676</v>
      </c>
      <c r="D1940">
        <v>2000</v>
      </c>
      <c r="E1940">
        <v>2095</v>
      </c>
      <c r="F1940" t="s">
        <v>8219</v>
      </c>
      <c r="G1940" t="s">
        <v>8225</v>
      </c>
      <c r="H1940" t="s">
        <v>8247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8271</v>
      </c>
      <c r="O1940" s="5">
        <f>E1940/D1940</f>
        <v>1.0475000000000001</v>
      </c>
      <c r="P1940" s="6">
        <f>IFERROR(E1940/L1940,0)</f>
        <v>55.131578947368418</v>
      </c>
      <c r="Q1940" t="str">
        <f>LEFT(N1940, FIND("/",N1940) -1)</f>
        <v>theater</v>
      </c>
      <c r="R1940" t="str">
        <f>RIGHT(N1940, LEN(N1940) - FIND("/",N1940))</f>
        <v>plays</v>
      </c>
      <c r="S1940" s="10">
        <f>(((J1940/60)/60)/24)+DATE(1970,1,1)</f>
        <v>41997.507905092592</v>
      </c>
      <c r="T1940" s="10">
        <f>(((I1940/60)/60)/24)+DATE(1970,1,1)</f>
        <v>42027.507905092592</v>
      </c>
    </row>
    <row r="1941" spans="1:20" ht="48" x14ac:dyDescent="0.2">
      <c r="A1941">
        <v>284</v>
      </c>
      <c r="B1941" s="3" t="s">
        <v>285</v>
      </c>
      <c r="C1941" s="3" t="s">
        <v>4394</v>
      </c>
      <c r="D1941">
        <v>40000</v>
      </c>
      <c r="E1941">
        <v>41850.46</v>
      </c>
      <c r="F1941" t="s">
        <v>8219</v>
      </c>
      <c r="G1941" t="s">
        <v>8224</v>
      </c>
      <c r="H1941" t="s">
        <v>8246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8269</v>
      </c>
      <c r="O1941" s="5">
        <f>E1941/D1941</f>
        <v>1.0462615</v>
      </c>
      <c r="P1941" s="6">
        <f>IFERROR(E1941/L1941,0)</f>
        <v>55.066394736842106</v>
      </c>
      <c r="Q1941" t="str">
        <f>LEFT(N1941, FIND("/",N1941) -1)</f>
        <v>film &amp; video</v>
      </c>
      <c r="R1941" t="str">
        <f>RIGHT(N1941, LEN(N1941) - FIND("/",N1941))</f>
        <v>documentary</v>
      </c>
      <c r="S1941" s="10">
        <f>(((J1941/60)/60)/24)+DATE(1970,1,1)</f>
        <v>40904.738194444442</v>
      </c>
      <c r="T1941" s="10">
        <f>(((I1941/60)/60)/24)+DATE(1970,1,1)</f>
        <v>40929.738194444442</v>
      </c>
    </row>
    <row r="1942" spans="1:20" ht="48" x14ac:dyDescent="0.2">
      <c r="A1942">
        <v>3800</v>
      </c>
      <c r="B1942" s="3" t="s">
        <v>3797</v>
      </c>
      <c r="C1942" s="3" t="s">
        <v>7910</v>
      </c>
      <c r="D1942">
        <v>22000</v>
      </c>
      <c r="E1942">
        <v>881</v>
      </c>
      <c r="F1942" t="s">
        <v>8221</v>
      </c>
      <c r="G1942" t="s">
        <v>8224</v>
      </c>
      <c r="H1942" t="s">
        <v>8246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8305</v>
      </c>
      <c r="O1942" s="5">
        <f>E1942/D1942</f>
        <v>4.0045454545454544E-2</v>
      </c>
      <c r="P1942" s="6">
        <f>IFERROR(E1942/L1942,0)</f>
        <v>55.0625</v>
      </c>
      <c r="Q1942" t="str">
        <f>LEFT(N1942, FIND("/",N1942) -1)</f>
        <v>theater</v>
      </c>
      <c r="R1942" t="str">
        <f>RIGHT(N1942, LEN(N1942) - FIND("/",N1942))</f>
        <v>musical</v>
      </c>
      <c r="S1942" s="10">
        <f>(((J1942/60)/60)/24)+DATE(1970,1,1)</f>
        <v>41982.737071759257</v>
      </c>
      <c r="T1942" s="10">
        <f>(((I1942/60)/60)/24)+DATE(1970,1,1)</f>
        <v>42015.207638888889</v>
      </c>
    </row>
    <row r="1943" spans="1:20" ht="48" x14ac:dyDescent="0.2">
      <c r="A1943">
        <v>3464</v>
      </c>
      <c r="B1943" s="3" t="s">
        <v>3463</v>
      </c>
      <c r="C1943" s="3" t="s">
        <v>7574</v>
      </c>
      <c r="D1943">
        <v>5000</v>
      </c>
      <c r="E1943">
        <v>5116.18</v>
      </c>
      <c r="F1943" t="s">
        <v>8219</v>
      </c>
      <c r="G1943" t="s">
        <v>8224</v>
      </c>
      <c r="H1943" t="s">
        <v>8246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8271</v>
      </c>
      <c r="O1943" s="5">
        <f>E1943/D1943</f>
        <v>1.023236</v>
      </c>
      <c r="P1943" s="6">
        <f>IFERROR(E1943/L1943,0)</f>
        <v>55.012688172043013</v>
      </c>
      <c r="Q1943" t="str">
        <f>LEFT(N1943, FIND("/",N1943) -1)</f>
        <v>theater</v>
      </c>
      <c r="R1943" t="str">
        <f>RIGHT(N1943, LEN(N1943) - FIND("/",N1943))</f>
        <v>plays</v>
      </c>
      <c r="S1943" s="10">
        <f>(((J1943/60)/60)/24)+DATE(1970,1,1)</f>
        <v>42575.130057870367</v>
      </c>
      <c r="T1943" s="10">
        <f>(((I1943/60)/60)/24)+DATE(1970,1,1)</f>
        <v>42605.130057870367</v>
      </c>
    </row>
    <row r="1944" spans="1:20" ht="48" x14ac:dyDescent="0.2">
      <c r="A1944">
        <v>923</v>
      </c>
      <c r="B1944" s="3" t="s">
        <v>924</v>
      </c>
      <c r="C1944" s="3" t="s">
        <v>5033</v>
      </c>
      <c r="D1944">
        <v>15000</v>
      </c>
      <c r="E1944">
        <v>330</v>
      </c>
      <c r="F1944" t="s">
        <v>8221</v>
      </c>
      <c r="G1944" t="s">
        <v>8224</v>
      </c>
      <c r="H1944" t="s">
        <v>8246</v>
      </c>
      <c r="I1944">
        <v>1416614523</v>
      </c>
      <c r="J1944">
        <v>1414018923</v>
      </c>
      <c r="K1944" t="b">
        <v>0</v>
      </c>
      <c r="L1944">
        <v>6</v>
      </c>
      <c r="M1944" t="b">
        <v>0</v>
      </c>
      <c r="N1944" t="s">
        <v>8278</v>
      </c>
      <c r="O1944" s="5">
        <f>E1944/D1944</f>
        <v>2.1999999999999999E-2</v>
      </c>
      <c r="P1944" s="6">
        <f>IFERROR(E1944/L1944,0)</f>
        <v>55</v>
      </c>
      <c r="Q1944" t="str">
        <f>LEFT(N1944, FIND("/",N1944) -1)</f>
        <v>music</v>
      </c>
      <c r="R1944" t="str">
        <f>RIGHT(N1944, LEN(N1944) - FIND("/",N1944))</f>
        <v>jazz</v>
      </c>
      <c r="S1944" s="10">
        <f>(((J1944/60)/60)/24)+DATE(1970,1,1)</f>
        <v>41934.959756944445</v>
      </c>
      <c r="T1944" s="10">
        <f>(((I1944/60)/60)/24)+DATE(1970,1,1)</f>
        <v>41965.001423611116</v>
      </c>
    </row>
    <row r="1945" spans="1:20" ht="48" x14ac:dyDescent="0.2">
      <c r="A1945">
        <v>1010</v>
      </c>
      <c r="B1945" s="3" t="s">
        <v>1011</v>
      </c>
      <c r="C1945" s="3" t="s">
        <v>5120</v>
      </c>
      <c r="D1945">
        <v>115250</v>
      </c>
      <c r="E1945">
        <v>220</v>
      </c>
      <c r="F1945" t="s">
        <v>8220</v>
      </c>
      <c r="G1945" t="s">
        <v>8224</v>
      </c>
      <c r="H1945" t="s">
        <v>8246</v>
      </c>
      <c r="I1945">
        <v>1473044340</v>
      </c>
      <c r="J1945">
        <v>1468180462</v>
      </c>
      <c r="K1945" t="b">
        <v>0</v>
      </c>
      <c r="L1945">
        <v>4</v>
      </c>
      <c r="M1945" t="b">
        <v>0</v>
      </c>
      <c r="N1945" t="s">
        <v>8273</v>
      </c>
      <c r="O1945" s="5">
        <f>E1945/D1945</f>
        <v>1.9088937093275488E-3</v>
      </c>
      <c r="P1945" s="6">
        <f>IFERROR(E1945/L1945,0)</f>
        <v>55</v>
      </c>
      <c r="Q1945" t="str">
        <f>LEFT(N1945, FIND("/",N1945) -1)</f>
        <v>technology</v>
      </c>
      <c r="R1945" t="str">
        <f>RIGHT(N1945, LEN(N1945) - FIND("/",N1945))</f>
        <v>wearables</v>
      </c>
      <c r="S1945" s="10">
        <f>(((J1945/60)/60)/24)+DATE(1970,1,1)</f>
        <v>42561.829421296294</v>
      </c>
      <c r="T1945" s="10">
        <f>(((I1945/60)/60)/24)+DATE(1970,1,1)</f>
        <v>42618.124305555553</v>
      </c>
    </row>
    <row r="1946" spans="1:20" ht="48" x14ac:dyDescent="0.2">
      <c r="A1946">
        <v>1735</v>
      </c>
      <c r="B1946" s="3" t="s">
        <v>1736</v>
      </c>
      <c r="C1946" s="3" t="s">
        <v>5845</v>
      </c>
      <c r="D1946">
        <v>1000</v>
      </c>
      <c r="E1946">
        <v>110</v>
      </c>
      <c r="F1946" t="s">
        <v>8221</v>
      </c>
      <c r="G1946" t="s">
        <v>8224</v>
      </c>
      <c r="H1946" t="s">
        <v>8246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8293</v>
      </c>
      <c r="O1946" s="5">
        <f>E1946/D1946</f>
        <v>0.11</v>
      </c>
      <c r="P1946" s="6">
        <f>IFERROR(E1946/L1946,0)</f>
        <v>55</v>
      </c>
      <c r="Q1946" t="str">
        <f>LEFT(N1946, FIND("/",N1946) -1)</f>
        <v>music</v>
      </c>
      <c r="R1946" t="str">
        <f>RIGHT(N1946, LEN(N1946) - FIND("/",N1946))</f>
        <v>faith</v>
      </c>
      <c r="S1946" s="10">
        <f>(((J1946/60)/60)/24)+DATE(1970,1,1)</f>
        <v>42559.814178240747</v>
      </c>
      <c r="T1946" s="10">
        <f>(((I1946/60)/60)/24)+DATE(1970,1,1)</f>
        <v>42589.814178240747</v>
      </c>
    </row>
    <row r="1947" spans="1:20" ht="32" x14ac:dyDescent="0.2">
      <c r="A1947">
        <v>2749</v>
      </c>
      <c r="B1947" s="3" t="s">
        <v>2749</v>
      </c>
      <c r="C1947" s="3" t="s">
        <v>6859</v>
      </c>
      <c r="D1947">
        <v>10000</v>
      </c>
      <c r="E1947">
        <v>110</v>
      </c>
      <c r="F1947" t="s">
        <v>8221</v>
      </c>
      <c r="G1947" t="s">
        <v>8224</v>
      </c>
      <c r="H1947" t="s">
        <v>8246</v>
      </c>
      <c r="I1947">
        <v>1428171037</v>
      </c>
      <c r="J1947">
        <v>1425582637</v>
      </c>
      <c r="K1947" t="b">
        <v>0</v>
      </c>
      <c r="L1947">
        <v>2</v>
      </c>
      <c r="M1947" t="b">
        <v>0</v>
      </c>
      <c r="N1947" t="s">
        <v>8304</v>
      </c>
      <c r="O1947" s="5">
        <f>E1947/D1947</f>
        <v>1.0999999999999999E-2</v>
      </c>
      <c r="P1947" s="6">
        <f>IFERROR(E1947/L1947,0)</f>
        <v>55</v>
      </c>
      <c r="Q1947" t="str">
        <f>LEFT(N1947, FIND("/",N1947) -1)</f>
        <v>publishing</v>
      </c>
      <c r="R1947" t="str">
        <f>RIGHT(N1947, LEN(N1947) - FIND("/",N1947))</f>
        <v>children's books</v>
      </c>
      <c r="S1947" s="10">
        <f>(((J1947/60)/60)/24)+DATE(1970,1,1)</f>
        <v>42068.799039351856</v>
      </c>
      <c r="T1947" s="10">
        <f>(((I1947/60)/60)/24)+DATE(1970,1,1)</f>
        <v>42098.757372685184</v>
      </c>
    </row>
    <row r="1948" spans="1:20" ht="48" x14ac:dyDescent="0.2">
      <c r="A1948">
        <v>3514</v>
      </c>
      <c r="B1948" s="3" t="s">
        <v>3513</v>
      </c>
      <c r="C1948" s="3" t="s">
        <v>7624</v>
      </c>
      <c r="D1948">
        <v>500</v>
      </c>
      <c r="E1948">
        <v>550</v>
      </c>
      <c r="F1948" t="s">
        <v>8219</v>
      </c>
      <c r="G1948" t="s">
        <v>8224</v>
      </c>
      <c r="H1948" t="s">
        <v>8246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8271</v>
      </c>
      <c r="O1948" s="5">
        <f>E1948/D1948</f>
        <v>1.1000000000000001</v>
      </c>
      <c r="P1948" s="6">
        <f>IFERROR(E1948/L1948,0)</f>
        <v>55</v>
      </c>
      <c r="Q1948" t="str">
        <f>LEFT(N1948, FIND("/",N1948) -1)</f>
        <v>theater</v>
      </c>
      <c r="R1948" t="str">
        <f>RIGHT(N1948, LEN(N1948) - FIND("/",N1948))</f>
        <v>plays</v>
      </c>
      <c r="S1948" s="10">
        <f>(((J1948/60)/60)/24)+DATE(1970,1,1)</f>
        <v>42020.846666666665</v>
      </c>
      <c r="T1948" s="10">
        <f>(((I1948/60)/60)/24)+DATE(1970,1,1)</f>
        <v>42037.207638888889</v>
      </c>
    </row>
    <row r="1949" spans="1:20" ht="48" x14ac:dyDescent="0.2">
      <c r="A1949">
        <v>4053</v>
      </c>
      <c r="B1949" s="3" t="s">
        <v>4049</v>
      </c>
      <c r="C1949" s="3" t="s">
        <v>8157</v>
      </c>
      <c r="D1949">
        <v>500</v>
      </c>
      <c r="E1949">
        <v>110</v>
      </c>
      <c r="F1949" t="s">
        <v>8221</v>
      </c>
      <c r="G1949" t="s">
        <v>8225</v>
      </c>
      <c r="H1949" t="s">
        <v>8247</v>
      </c>
      <c r="I1949">
        <v>1416081600</v>
      </c>
      <c r="J1949">
        <v>1413477228</v>
      </c>
      <c r="K1949" t="b">
        <v>0</v>
      </c>
      <c r="L1949">
        <v>2</v>
      </c>
      <c r="M1949" t="b">
        <v>0</v>
      </c>
      <c r="N1949" t="s">
        <v>8271</v>
      </c>
      <c r="O1949" s="5">
        <f>E1949/D1949</f>
        <v>0.22</v>
      </c>
      <c r="P1949" s="6">
        <f>IFERROR(E1949/L1949,0)</f>
        <v>55</v>
      </c>
      <c r="Q1949" t="str">
        <f>LEFT(N1949, FIND("/",N1949) -1)</f>
        <v>theater</v>
      </c>
      <c r="R1949" t="str">
        <f>RIGHT(N1949, LEN(N1949) - FIND("/",N1949))</f>
        <v>plays</v>
      </c>
      <c r="S1949" s="10">
        <f>(((J1949/60)/60)/24)+DATE(1970,1,1)</f>
        <v>41928.690138888887</v>
      </c>
      <c r="T1949" s="10">
        <f>(((I1949/60)/60)/24)+DATE(1970,1,1)</f>
        <v>41958.833333333328</v>
      </c>
    </row>
    <row r="1950" spans="1:20" ht="48" x14ac:dyDescent="0.2">
      <c r="A1950">
        <v>2554</v>
      </c>
      <c r="B1950" s="3" t="s">
        <v>2554</v>
      </c>
      <c r="C1950" s="3" t="s">
        <v>6664</v>
      </c>
      <c r="D1950">
        <v>3000</v>
      </c>
      <c r="E1950">
        <v>3684</v>
      </c>
      <c r="F1950" t="s">
        <v>8219</v>
      </c>
      <c r="G1950" t="s">
        <v>8224</v>
      </c>
      <c r="H1950" t="s">
        <v>8246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8300</v>
      </c>
      <c r="O1950" s="5">
        <f>E1950/D1950</f>
        <v>1.228</v>
      </c>
      <c r="P1950" s="6">
        <f>IFERROR(E1950/L1950,0)</f>
        <v>54.985074626865675</v>
      </c>
      <c r="Q1950" t="str">
        <f>LEFT(N1950, FIND("/",N1950) -1)</f>
        <v>music</v>
      </c>
      <c r="R1950" t="str">
        <f>RIGHT(N1950, LEN(N1950) - FIND("/",N1950))</f>
        <v>classical music</v>
      </c>
      <c r="S1950" s="10">
        <f>(((J1950/60)/60)/24)+DATE(1970,1,1)</f>
        <v>42125.078275462962</v>
      </c>
      <c r="T1950" s="10">
        <f>(((I1950/60)/60)/24)+DATE(1970,1,1)</f>
        <v>42156.165972222225</v>
      </c>
    </row>
    <row r="1951" spans="1:20" ht="48" x14ac:dyDescent="0.2">
      <c r="A1951">
        <v>3274</v>
      </c>
      <c r="B1951" s="3" t="s">
        <v>3274</v>
      </c>
      <c r="C1951" s="3" t="s">
        <v>7384</v>
      </c>
      <c r="D1951">
        <v>15500</v>
      </c>
      <c r="E1951">
        <v>15705</v>
      </c>
      <c r="F1951" t="s">
        <v>8219</v>
      </c>
      <c r="G1951" t="s">
        <v>8224</v>
      </c>
      <c r="H1951" t="s">
        <v>8246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8271</v>
      </c>
      <c r="O1951" s="5">
        <f>E1951/D1951</f>
        <v>1.0132258064516129</v>
      </c>
      <c r="P1951" s="6">
        <f>IFERROR(E1951/L1951,0)</f>
        <v>54.912587412587413</v>
      </c>
      <c r="Q1951" t="str">
        <f>LEFT(N1951, FIND("/",N1951) -1)</f>
        <v>theater</v>
      </c>
      <c r="R1951" t="str">
        <f>RIGHT(N1951, LEN(N1951) - FIND("/",N1951))</f>
        <v>plays</v>
      </c>
      <c r="S1951" s="10">
        <f>(((J1951/60)/60)/24)+DATE(1970,1,1)</f>
        <v>42400.704537037032</v>
      </c>
      <c r="T1951" s="10">
        <f>(((I1951/60)/60)/24)+DATE(1970,1,1)</f>
        <v>42444.875</v>
      </c>
    </row>
    <row r="1952" spans="1:20" ht="32" x14ac:dyDescent="0.2">
      <c r="A1952">
        <v>2327</v>
      </c>
      <c r="B1952" s="3" t="s">
        <v>2328</v>
      </c>
      <c r="C1952" s="3" t="s">
        <v>6437</v>
      </c>
      <c r="D1952">
        <v>35000</v>
      </c>
      <c r="E1952">
        <v>184133.01</v>
      </c>
      <c r="F1952" t="s">
        <v>8219</v>
      </c>
      <c r="G1952" t="s">
        <v>8224</v>
      </c>
      <c r="H1952" t="s">
        <v>8246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8298</v>
      </c>
      <c r="O1952" s="5">
        <f>E1952/D1952</f>
        <v>5.2609431428571432</v>
      </c>
      <c r="P1952" s="6">
        <f>IFERROR(E1952/L1952,0)</f>
        <v>54.883162444113267</v>
      </c>
      <c r="Q1952" t="str">
        <f>LEFT(N1952, FIND("/",N1952) -1)</f>
        <v>food</v>
      </c>
      <c r="R1952" t="str">
        <f>RIGHT(N1952, LEN(N1952) - FIND("/",N1952))</f>
        <v>small batch</v>
      </c>
      <c r="S1952" s="10">
        <f>(((J1952/60)/60)/24)+DATE(1970,1,1)</f>
        <v>41842.917129629634</v>
      </c>
      <c r="T1952" s="10">
        <f>(((I1952/60)/60)/24)+DATE(1970,1,1)</f>
        <v>41877.917129629634</v>
      </c>
    </row>
    <row r="1953" spans="1:20" ht="48" x14ac:dyDescent="0.2">
      <c r="A1953">
        <v>280</v>
      </c>
      <c r="B1953" s="3" t="s">
        <v>281</v>
      </c>
      <c r="C1953" s="3" t="s">
        <v>4390</v>
      </c>
      <c r="D1953">
        <v>75000</v>
      </c>
      <c r="E1953">
        <v>117108</v>
      </c>
      <c r="F1953" t="s">
        <v>8219</v>
      </c>
      <c r="G1953" t="s">
        <v>8224</v>
      </c>
      <c r="H1953" t="s">
        <v>8246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8269</v>
      </c>
      <c r="O1953" s="5">
        <f>E1953/D1953</f>
        <v>1.5614399999999999</v>
      </c>
      <c r="P1953" s="6">
        <f>IFERROR(E1953/L1953,0)</f>
        <v>54.748948106591868</v>
      </c>
      <c r="Q1953" t="str">
        <f>LEFT(N1953, FIND("/",N1953) -1)</f>
        <v>film &amp; video</v>
      </c>
      <c r="R1953" t="str">
        <f>RIGHT(N1953, LEN(N1953) - FIND("/",N1953))</f>
        <v>documentary</v>
      </c>
      <c r="S1953" s="10">
        <f>(((J1953/60)/60)/24)+DATE(1970,1,1)</f>
        <v>41744.590682870366</v>
      </c>
      <c r="T1953" s="10">
        <f>(((I1953/60)/60)/24)+DATE(1970,1,1)</f>
        <v>41789.590682870366</v>
      </c>
    </row>
    <row r="1954" spans="1:20" ht="32" x14ac:dyDescent="0.2">
      <c r="A1954">
        <v>723</v>
      </c>
      <c r="B1954" s="3" t="s">
        <v>724</v>
      </c>
      <c r="C1954" s="3" t="s">
        <v>4833</v>
      </c>
      <c r="D1954">
        <v>5000</v>
      </c>
      <c r="E1954">
        <v>5469</v>
      </c>
      <c r="F1954" t="s">
        <v>8219</v>
      </c>
      <c r="G1954" t="s">
        <v>8224</v>
      </c>
      <c r="H1954" t="s">
        <v>8246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8274</v>
      </c>
      <c r="O1954" s="5">
        <f>E1954/D1954</f>
        <v>1.0938000000000001</v>
      </c>
      <c r="P1954" s="6">
        <f>IFERROR(E1954/L1954,0)</f>
        <v>54.69</v>
      </c>
      <c r="Q1954" t="str">
        <f>LEFT(N1954, FIND("/",N1954) -1)</f>
        <v>publishing</v>
      </c>
      <c r="R1954" t="str">
        <f>RIGHT(N1954, LEN(N1954) - FIND("/",N1954))</f>
        <v>nonfiction</v>
      </c>
      <c r="S1954" s="10">
        <f>(((J1954/60)/60)/24)+DATE(1970,1,1)</f>
        <v>42184.816539351858</v>
      </c>
      <c r="T1954" s="10">
        <f>(((I1954/60)/60)/24)+DATE(1970,1,1)</f>
        <v>42215.165972222225</v>
      </c>
    </row>
    <row r="1955" spans="1:20" ht="48" x14ac:dyDescent="0.2">
      <c r="A1955">
        <v>1324</v>
      </c>
      <c r="B1955" s="3" t="s">
        <v>1325</v>
      </c>
      <c r="C1955" s="3" t="s">
        <v>5434</v>
      </c>
      <c r="D1955">
        <v>50000</v>
      </c>
      <c r="E1955">
        <v>4920</v>
      </c>
      <c r="F1955" t="s">
        <v>8220</v>
      </c>
      <c r="G1955" t="s">
        <v>8224</v>
      </c>
      <c r="H1955" t="s">
        <v>8246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8273</v>
      </c>
      <c r="O1955" s="5">
        <f>E1955/D1955</f>
        <v>9.8400000000000001E-2</v>
      </c>
      <c r="P1955" s="6">
        <f>IFERROR(E1955/L1955,0)</f>
        <v>54.666666666666664</v>
      </c>
      <c r="Q1955" t="str">
        <f>LEFT(N1955, FIND("/",N1955) -1)</f>
        <v>technology</v>
      </c>
      <c r="R1955" t="str">
        <f>RIGHT(N1955, LEN(N1955) - FIND("/",N1955))</f>
        <v>wearables</v>
      </c>
      <c r="S1955" s="10">
        <f>(((J1955/60)/60)/24)+DATE(1970,1,1)</f>
        <v>42626.633703703701</v>
      </c>
      <c r="T1955" s="10">
        <f>(((I1955/60)/60)/24)+DATE(1970,1,1)</f>
        <v>42656.633703703701</v>
      </c>
    </row>
    <row r="1956" spans="1:20" ht="48" x14ac:dyDescent="0.2">
      <c r="A1956">
        <v>1198</v>
      </c>
      <c r="B1956" s="3" t="s">
        <v>1199</v>
      </c>
      <c r="C1956" s="3" t="s">
        <v>5308</v>
      </c>
      <c r="D1956">
        <v>3500</v>
      </c>
      <c r="E1956">
        <v>9121</v>
      </c>
      <c r="F1956" t="s">
        <v>8219</v>
      </c>
      <c r="G1956" t="s">
        <v>8224</v>
      </c>
      <c r="H1956" t="s">
        <v>8246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8285</v>
      </c>
      <c r="O1956" s="5">
        <f>E1956/D1956</f>
        <v>2.6059999999999999</v>
      </c>
      <c r="P1956" s="6">
        <f>IFERROR(E1956/L1956,0)</f>
        <v>54.616766467065865</v>
      </c>
      <c r="Q1956" t="str">
        <f>LEFT(N1956, FIND("/",N1956) -1)</f>
        <v>photography</v>
      </c>
      <c r="R1956" t="str">
        <f>RIGHT(N1956, LEN(N1956) - FIND("/",N1956))</f>
        <v>photobooks</v>
      </c>
      <c r="S1956" s="10">
        <f>(((J1956/60)/60)/24)+DATE(1970,1,1)</f>
        <v>42333.619050925925</v>
      </c>
      <c r="T1956" s="10">
        <f>(((I1956/60)/60)/24)+DATE(1970,1,1)</f>
        <v>42369.125</v>
      </c>
    </row>
    <row r="1957" spans="1:20" ht="48" x14ac:dyDescent="0.2">
      <c r="A1957">
        <v>2111</v>
      </c>
      <c r="B1957" s="3" t="s">
        <v>2112</v>
      </c>
      <c r="C1957" s="3" t="s">
        <v>6221</v>
      </c>
      <c r="D1957">
        <v>2000</v>
      </c>
      <c r="E1957">
        <v>2130</v>
      </c>
      <c r="F1957" t="s">
        <v>8219</v>
      </c>
      <c r="G1957" t="s">
        <v>8224</v>
      </c>
      <c r="H1957" t="s">
        <v>8246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8279</v>
      </c>
      <c r="O1957" s="5">
        <f>E1957/D1957</f>
        <v>1.0649999999999999</v>
      </c>
      <c r="P1957" s="6">
        <f>IFERROR(E1957/L1957,0)</f>
        <v>54.615384615384613</v>
      </c>
      <c r="Q1957" t="str">
        <f>LEFT(N1957, FIND("/",N1957) -1)</f>
        <v>music</v>
      </c>
      <c r="R1957" t="str">
        <f>RIGHT(N1957, LEN(N1957) - FIND("/",N1957))</f>
        <v>indie rock</v>
      </c>
      <c r="S1957" s="10">
        <f>(((J1957/60)/60)/24)+DATE(1970,1,1)</f>
        <v>40703.197048611109</v>
      </c>
      <c r="T1957" s="10">
        <f>(((I1957/60)/60)/24)+DATE(1970,1,1)</f>
        <v>40770.041666666664</v>
      </c>
    </row>
    <row r="1958" spans="1:20" ht="48" x14ac:dyDescent="0.2">
      <c r="A1958">
        <v>3379</v>
      </c>
      <c r="B1958" s="3" t="s">
        <v>3378</v>
      </c>
      <c r="C1958" s="3" t="s">
        <v>7489</v>
      </c>
      <c r="D1958">
        <v>2000</v>
      </c>
      <c r="E1958">
        <v>2073</v>
      </c>
      <c r="F1958" t="s">
        <v>8219</v>
      </c>
      <c r="G1958" t="s">
        <v>8225</v>
      </c>
      <c r="H1958" t="s">
        <v>8247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8271</v>
      </c>
      <c r="O1958" s="5">
        <f>E1958/D1958</f>
        <v>1.0365</v>
      </c>
      <c r="P1958" s="6">
        <f>IFERROR(E1958/L1958,0)</f>
        <v>54.55263157894737</v>
      </c>
      <c r="Q1958" t="str">
        <f>LEFT(N1958, FIND("/",N1958) -1)</f>
        <v>theater</v>
      </c>
      <c r="R1958" t="str">
        <f>RIGHT(N1958, LEN(N1958) - FIND("/",N1958))</f>
        <v>plays</v>
      </c>
      <c r="S1958" s="10">
        <f>(((J1958/60)/60)/24)+DATE(1970,1,1)</f>
        <v>42225.513888888891</v>
      </c>
      <c r="T1958" s="10">
        <f>(((I1958/60)/60)/24)+DATE(1970,1,1)</f>
        <v>42242.958333333328</v>
      </c>
    </row>
    <row r="1959" spans="1:20" ht="48" x14ac:dyDescent="0.2">
      <c r="A1959">
        <v>3362</v>
      </c>
      <c r="B1959" s="3" t="s">
        <v>3361</v>
      </c>
      <c r="C1959" s="3" t="s">
        <v>7472</v>
      </c>
      <c r="D1959">
        <v>500</v>
      </c>
      <c r="E1959">
        <v>1090</v>
      </c>
      <c r="F1959" t="s">
        <v>8219</v>
      </c>
      <c r="G1959" t="s">
        <v>8224</v>
      </c>
      <c r="H1959" t="s">
        <v>8246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8271</v>
      </c>
      <c r="O1959" s="5">
        <f>E1959/D1959</f>
        <v>2.1800000000000002</v>
      </c>
      <c r="P1959" s="6">
        <f>IFERROR(E1959/L1959,0)</f>
        <v>54.5</v>
      </c>
      <c r="Q1959" t="str">
        <f>LEFT(N1959, FIND("/",N1959) -1)</f>
        <v>theater</v>
      </c>
      <c r="R1959" t="str">
        <f>RIGHT(N1959, LEN(N1959) - FIND("/",N1959))</f>
        <v>plays</v>
      </c>
      <c r="S1959" s="10">
        <f>(((J1959/60)/60)/24)+DATE(1970,1,1)</f>
        <v>42056.091631944444</v>
      </c>
      <c r="T1959" s="10">
        <f>(((I1959/60)/60)/24)+DATE(1970,1,1)</f>
        <v>42070.204861111109</v>
      </c>
    </row>
    <row r="1960" spans="1:20" ht="48" x14ac:dyDescent="0.2">
      <c r="A1960">
        <v>3277</v>
      </c>
      <c r="B1960" s="3" t="s">
        <v>3277</v>
      </c>
      <c r="C1960" s="3" t="s">
        <v>7387</v>
      </c>
      <c r="D1960">
        <v>5000</v>
      </c>
      <c r="E1960">
        <v>5430</v>
      </c>
      <c r="F1960" t="s">
        <v>8219</v>
      </c>
      <c r="G1960" t="s">
        <v>8225</v>
      </c>
      <c r="H1960" t="s">
        <v>8247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8271</v>
      </c>
      <c r="O1960" s="5">
        <f>E1960/D1960</f>
        <v>1.0860000000000001</v>
      </c>
      <c r="P1960" s="6">
        <f>IFERROR(E1960/L1960,0)</f>
        <v>54.3</v>
      </c>
      <c r="Q1960" t="str">
        <f>LEFT(N1960, FIND("/",N1960) -1)</f>
        <v>theater</v>
      </c>
      <c r="R1960" t="str">
        <f>RIGHT(N1960, LEN(N1960) - FIND("/",N1960))</f>
        <v>plays</v>
      </c>
      <c r="S1960" s="10">
        <f>(((J1960/60)/60)/24)+DATE(1970,1,1)</f>
        <v>41931.682939814818</v>
      </c>
      <c r="T1960" s="10">
        <f>(((I1960/60)/60)/24)+DATE(1970,1,1)</f>
        <v>41961.724606481483</v>
      </c>
    </row>
    <row r="1961" spans="1:20" ht="48" x14ac:dyDescent="0.2">
      <c r="A1961">
        <v>201</v>
      </c>
      <c r="B1961" s="3" t="s">
        <v>203</v>
      </c>
      <c r="C1961" s="3" t="s">
        <v>4311</v>
      </c>
      <c r="D1961">
        <v>650</v>
      </c>
      <c r="E1961">
        <v>380</v>
      </c>
      <c r="F1961" t="s">
        <v>8221</v>
      </c>
      <c r="G1961" t="s">
        <v>8224</v>
      </c>
      <c r="H1961" t="s">
        <v>8246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8268</v>
      </c>
      <c r="O1961" s="5">
        <f>E1961/D1961</f>
        <v>0.58461538461538465</v>
      </c>
      <c r="P1961" s="6">
        <f>IFERROR(E1961/L1961,0)</f>
        <v>54.285714285714285</v>
      </c>
      <c r="Q1961" t="str">
        <f>LEFT(N1961, FIND("/",N1961) -1)</f>
        <v>film &amp; video</v>
      </c>
      <c r="R1961" t="str">
        <f>RIGHT(N1961, LEN(N1961) - FIND("/",N1961))</f>
        <v>drama</v>
      </c>
      <c r="S1961" s="10">
        <f>(((J1961/60)/60)/24)+DATE(1970,1,1)</f>
        <v>42023.818622685183</v>
      </c>
      <c r="T1961" s="10">
        <f>(((I1961/60)/60)/24)+DATE(1970,1,1)</f>
        <v>42043.818622685183</v>
      </c>
    </row>
    <row r="1962" spans="1:20" ht="48" x14ac:dyDescent="0.2">
      <c r="A1962">
        <v>743</v>
      </c>
      <c r="B1962" s="3" t="s">
        <v>744</v>
      </c>
      <c r="C1962" s="3" t="s">
        <v>4853</v>
      </c>
      <c r="D1962">
        <v>550</v>
      </c>
      <c r="E1962">
        <v>814</v>
      </c>
      <c r="F1962" t="s">
        <v>8219</v>
      </c>
      <c r="G1962" t="s">
        <v>8224</v>
      </c>
      <c r="H1962" t="s">
        <v>8246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8274</v>
      </c>
      <c r="O1962" s="5">
        <f>E1962/D1962</f>
        <v>1.48</v>
      </c>
      <c r="P1962" s="6">
        <f>IFERROR(E1962/L1962,0)</f>
        <v>54.266666666666666</v>
      </c>
      <c r="Q1962" t="str">
        <f>LEFT(N1962, FIND("/",N1962) -1)</f>
        <v>publishing</v>
      </c>
      <c r="R1962" t="str">
        <f>RIGHT(N1962, LEN(N1962) - FIND("/",N1962))</f>
        <v>nonfiction</v>
      </c>
      <c r="S1962" s="10">
        <f>(((J1962/60)/60)/24)+DATE(1970,1,1)</f>
        <v>40990.709317129629</v>
      </c>
      <c r="T1962" s="10">
        <f>(((I1962/60)/60)/24)+DATE(1970,1,1)</f>
        <v>41015.875</v>
      </c>
    </row>
    <row r="1963" spans="1:20" ht="48" x14ac:dyDescent="0.2">
      <c r="A1963">
        <v>1935</v>
      </c>
      <c r="B1963" s="3" t="s">
        <v>1936</v>
      </c>
      <c r="C1963" s="3" t="s">
        <v>6045</v>
      </c>
      <c r="D1963">
        <v>2500</v>
      </c>
      <c r="E1963">
        <v>2710</v>
      </c>
      <c r="F1963" t="s">
        <v>8219</v>
      </c>
      <c r="G1963" t="s">
        <v>8224</v>
      </c>
      <c r="H1963" t="s">
        <v>8246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8279</v>
      </c>
      <c r="O1963" s="5">
        <f>E1963/D1963</f>
        <v>1.0840000000000001</v>
      </c>
      <c r="P1963" s="6">
        <f>IFERROR(E1963/L1963,0)</f>
        <v>54.2</v>
      </c>
      <c r="Q1963" t="str">
        <f>LEFT(N1963, FIND("/",N1963) -1)</f>
        <v>music</v>
      </c>
      <c r="R1963" t="str">
        <f>RIGHT(N1963, LEN(N1963) - FIND("/",N1963))</f>
        <v>indie rock</v>
      </c>
      <c r="S1963" s="10">
        <f>(((J1963/60)/60)/24)+DATE(1970,1,1)</f>
        <v>41773.932534722226</v>
      </c>
      <c r="T1963" s="10">
        <f>(((I1963/60)/60)/24)+DATE(1970,1,1)</f>
        <v>41811.207638888889</v>
      </c>
    </row>
    <row r="1964" spans="1:20" ht="48" x14ac:dyDescent="0.2">
      <c r="A1964">
        <v>2523</v>
      </c>
      <c r="B1964" s="3" t="s">
        <v>2523</v>
      </c>
      <c r="C1964" s="3" t="s">
        <v>6633</v>
      </c>
      <c r="D1964">
        <v>900</v>
      </c>
      <c r="E1964">
        <v>1408</v>
      </c>
      <c r="F1964" t="s">
        <v>8219</v>
      </c>
      <c r="G1964" t="s">
        <v>8224</v>
      </c>
      <c r="H1964" t="s">
        <v>8246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8300</v>
      </c>
      <c r="O1964" s="5">
        <f>E1964/D1964</f>
        <v>1.5644444444444445</v>
      </c>
      <c r="P1964" s="6">
        <f>IFERROR(E1964/L1964,0)</f>
        <v>54.153846153846153</v>
      </c>
      <c r="Q1964" t="str">
        <f>LEFT(N1964, FIND("/",N1964) -1)</f>
        <v>music</v>
      </c>
      <c r="R1964" t="str">
        <f>RIGHT(N1964, LEN(N1964) - FIND("/",N1964))</f>
        <v>classical music</v>
      </c>
      <c r="S1964" s="10">
        <f>(((J1964/60)/60)/24)+DATE(1970,1,1)</f>
        <v>41930.975601851853</v>
      </c>
      <c r="T1964" s="10">
        <f>(((I1964/60)/60)/24)+DATE(1970,1,1)</f>
        <v>41961.017268518524</v>
      </c>
    </row>
    <row r="1965" spans="1:20" ht="48" x14ac:dyDescent="0.2">
      <c r="A1965">
        <v>3543</v>
      </c>
      <c r="B1965" s="3" t="s">
        <v>3542</v>
      </c>
      <c r="C1965" s="3" t="s">
        <v>7653</v>
      </c>
      <c r="D1965">
        <v>1500</v>
      </c>
      <c r="E1965">
        <v>1570</v>
      </c>
      <c r="F1965" t="s">
        <v>8219</v>
      </c>
      <c r="G1965" t="s">
        <v>8236</v>
      </c>
      <c r="H1965" t="s">
        <v>8249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8271</v>
      </c>
      <c r="O1965" s="5">
        <f>E1965/D1965</f>
        <v>1.0466666666666666</v>
      </c>
      <c r="P1965" s="6">
        <f>IFERROR(E1965/L1965,0)</f>
        <v>54.137931034482762</v>
      </c>
      <c r="Q1965" t="str">
        <f>LEFT(N1965, FIND("/",N1965) -1)</f>
        <v>theater</v>
      </c>
      <c r="R1965" t="str">
        <f>RIGHT(N1965, LEN(N1965) - FIND("/",N1965))</f>
        <v>plays</v>
      </c>
      <c r="S1965" s="10">
        <f>(((J1965/60)/60)/24)+DATE(1970,1,1)</f>
        <v>42150.755312499998</v>
      </c>
      <c r="T1965" s="10">
        <f>(((I1965/60)/60)/24)+DATE(1970,1,1)</f>
        <v>42180.755312499998</v>
      </c>
    </row>
    <row r="1966" spans="1:20" ht="48" x14ac:dyDescent="0.2">
      <c r="A1966">
        <v>1707</v>
      </c>
      <c r="B1966" s="3" t="s">
        <v>1708</v>
      </c>
      <c r="C1966" s="3" t="s">
        <v>5817</v>
      </c>
      <c r="D1966">
        <v>5000</v>
      </c>
      <c r="E1966">
        <v>487</v>
      </c>
      <c r="F1966" t="s">
        <v>8221</v>
      </c>
      <c r="G1966" t="s">
        <v>8224</v>
      </c>
      <c r="H1966" t="s">
        <v>8246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8293</v>
      </c>
      <c r="O1966" s="5">
        <f>E1966/D1966</f>
        <v>9.74E-2</v>
      </c>
      <c r="P1966" s="6">
        <f>IFERROR(E1966/L1966,0)</f>
        <v>54.111111111111114</v>
      </c>
      <c r="Q1966" t="str">
        <f>LEFT(N1966, FIND("/",N1966) -1)</f>
        <v>music</v>
      </c>
      <c r="R1966" t="str">
        <f>RIGHT(N1966, LEN(N1966) - FIND("/",N1966))</f>
        <v>faith</v>
      </c>
      <c r="S1966" s="10">
        <f>(((J1966/60)/60)/24)+DATE(1970,1,1)</f>
        <v>42427.721006944441</v>
      </c>
      <c r="T1966" s="10">
        <f>(((I1966/60)/60)/24)+DATE(1970,1,1)</f>
        <v>42457.679340277777</v>
      </c>
    </row>
    <row r="1967" spans="1:20" ht="48" x14ac:dyDescent="0.2">
      <c r="A1967">
        <v>376</v>
      </c>
      <c r="B1967" s="3" t="s">
        <v>377</v>
      </c>
      <c r="C1967" s="3" t="s">
        <v>4486</v>
      </c>
      <c r="D1967">
        <v>2450</v>
      </c>
      <c r="E1967">
        <v>2596</v>
      </c>
      <c r="F1967" t="s">
        <v>8219</v>
      </c>
      <c r="G1967" t="s">
        <v>8225</v>
      </c>
      <c r="H1967" t="s">
        <v>8247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8269</v>
      </c>
      <c r="O1967" s="5">
        <f>E1967/D1967</f>
        <v>1.0595918367346939</v>
      </c>
      <c r="P1967" s="6">
        <f>IFERROR(E1967/L1967,0)</f>
        <v>54.083333333333336</v>
      </c>
      <c r="Q1967" t="str">
        <f>LEFT(N1967, FIND("/",N1967) -1)</f>
        <v>film &amp; video</v>
      </c>
      <c r="R1967" t="str">
        <f>RIGHT(N1967, LEN(N1967) - FIND("/",N1967))</f>
        <v>documentary</v>
      </c>
      <c r="S1967" s="10">
        <f>(((J1967/60)/60)/24)+DATE(1970,1,1)</f>
        <v>42576.452731481477</v>
      </c>
      <c r="T1967" s="10">
        <f>(((I1967/60)/60)/24)+DATE(1970,1,1)</f>
        <v>42607.452731481477</v>
      </c>
    </row>
    <row r="1968" spans="1:20" ht="48" x14ac:dyDescent="0.2">
      <c r="A1968">
        <v>245</v>
      </c>
      <c r="B1968" s="3" t="s">
        <v>246</v>
      </c>
      <c r="C1968" s="3" t="s">
        <v>4355</v>
      </c>
      <c r="D1968">
        <v>5000</v>
      </c>
      <c r="E1968">
        <v>5186</v>
      </c>
      <c r="F1968" t="s">
        <v>8219</v>
      </c>
      <c r="G1968" t="s">
        <v>8224</v>
      </c>
      <c r="H1968" t="s">
        <v>8246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8269</v>
      </c>
      <c r="O1968" s="5">
        <f>E1968/D1968</f>
        <v>1.0371999999999999</v>
      </c>
      <c r="P1968" s="6">
        <f>IFERROR(E1968/L1968,0)</f>
        <v>54.020833333333336</v>
      </c>
      <c r="Q1968" t="str">
        <f>LEFT(N1968, FIND("/",N1968) -1)</f>
        <v>film &amp; video</v>
      </c>
      <c r="R1968" t="str">
        <f>RIGHT(N1968, LEN(N1968) - FIND("/",N1968))</f>
        <v>documentary</v>
      </c>
      <c r="S1968" s="10">
        <f>(((J1968/60)/60)/24)+DATE(1970,1,1)</f>
        <v>41107.053067129629</v>
      </c>
      <c r="T1968" s="10">
        <f>(((I1968/60)/60)/24)+DATE(1970,1,1)</f>
        <v>41137.053067129629</v>
      </c>
    </row>
    <row r="1969" spans="1:20" ht="48" x14ac:dyDescent="0.2">
      <c r="A1969">
        <v>1699</v>
      </c>
      <c r="B1969" s="3" t="s">
        <v>1700</v>
      </c>
      <c r="C1969" s="3" t="s">
        <v>5809</v>
      </c>
      <c r="D1969">
        <v>5105</v>
      </c>
      <c r="E1969">
        <v>216</v>
      </c>
      <c r="F1969" t="s">
        <v>8222</v>
      </c>
      <c r="G1969" t="s">
        <v>8224</v>
      </c>
      <c r="H1969" t="s">
        <v>8246</v>
      </c>
      <c r="I1969">
        <v>1491943445</v>
      </c>
      <c r="J1969">
        <v>1489351445</v>
      </c>
      <c r="K1969" t="b">
        <v>0</v>
      </c>
      <c r="L1969">
        <v>4</v>
      </c>
      <c r="M1969" t="b">
        <v>0</v>
      </c>
      <c r="N1969" t="s">
        <v>8293</v>
      </c>
      <c r="O1969" s="5">
        <f>E1969/D1969</f>
        <v>4.2311459353574929E-2</v>
      </c>
      <c r="P1969" s="6">
        <f>IFERROR(E1969/L1969,0)</f>
        <v>54</v>
      </c>
      <c r="Q1969" t="str">
        <f>LEFT(N1969, FIND("/",N1969) -1)</f>
        <v>music</v>
      </c>
      <c r="R1969" t="str">
        <f>RIGHT(N1969, LEN(N1969) - FIND("/",N1969))</f>
        <v>faith</v>
      </c>
      <c r="S1969" s="10">
        <f>(((J1969/60)/60)/24)+DATE(1970,1,1)</f>
        <v>42806.863946759258</v>
      </c>
      <c r="T1969" s="10">
        <f>(((I1969/60)/60)/24)+DATE(1970,1,1)</f>
        <v>42836.863946759258</v>
      </c>
    </row>
    <row r="1970" spans="1:20" ht="32" x14ac:dyDescent="0.2">
      <c r="A1970">
        <v>1921</v>
      </c>
      <c r="B1970" s="3" t="s">
        <v>1922</v>
      </c>
      <c r="C1970" s="3" t="s">
        <v>6031</v>
      </c>
      <c r="D1970">
        <v>1500</v>
      </c>
      <c r="E1970">
        <v>2052</v>
      </c>
      <c r="F1970" t="s">
        <v>8219</v>
      </c>
      <c r="G1970" t="s">
        <v>8224</v>
      </c>
      <c r="H1970" t="s">
        <v>8246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8279</v>
      </c>
      <c r="O1970" s="5">
        <f>E1970/D1970</f>
        <v>1.3680000000000001</v>
      </c>
      <c r="P1970" s="6">
        <f>IFERROR(E1970/L1970,0)</f>
        <v>54</v>
      </c>
      <c r="Q1970" t="str">
        <f>LEFT(N1970, FIND("/",N1970) -1)</f>
        <v>music</v>
      </c>
      <c r="R1970" t="str">
        <f>RIGHT(N1970, LEN(N1970) - FIND("/",N1970))</f>
        <v>indie rock</v>
      </c>
      <c r="S1970" s="10">
        <f>(((J1970/60)/60)/24)+DATE(1970,1,1)</f>
        <v>41074.221562500003</v>
      </c>
      <c r="T1970" s="10">
        <f>(((I1970/60)/60)/24)+DATE(1970,1,1)</f>
        <v>41104.221562500003</v>
      </c>
    </row>
    <row r="1971" spans="1:20" ht="48" x14ac:dyDescent="0.2">
      <c r="A1971">
        <v>2348</v>
      </c>
      <c r="B1971" s="3" t="s">
        <v>2349</v>
      </c>
      <c r="C1971" s="3" t="s">
        <v>6458</v>
      </c>
      <c r="D1971">
        <v>70000</v>
      </c>
      <c r="E1971">
        <v>270</v>
      </c>
      <c r="F1971" t="s">
        <v>8220</v>
      </c>
      <c r="G1971" t="s">
        <v>8224</v>
      </c>
      <c r="H1971" t="s">
        <v>8246</v>
      </c>
      <c r="I1971">
        <v>1456006938</v>
      </c>
      <c r="J1971">
        <v>1450822938</v>
      </c>
      <c r="K1971" t="b">
        <v>0</v>
      </c>
      <c r="L1971">
        <v>5</v>
      </c>
      <c r="M1971" t="b">
        <v>0</v>
      </c>
      <c r="N1971" t="s">
        <v>8272</v>
      </c>
      <c r="O1971" s="5">
        <f>E1971/D1971</f>
        <v>3.8571428571428572E-3</v>
      </c>
      <c r="P1971" s="6">
        <f>IFERROR(E1971/L1971,0)</f>
        <v>54</v>
      </c>
      <c r="Q1971" t="str">
        <f>LEFT(N1971, FIND("/",N1971) -1)</f>
        <v>technology</v>
      </c>
      <c r="R1971" t="str">
        <f>RIGHT(N1971, LEN(N1971) - FIND("/",N1971))</f>
        <v>web</v>
      </c>
      <c r="S1971" s="10">
        <f>(((J1971/60)/60)/24)+DATE(1970,1,1)</f>
        <v>42360.932152777779</v>
      </c>
      <c r="T1971" s="10">
        <f>(((I1971/60)/60)/24)+DATE(1970,1,1)</f>
        <v>42420.932152777779</v>
      </c>
    </row>
    <row r="1972" spans="1:20" ht="32" x14ac:dyDescent="0.2">
      <c r="A1972">
        <v>3007</v>
      </c>
      <c r="B1972" s="3" t="s">
        <v>3007</v>
      </c>
      <c r="C1972" s="3" t="s">
        <v>7117</v>
      </c>
      <c r="D1972">
        <v>600</v>
      </c>
      <c r="E1972">
        <v>1080</v>
      </c>
      <c r="F1972" t="s">
        <v>8219</v>
      </c>
      <c r="G1972" t="s">
        <v>8224</v>
      </c>
      <c r="H1972" t="s">
        <v>8246</v>
      </c>
      <c r="I1972">
        <v>1429938683</v>
      </c>
      <c r="J1972">
        <v>1428124283</v>
      </c>
      <c r="K1972" t="b">
        <v>0</v>
      </c>
      <c r="L1972">
        <v>20</v>
      </c>
      <c r="M1972" t="b">
        <v>1</v>
      </c>
      <c r="N1972" t="s">
        <v>8303</v>
      </c>
      <c r="O1972" s="5">
        <f>E1972/D1972</f>
        <v>1.8</v>
      </c>
      <c r="P1972" s="6">
        <f>IFERROR(E1972/L1972,0)</f>
        <v>54</v>
      </c>
      <c r="Q1972" t="str">
        <f>LEFT(N1972, FIND("/",N1972) -1)</f>
        <v>theater</v>
      </c>
      <c r="R1972" t="str">
        <f>RIGHT(N1972, LEN(N1972) - FIND("/",N1972))</f>
        <v>spaces</v>
      </c>
      <c r="S1972" s="10">
        <f>(((J1972/60)/60)/24)+DATE(1970,1,1)</f>
        <v>42098.216238425928</v>
      </c>
      <c r="T1972" s="10">
        <f>(((I1972/60)/60)/24)+DATE(1970,1,1)</f>
        <v>42119.216238425928</v>
      </c>
    </row>
    <row r="1973" spans="1:20" ht="48" x14ac:dyDescent="0.2">
      <c r="A1973">
        <v>1530</v>
      </c>
      <c r="B1973" s="3" t="s">
        <v>1531</v>
      </c>
      <c r="C1973" s="3" t="s">
        <v>5640</v>
      </c>
      <c r="D1973">
        <v>35000</v>
      </c>
      <c r="E1973">
        <v>47189</v>
      </c>
      <c r="F1973" t="s">
        <v>8219</v>
      </c>
      <c r="G1973" t="s">
        <v>8224</v>
      </c>
      <c r="H1973" t="s">
        <v>8246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8285</v>
      </c>
      <c r="O1973" s="5">
        <f>E1973/D1973</f>
        <v>1.3482571428571428</v>
      </c>
      <c r="P1973" s="6">
        <f>IFERROR(E1973/L1973,0)</f>
        <v>53.991990846681922</v>
      </c>
      <c r="Q1973" t="str">
        <f>LEFT(N1973, FIND("/",N1973) -1)</f>
        <v>photography</v>
      </c>
      <c r="R1973" t="str">
        <f>RIGHT(N1973, LEN(N1973) - FIND("/",N1973))</f>
        <v>photobooks</v>
      </c>
      <c r="S1973" s="10">
        <f>(((J1973/60)/60)/24)+DATE(1970,1,1)</f>
        <v>42275.767303240747</v>
      </c>
      <c r="T1973" s="10">
        <f>(((I1973/60)/60)/24)+DATE(1970,1,1)</f>
        <v>42300.767303240747</v>
      </c>
    </row>
    <row r="1974" spans="1:20" ht="48" x14ac:dyDescent="0.2">
      <c r="A1974">
        <v>2711</v>
      </c>
      <c r="B1974" s="3" t="s">
        <v>2711</v>
      </c>
      <c r="C1974" s="3" t="s">
        <v>6821</v>
      </c>
      <c r="D1974">
        <v>3910</v>
      </c>
      <c r="E1974">
        <v>3938</v>
      </c>
      <c r="F1974" t="s">
        <v>8219</v>
      </c>
      <c r="G1974" t="s">
        <v>8225</v>
      </c>
      <c r="H1974" t="s">
        <v>8247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8303</v>
      </c>
      <c r="O1974" s="5">
        <f>E1974/D1974</f>
        <v>1.007161125319693</v>
      </c>
      <c r="P1974" s="6">
        <f>IFERROR(E1974/L1974,0)</f>
        <v>53.945205479452056</v>
      </c>
      <c r="Q1974" t="str">
        <f>LEFT(N1974, FIND("/",N1974) -1)</f>
        <v>theater</v>
      </c>
      <c r="R1974" t="str">
        <f>RIGHT(N1974, LEN(N1974) - FIND("/",N1974))</f>
        <v>spaces</v>
      </c>
      <c r="S1974" s="10">
        <f>(((J1974/60)/60)/24)+DATE(1970,1,1)</f>
        <v>41780.745254629634</v>
      </c>
      <c r="T1974" s="10">
        <f>(((I1974/60)/60)/24)+DATE(1970,1,1)</f>
        <v>41810.917361111111</v>
      </c>
    </row>
    <row r="1975" spans="1:20" ht="48" x14ac:dyDescent="0.2">
      <c r="A1975">
        <v>841</v>
      </c>
      <c r="B1975" s="3" t="s">
        <v>842</v>
      </c>
      <c r="C1975" s="3" t="s">
        <v>4951</v>
      </c>
      <c r="D1975">
        <v>5000</v>
      </c>
      <c r="E1975">
        <v>5066</v>
      </c>
      <c r="F1975" t="s">
        <v>8219</v>
      </c>
      <c r="G1975" t="s">
        <v>8224</v>
      </c>
      <c r="H1975" t="s">
        <v>8246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8277</v>
      </c>
      <c r="O1975" s="5">
        <f>E1975/D1975</f>
        <v>1.0132000000000001</v>
      </c>
      <c r="P1975" s="6">
        <f>IFERROR(E1975/L1975,0)</f>
        <v>53.893617021276597</v>
      </c>
      <c r="Q1975" t="str">
        <f>LEFT(N1975, FIND("/",N1975) -1)</f>
        <v>music</v>
      </c>
      <c r="R1975" t="str">
        <f>RIGHT(N1975, LEN(N1975) - FIND("/",N1975))</f>
        <v>metal</v>
      </c>
      <c r="S1975" s="10">
        <f>(((J1975/60)/60)/24)+DATE(1970,1,1)</f>
        <v>41923.838692129626</v>
      </c>
      <c r="T1975" s="10">
        <f>(((I1975/60)/60)/24)+DATE(1970,1,1)</f>
        <v>41953.88035879629</v>
      </c>
    </row>
    <row r="1976" spans="1:20" ht="48" x14ac:dyDescent="0.2">
      <c r="A1976">
        <v>1394</v>
      </c>
      <c r="B1976" s="3" t="s">
        <v>1395</v>
      </c>
      <c r="C1976" s="3" t="s">
        <v>5504</v>
      </c>
      <c r="D1976">
        <v>750</v>
      </c>
      <c r="E1976">
        <v>916</v>
      </c>
      <c r="F1976" t="s">
        <v>8219</v>
      </c>
      <c r="G1976" t="s">
        <v>8224</v>
      </c>
      <c r="H1976" t="s">
        <v>8246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8276</v>
      </c>
      <c r="O1976" s="5">
        <f>E1976/D1976</f>
        <v>1.2213333333333334</v>
      </c>
      <c r="P1976" s="6">
        <f>IFERROR(E1976/L1976,0)</f>
        <v>53.882352941176471</v>
      </c>
      <c r="Q1976" t="str">
        <f>LEFT(N1976, FIND("/",N1976) -1)</f>
        <v>music</v>
      </c>
      <c r="R1976" t="str">
        <f>RIGHT(N1976, LEN(N1976) - FIND("/",N1976))</f>
        <v>rock</v>
      </c>
      <c r="S1976" s="10">
        <f>(((J1976/60)/60)/24)+DATE(1970,1,1)</f>
        <v>42752.144976851851</v>
      </c>
      <c r="T1976" s="10">
        <f>(((I1976/60)/60)/24)+DATE(1970,1,1)</f>
        <v>42795.125</v>
      </c>
    </row>
    <row r="1977" spans="1:20" ht="32" x14ac:dyDescent="0.2">
      <c r="A1977">
        <v>2242</v>
      </c>
      <c r="B1977" s="3" t="s">
        <v>2243</v>
      </c>
      <c r="C1977" s="3" t="s">
        <v>6352</v>
      </c>
      <c r="D1977">
        <v>10000</v>
      </c>
      <c r="E1977">
        <v>136009.76</v>
      </c>
      <c r="F1977" t="s">
        <v>8219</v>
      </c>
      <c r="G1977" t="s">
        <v>8224</v>
      </c>
      <c r="H1977" t="s">
        <v>8246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8297</v>
      </c>
      <c r="O1977" s="5">
        <f>E1977/D1977</f>
        <v>13.600976000000001</v>
      </c>
      <c r="P1977" s="6">
        <f>IFERROR(E1977/L1977,0)</f>
        <v>53.865251485148519</v>
      </c>
      <c r="Q1977" t="str">
        <f>LEFT(N1977, FIND("/",N1977) -1)</f>
        <v>games</v>
      </c>
      <c r="R1977" t="str">
        <f>RIGHT(N1977, LEN(N1977) - FIND("/",N1977))</f>
        <v>tabletop games</v>
      </c>
      <c r="S1977" s="10">
        <f>(((J1977/60)/60)/24)+DATE(1970,1,1)</f>
        <v>41569.575613425928</v>
      </c>
      <c r="T1977" s="10">
        <f>(((I1977/60)/60)/24)+DATE(1970,1,1)</f>
        <v>41605.126388888886</v>
      </c>
    </row>
    <row r="1978" spans="1:20" ht="48" x14ac:dyDescent="0.2">
      <c r="A1978">
        <v>3708</v>
      </c>
      <c r="B1978" s="3" t="s">
        <v>3705</v>
      </c>
      <c r="C1978" s="3" t="s">
        <v>7818</v>
      </c>
      <c r="D1978">
        <v>700</v>
      </c>
      <c r="E1978">
        <v>2100</v>
      </c>
      <c r="F1978" t="s">
        <v>8219</v>
      </c>
      <c r="G1978" t="s">
        <v>8224</v>
      </c>
      <c r="H1978" t="s">
        <v>8246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8271</v>
      </c>
      <c r="O1978" s="5">
        <f>E1978/D1978</f>
        <v>3</v>
      </c>
      <c r="P1978" s="6">
        <f>IFERROR(E1978/L1978,0)</f>
        <v>53.846153846153847</v>
      </c>
      <c r="Q1978" t="str">
        <f>LEFT(N1978, FIND("/",N1978) -1)</f>
        <v>theater</v>
      </c>
      <c r="R1978" t="str">
        <f>RIGHT(N1978, LEN(N1978) - FIND("/",N1978))</f>
        <v>plays</v>
      </c>
      <c r="S1978" s="10">
        <f>(((J1978/60)/60)/24)+DATE(1970,1,1)</f>
        <v>41810.142199074071</v>
      </c>
      <c r="T1978" s="10">
        <f>(((I1978/60)/60)/24)+DATE(1970,1,1)</f>
        <v>41824.142199074071</v>
      </c>
    </row>
    <row r="1979" spans="1:20" ht="48" x14ac:dyDescent="0.2">
      <c r="A1979">
        <v>2290</v>
      </c>
      <c r="B1979" s="3" t="s">
        <v>2291</v>
      </c>
      <c r="C1979" s="3" t="s">
        <v>6400</v>
      </c>
      <c r="D1979">
        <v>1500</v>
      </c>
      <c r="E1979">
        <v>1561</v>
      </c>
      <c r="F1979" t="s">
        <v>8219</v>
      </c>
      <c r="G1979" t="s">
        <v>8224</v>
      </c>
      <c r="H1979" t="s">
        <v>8246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8276</v>
      </c>
      <c r="O1979" s="5">
        <f>E1979/D1979</f>
        <v>1.0406666666666666</v>
      </c>
      <c r="P1979" s="6">
        <f>IFERROR(E1979/L1979,0)</f>
        <v>53.827586206896555</v>
      </c>
      <c r="Q1979" t="str">
        <f>LEFT(N1979, FIND("/",N1979) -1)</f>
        <v>music</v>
      </c>
      <c r="R1979" t="str">
        <f>RIGHT(N1979, LEN(N1979) - FIND("/",N1979))</f>
        <v>rock</v>
      </c>
      <c r="S1979" s="10">
        <f>(((J1979/60)/60)/24)+DATE(1970,1,1)</f>
        <v>40070.253819444442</v>
      </c>
      <c r="T1979" s="10">
        <f>(((I1979/60)/60)/24)+DATE(1970,1,1)</f>
        <v>40148.708333333336</v>
      </c>
    </row>
    <row r="1980" spans="1:20" ht="64" x14ac:dyDescent="0.2">
      <c r="A1980">
        <v>500</v>
      </c>
      <c r="B1980" s="3" t="s">
        <v>501</v>
      </c>
      <c r="C1980" s="3" t="s">
        <v>4610</v>
      </c>
      <c r="D1980">
        <v>6500</v>
      </c>
      <c r="E1980">
        <v>215</v>
      </c>
      <c r="F1980" t="s">
        <v>8221</v>
      </c>
      <c r="G1980" t="s">
        <v>8224</v>
      </c>
      <c r="H1980" t="s">
        <v>8246</v>
      </c>
      <c r="I1980">
        <v>1273356960</v>
      </c>
      <c r="J1980">
        <v>1268255751</v>
      </c>
      <c r="K1980" t="b">
        <v>0</v>
      </c>
      <c r="L1980">
        <v>4</v>
      </c>
      <c r="M1980" t="b">
        <v>0</v>
      </c>
      <c r="N1980" t="s">
        <v>8270</v>
      </c>
      <c r="O1980" s="5">
        <f>E1980/D1980</f>
        <v>3.307692307692308E-2</v>
      </c>
      <c r="P1980" s="6">
        <f>IFERROR(E1980/L1980,0)</f>
        <v>53.75</v>
      </c>
      <c r="Q1980" t="str">
        <f>LEFT(N1980, FIND("/",N1980) -1)</f>
        <v>film &amp; video</v>
      </c>
      <c r="R1980" t="str">
        <f>RIGHT(N1980, LEN(N1980) - FIND("/",N1980))</f>
        <v>animation</v>
      </c>
      <c r="S1980" s="10">
        <f>(((J1980/60)/60)/24)+DATE(1970,1,1)</f>
        <v>40247.886006944449</v>
      </c>
      <c r="T1980" s="10">
        <f>(((I1980/60)/60)/24)+DATE(1970,1,1)</f>
        <v>40306.927777777775</v>
      </c>
    </row>
    <row r="1981" spans="1:20" ht="48" x14ac:dyDescent="0.2">
      <c r="A1981">
        <v>1669</v>
      </c>
      <c r="B1981" s="3" t="s">
        <v>1670</v>
      </c>
      <c r="C1981" s="3" t="s">
        <v>5779</v>
      </c>
      <c r="D1981">
        <v>2000</v>
      </c>
      <c r="E1981">
        <v>2795</v>
      </c>
      <c r="F1981" t="s">
        <v>8219</v>
      </c>
      <c r="G1981" t="s">
        <v>8224</v>
      </c>
      <c r="H1981" t="s">
        <v>8246</v>
      </c>
      <c r="I1981">
        <v>1464729276</v>
      </c>
      <c r="J1981">
        <v>1459545276</v>
      </c>
      <c r="K1981" t="b">
        <v>0</v>
      </c>
      <c r="L1981">
        <v>52</v>
      </c>
      <c r="M1981" t="b">
        <v>1</v>
      </c>
      <c r="N1981" t="s">
        <v>8292</v>
      </c>
      <c r="O1981" s="5">
        <f>E1981/D1981</f>
        <v>1.3975</v>
      </c>
      <c r="P1981" s="6">
        <f>IFERROR(E1981/L1981,0)</f>
        <v>53.75</v>
      </c>
      <c r="Q1981" t="str">
        <f>LEFT(N1981, FIND("/",N1981) -1)</f>
        <v>music</v>
      </c>
      <c r="R1981" t="str">
        <f>RIGHT(N1981, LEN(N1981) - FIND("/",N1981))</f>
        <v>pop</v>
      </c>
      <c r="S1981" s="10">
        <f>(((J1981/60)/60)/24)+DATE(1970,1,1)</f>
        <v>42461.885138888887</v>
      </c>
      <c r="T1981" s="10">
        <f>(((I1981/60)/60)/24)+DATE(1970,1,1)</f>
        <v>42521.885138888887</v>
      </c>
    </row>
    <row r="1982" spans="1:20" ht="32" x14ac:dyDescent="0.2">
      <c r="A1982">
        <v>3131</v>
      </c>
      <c r="B1982" s="3" t="s">
        <v>3131</v>
      </c>
      <c r="C1982" s="3" t="s">
        <v>7241</v>
      </c>
      <c r="D1982">
        <v>4100</v>
      </c>
      <c r="E1982">
        <v>645</v>
      </c>
      <c r="F1982" t="s">
        <v>8222</v>
      </c>
      <c r="G1982" t="s">
        <v>8224</v>
      </c>
      <c r="H1982" t="s">
        <v>8246</v>
      </c>
      <c r="I1982">
        <v>1491656045</v>
      </c>
      <c r="J1982">
        <v>1489067645</v>
      </c>
      <c r="K1982" t="b">
        <v>0</v>
      </c>
      <c r="L1982">
        <v>12</v>
      </c>
      <c r="M1982" t="b">
        <v>0</v>
      </c>
      <c r="N1982" t="s">
        <v>8271</v>
      </c>
      <c r="O1982" s="5">
        <f>E1982/D1982</f>
        <v>0.15731707317073171</v>
      </c>
      <c r="P1982" s="6">
        <f>IFERROR(E1982/L1982,0)</f>
        <v>53.75</v>
      </c>
      <c r="Q1982" t="str">
        <f>LEFT(N1982, FIND("/",N1982) -1)</f>
        <v>theater</v>
      </c>
      <c r="R1982" t="str">
        <f>RIGHT(N1982, LEN(N1982) - FIND("/",N1982))</f>
        <v>plays</v>
      </c>
      <c r="S1982" s="10">
        <f>(((J1982/60)/60)/24)+DATE(1970,1,1)</f>
        <v>42803.579224537039</v>
      </c>
      <c r="T1982" s="10">
        <f>(((I1982/60)/60)/24)+DATE(1970,1,1)</f>
        <v>42833.537557870368</v>
      </c>
    </row>
    <row r="1983" spans="1:20" ht="48" x14ac:dyDescent="0.2">
      <c r="A1983">
        <v>745</v>
      </c>
      <c r="B1983" s="3" t="s">
        <v>746</v>
      </c>
      <c r="C1983" s="3" t="s">
        <v>4855</v>
      </c>
      <c r="D1983">
        <v>2220</v>
      </c>
      <c r="E1983">
        <v>3976</v>
      </c>
      <c r="F1983" t="s">
        <v>8219</v>
      </c>
      <c r="G1983" t="s">
        <v>8224</v>
      </c>
      <c r="H1983" t="s">
        <v>8246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8274</v>
      </c>
      <c r="O1983" s="5">
        <f>E1983/D1983</f>
        <v>1.7909909909909909</v>
      </c>
      <c r="P1983" s="6">
        <f>IFERROR(E1983/L1983,0)</f>
        <v>53.729729729729726</v>
      </c>
      <c r="Q1983" t="str">
        <f>LEFT(N1983, FIND("/",N1983) -1)</f>
        <v>publishing</v>
      </c>
      <c r="R1983" t="str">
        <f>RIGHT(N1983, LEN(N1983) - FIND("/",N1983))</f>
        <v>nonfiction</v>
      </c>
      <c r="S1983" s="10">
        <f>(((J1983/60)/60)/24)+DATE(1970,1,1)</f>
        <v>41367.572280092594</v>
      </c>
      <c r="T1983" s="10">
        <f>(((I1983/60)/60)/24)+DATE(1970,1,1)</f>
        <v>41397.572280092594</v>
      </c>
    </row>
    <row r="1984" spans="1:20" ht="32" x14ac:dyDescent="0.2">
      <c r="A1984">
        <v>3212</v>
      </c>
      <c r="B1984" s="3" t="s">
        <v>3212</v>
      </c>
      <c r="C1984" s="3" t="s">
        <v>7322</v>
      </c>
      <c r="D1984">
        <v>4000</v>
      </c>
      <c r="E1984">
        <v>5050</v>
      </c>
      <c r="F1984" t="s">
        <v>8219</v>
      </c>
      <c r="G1984" t="s">
        <v>8224</v>
      </c>
      <c r="H1984" t="s">
        <v>8246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8271</v>
      </c>
      <c r="O1984" s="5">
        <f>E1984/D1984</f>
        <v>1.2625</v>
      </c>
      <c r="P1984" s="6">
        <f>IFERROR(E1984/L1984,0)</f>
        <v>53.723404255319146</v>
      </c>
      <c r="Q1984" t="str">
        <f>LEFT(N1984, FIND("/",N1984) -1)</f>
        <v>theater</v>
      </c>
      <c r="R1984" t="str">
        <f>RIGHT(N1984, LEN(N1984) - FIND("/",N1984))</f>
        <v>plays</v>
      </c>
      <c r="S1984" s="10">
        <f>(((J1984/60)/60)/24)+DATE(1970,1,1)</f>
        <v>41829.795729166668</v>
      </c>
      <c r="T1984" s="10">
        <f>(((I1984/60)/60)/24)+DATE(1970,1,1)</f>
        <v>41859.795729166668</v>
      </c>
    </row>
    <row r="1985" spans="1:20" ht="48" x14ac:dyDescent="0.2">
      <c r="A1985">
        <v>3080</v>
      </c>
      <c r="B1985" s="3" t="s">
        <v>3080</v>
      </c>
      <c r="C1985" s="3" t="s">
        <v>7190</v>
      </c>
      <c r="D1985">
        <v>2000000</v>
      </c>
      <c r="E1985">
        <v>376</v>
      </c>
      <c r="F1985" t="s">
        <v>8221</v>
      </c>
      <c r="G1985" t="s">
        <v>8224</v>
      </c>
      <c r="H1985" t="s">
        <v>8246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8303</v>
      </c>
      <c r="O1985" s="5">
        <f>E1985/D1985</f>
        <v>1.8799999999999999E-4</v>
      </c>
      <c r="P1985" s="6">
        <f>IFERROR(E1985/L1985,0)</f>
        <v>53.714285714285715</v>
      </c>
      <c r="Q1985" t="str">
        <f>LEFT(N1985, FIND("/",N1985) -1)</f>
        <v>theater</v>
      </c>
      <c r="R1985" t="str">
        <f>RIGHT(N1985, LEN(N1985) - FIND("/",N1985))</f>
        <v>spaces</v>
      </c>
      <c r="S1985" s="10">
        <f>(((J1985/60)/60)/24)+DATE(1970,1,1)</f>
        <v>41940.028287037036</v>
      </c>
      <c r="T1985" s="10">
        <f>(((I1985/60)/60)/24)+DATE(1970,1,1)</f>
        <v>42000.0699537037</v>
      </c>
    </row>
    <row r="1986" spans="1:20" ht="48" x14ac:dyDescent="0.2">
      <c r="A1986">
        <v>1345</v>
      </c>
      <c r="B1986" s="3" t="s">
        <v>1346</v>
      </c>
      <c r="C1986" s="3" t="s">
        <v>5455</v>
      </c>
      <c r="D1986">
        <v>300</v>
      </c>
      <c r="E1986">
        <v>375</v>
      </c>
      <c r="F1986" t="s">
        <v>8219</v>
      </c>
      <c r="G1986" t="s">
        <v>8224</v>
      </c>
      <c r="H1986" t="s">
        <v>8246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8274</v>
      </c>
      <c r="O1986" s="5">
        <f>E1986/D1986</f>
        <v>1.25</v>
      </c>
      <c r="P1986" s="6">
        <f>IFERROR(E1986/L1986,0)</f>
        <v>53.571428571428569</v>
      </c>
      <c r="Q1986" t="str">
        <f>LEFT(N1986, FIND("/",N1986) -1)</f>
        <v>publishing</v>
      </c>
      <c r="R1986" t="str">
        <f>RIGHT(N1986, LEN(N1986) - FIND("/",N1986))</f>
        <v>nonfiction</v>
      </c>
      <c r="S1986" s="10">
        <f>(((J1986/60)/60)/24)+DATE(1970,1,1)</f>
        <v>41799.814340277779</v>
      </c>
      <c r="T1986" s="10">
        <f>(((I1986/60)/60)/24)+DATE(1970,1,1)</f>
        <v>41834.814340277779</v>
      </c>
    </row>
    <row r="1987" spans="1:20" ht="48" x14ac:dyDescent="0.2">
      <c r="A1987">
        <v>1636</v>
      </c>
      <c r="B1987" s="3" t="s">
        <v>1637</v>
      </c>
      <c r="C1987" s="3" t="s">
        <v>5746</v>
      </c>
      <c r="D1987">
        <v>4500</v>
      </c>
      <c r="E1987">
        <v>4660</v>
      </c>
      <c r="F1987" t="s">
        <v>8219</v>
      </c>
      <c r="G1987" t="s">
        <v>8224</v>
      </c>
      <c r="H1987" t="s">
        <v>8246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8276</v>
      </c>
      <c r="O1987" s="5">
        <f>E1987/D1987</f>
        <v>1.0355555555555556</v>
      </c>
      <c r="P1987" s="6">
        <f>IFERROR(E1987/L1987,0)</f>
        <v>53.5632183908046</v>
      </c>
      <c r="Q1987" t="str">
        <f>LEFT(N1987, FIND("/",N1987) -1)</f>
        <v>music</v>
      </c>
      <c r="R1987" t="str">
        <f>RIGHT(N1987, LEN(N1987) - FIND("/",N1987))</f>
        <v>rock</v>
      </c>
      <c r="S1987" s="10">
        <f>(((J1987/60)/60)/24)+DATE(1970,1,1)</f>
        <v>40663.08666666667</v>
      </c>
      <c r="T1987" s="10">
        <f>(((I1987/60)/60)/24)+DATE(1970,1,1)</f>
        <v>40706.166666666664</v>
      </c>
    </row>
    <row r="1988" spans="1:20" ht="48" x14ac:dyDescent="0.2">
      <c r="A1988">
        <v>2517</v>
      </c>
      <c r="B1988" s="3" t="s">
        <v>2517</v>
      </c>
      <c r="C1988" s="3" t="s">
        <v>6627</v>
      </c>
      <c r="D1988">
        <v>18000</v>
      </c>
      <c r="E1988">
        <v>1767</v>
      </c>
      <c r="F1988" t="s">
        <v>8221</v>
      </c>
      <c r="G1988" t="s">
        <v>8229</v>
      </c>
      <c r="H1988" t="s">
        <v>8251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8299</v>
      </c>
      <c r="O1988" s="5">
        <f>E1988/D1988</f>
        <v>9.8166666666666666E-2</v>
      </c>
      <c r="P1988" s="6">
        <f>IFERROR(E1988/L1988,0)</f>
        <v>53.545454545454547</v>
      </c>
      <c r="Q1988" t="str">
        <f>LEFT(N1988, FIND("/",N1988) -1)</f>
        <v>food</v>
      </c>
      <c r="R1988" t="str">
        <f>RIGHT(N1988, LEN(N1988) - FIND("/",N1988))</f>
        <v>restaurants</v>
      </c>
      <c r="S1988" s="10">
        <f>(((J1988/60)/60)/24)+DATE(1970,1,1)</f>
        <v>42052.802430555559</v>
      </c>
      <c r="T1988" s="10">
        <f>(((I1988/60)/60)/24)+DATE(1970,1,1)</f>
        <v>42082.760763888888</v>
      </c>
    </row>
    <row r="1989" spans="1:20" ht="48" x14ac:dyDescent="0.2">
      <c r="A1989">
        <v>3093</v>
      </c>
      <c r="B1989" s="3" t="s">
        <v>3093</v>
      </c>
      <c r="C1989" s="3" t="s">
        <v>7203</v>
      </c>
      <c r="D1989">
        <v>4000</v>
      </c>
      <c r="E1989">
        <v>910</v>
      </c>
      <c r="F1989" t="s">
        <v>8221</v>
      </c>
      <c r="G1989" t="s">
        <v>8229</v>
      </c>
      <c r="H1989" t="s">
        <v>8251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8303</v>
      </c>
      <c r="O1989" s="5">
        <f>E1989/D1989</f>
        <v>0.22750000000000001</v>
      </c>
      <c r="P1989" s="6">
        <f>IFERROR(E1989/L1989,0)</f>
        <v>53.529411764705884</v>
      </c>
      <c r="Q1989" t="str">
        <f>LEFT(N1989, FIND("/",N1989) -1)</f>
        <v>theater</v>
      </c>
      <c r="R1989" t="str">
        <f>RIGHT(N1989, LEN(N1989) - FIND("/",N1989))</f>
        <v>spaces</v>
      </c>
      <c r="S1989" s="10">
        <f>(((J1989/60)/60)/24)+DATE(1970,1,1)</f>
        <v>41760.909039351849</v>
      </c>
      <c r="T1989" s="10">
        <f>(((I1989/60)/60)/24)+DATE(1970,1,1)</f>
        <v>41791.165972222225</v>
      </c>
    </row>
    <row r="1990" spans="1:20" ht="48" x14ac:dyDescent="0.2">
      <c r="A1990">
        <v>2106</v>
      </c>
      <c r="B1990" s="3" t="s">
        <v>2107</v>
      </c>
      <c r="C1990" s="3" t="s">
        <v>6216</v>
      </c>
      <c r="D1990">
        <v>2200</v>
      </c>
      <c r="E1990">
        <v>2355</v>
      </c>
      <c r="F1990" t="s">
        <v>8219</v>
      </c>
      <c r="G1990" t="s">
        <v>8224</v>
      </c>
      <c r="H1990" t="s">
        <v>8246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8279</v>
      </c>
      <c r="O1990" s="5">
        <f>E1990/D1990</f>
        <v>1.0704545454545455</v>
      </c>
      <c r="P1990" s="6">
        <f>IFERROR(E1990/L1990,0)</f>
        <v>53.522727272727273</v>
      </c>
      <c r="Q1990" t="str">
        <f>LEFT(N1990, FIND("/",N1990) -1)</f>
        <v>music</v>
      </c>
      <c r="R1990" t="str">
        <f>RIGHT(N1990, LEN(N1990) - FIND("/",N1990))</f>
        <v>indie rock</v>
      </c>
      <c r="S1990" s="10">
        <f>(((J1990/60)/60)/24)+DATE(1970,1,1)</f>
        <v>41270.21497685185</v>
      </c>
      <c r="T1990" s="10">
        <f>(((I1990/60)/60)/24)+DATE(1970,1,1)</f>
        <v>41300.21497685185</v>
      </c>
    </row>
    <row r="1991" spans="1:20" ht="48" x14ac:dyDescent="0.2">
      <c r="A1991">
        <v>2245</v>
      </c>
      <c r="B1991" s="3" t="s">
        <v>2246</v>
      </c>
      <c r="C1991" s="3" t="s">
        <v>6355</v>
      </c>
      <c r="D1991">
        <v>4000</v>
      </c>
      <c r="E1991">
        <v>105881</v>
      </c>
      <c r="F1991" t="s">
        <v>8219</v>
      </c>
      <c r="G1991" t="s">
        <v>8224</v>
      </c>
      <c r="H1991" t="s">
        <v>8246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8297</v>
      </c>
      <c r="O1991" s="5">
        <f>E1991/D1991</f>
        <v>26.47025</v>
      </c>
      <c r="P1991" s="6">
        <f>IFERROR(E1991/L1991,0)</f>
        <v>53.475252525252522</v>
      </c>
      <c r="Q1991" t="str">
        <f>LEFT(N1991, FIND("/",N1991) -1)</f>
        <v>games</v>
      </c>
      <c r="R1991" t="str">
        <f>RIGHT(N1991, LEN(N1991) - FIND("/",N1991))</f>
        <v>tabletop games</v>
      </c>
      <c r="S1991" s="10">
        <f>(((J1991/60)/60)/24)+DATE(1970,1,1)</f>
        <v>41660.708530092597</v>
      </c>
      <c r="T1991" s="10">
        <f>(((I1991/60)/60)/24)+DATE(1970,1,1)</f>
        <v>41691.75</v>
      </c>
    </row>
    <row r="1992" spans="1:20" ht="48" x14ac:dyDescent="0.2">
      <c r="A1992">
        <v>2304</v>
      </c>
      <c r="B1992" s="3" t="s">
        <v>2305</v>
      </c>
      <c r="C1992" s="3" t="s">
        <v>6414</v>
      </c>
      <c r="D1992">
        <v>6000</v>
      </c>
      <c r="E1992">
        <v>6042.02</v>
      </c>
      <c r="F1992" t="s">
        <v>8219</v>
      </c>
      <c r="G1992" t="s">
        <v>8224</v>
      </c>
      <c r="H1992" t="s">
        <v>8246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8279</v>
      </c>
      <c r="O1992" s="5">
        <f>E1992/D1992</f>
        <v>1.0070033333333335</v>
      </c>
      <c r="P1992" s="6">
        <f>IFERROR(E1992/L1992,0)</f>
        <v>53.469203539823013</v>
      </c>
      <c r="Q1992" t="str">
        <f>LEFT(N1992, FIND("/",N1992) -1)</f>
        <v>music</v>
      </c>
      <c r="R1992" t="str">
        <f>RIGHT(N1992, LEN(N1992) - FIND("/",N1992))</f>
        <v>indie rock</v>
      </c>
      <c r="S1992" s="10">
        <f>(((J1992/60)/60)/24)+DATE(1970,1,1)</f>
        <v>40502.815868055557</v>
      </c>
      <c r="T1992" s="10">
        <f>(((I1992/60)/60)/24)+DATE(1970,1,1)</f>
        <v>40544.207638888889</v>
      </c>
    </row>
    <row r="1993" spans="1:20" ht="48" x14ac:dyDescent="0.2">
      <c r="A1993">
        <v>3672</v>
      </c>
      <c r="B1993" s="3" t="s">
        <v>3669</v>
      </c>
      <c r="C1993" s="3" t="s">
        <v>7782</v>
      </c>
      <c r="D1993">
        <v>3000</v>
      </c>
      <c r="E1993">
        <v>3046</v>
      </c>
      <c r="F1993" t="s">
        <v>8219</v>
      </c>
      <c r="G1993" t="s">
        <v>8225</v>
      </c>
      <c r="H1993" t="s">
        <v>8247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8271</v>
      </c>
      <c r="O1993" s="5">
        <f>E1993/D1993</f>
        <v>1.0153333333333334</v>
      </c>
      <c r="P1993" s="6">
        <f>IFERROR(E1993/L1993,0)</f>
        <v>53.438596491228068</v>
      </c>
      <c r="Q1993" t="str">
        <f>LEFT(N1993, FIND("/",N1993) -1)</f>
        <v>theater</v>
      </c>
      <c r="R1993" t="str">
        <f>RIGHT(N1993, LEN(N1993) - FIND("/",N1993))</f>
        <v>plays</v>
      </c>
      <c r="S1993" s="10">
        <f>(((J1993/60)/60)/24)+DATE(1970,1,1)</f>
        <v>41878.946574074071</v>
      </c>
      <c r="T1993" s="10">
        <f>(((I1993/60)/60)/24)+DATE(1970,1,1)</f>
        <v>41908.946574074071</v>
      </c>
    </row>
    <row r="1994" spans="1:20" ht="48" x14ac:dyDescent="0.2">
      <c r="A1994">
        <v>2219</v>
      </c>
      <c r="B1994" s="3" t="s">
        <v>2220</v>
      </c>
      <c r="C1994" s="3" t="s">
        <v>6329</v>
      </c>
      <c r="D1994">
        <v>1000</v>
      </c>
      <c r="E1994">
        <v>1015</v>
      </c>
      <c r="F1994" t="s">
        <v>8219</v>
      </c>
      <c r="G1994" t="s">
        <v>8224</v>
      </c>
      <c r="H1994" t="s">
        <v>8246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8280</v>
      </c>
      <c r="O1994" s="5">
        <f>E1994/D1994</f>
        <v>1.0149999999999999</v>
      </c>
      <c r="P1994" s="6">
        <f>IFERROR(E1994/L1994,0)</f>
        <v>53.421052631578945</v>
      </c>
      <c r="Q1994" t="str">
        <f>LEFT(N1994, FIND("/",N1994) -1)</f>
        <v>music</v>
      </c>
      <c r="R1994" t="str">
        <f>RIGHT(N1994, LEN(N1994) - FIND("/",N1994))</f>
        <v>electronic music</v>
      </c>
      <c r="S1994" s="10">
        <f>(((J1994/60)/60)/24)+DATE(1970,1,1)</f>
        <v>42205.718888888892</v>
      </c>
      <c r="T1994" s="10">
        <f>(((I1994/60)/60)/24)+DATE(1970,1,1)</f>
        <v>42235.718888888892</v>
      </c>
    </row>
    <row r="1995" spans="1:20" ht="48" x14ac:dyDescent="0.2">
      <c r="A1995">
        <v>2444</v>
      </c>
      <c r="B1995" s="3" t="s">
        <v>2445</v>
      </c>
      <c r="C1995" s="3" t="s">
        <v>6554</v>
      </c>
      <c r="D1995">
        <v>3000</v>
      </c>
      <c r="E1995">
        <v>3258</v>
      </c>
      <c r="F1995" t="s">
        <v>8219</v>
      </c>
      <c r="G1995" t="s">
        <v>8224</v>
      </c>
      <c r="H1995" t="s">
        <v>8246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8298</v>
      </c>
      <c r="O1995" s="5">
        <f>E1995/D1995</f>
        <v>1.0860000000000001</v>
      </c>
      <c r="P1995" s="6">
        <f>IFERROR(E1995/L1995,0)</f>
        <v>53.409836065573771</v>
      </c>
      <c r="Q1995" t="str">
        <f>LEFT(N1995, FIND("/",N1995) -1)</f>
        <v>food</v>
      </c>
      <c r="R1995" t="str">
        <f>RIGHT(N1995, LEN(N1995) - FIND("/",N1995))</f>
        <v>small batch</v>
      </c>
      <c r="S1995" s="10">
        <f>(((J1995/60)/60)/24)+DATE(1970,1,1)</f>
        <v>42485.754525462966</v>
      </c>
      <c r="T1995" s="10">
        <f>(((I1995/60)/60)/24)+DATE(1970,1,1)</f>
        <v>42515.754525462966</v>
      </c>
    </row>
    <row r="1996" spans="1:20" ht="48" x14ac:dyDescent="0.2">
      <c r="A1996">
        <v>2452</v>
      </c>
      <c r="B1996" s="3" t="s">
        <v>2453</v>
      </c>
      <c r="C1996" s="3" t="s">
        <v>6562</v>
      </c>
      <c r="D1996">
        <v>600</v>
      </c>
      <c r="E1996">
        <v>801</v>
      </c>
      <c r="F1996" t="s">
        <v>8219</v>
      </c>
      <c r="G1996" t="s">
        <v>8224</v>
      </c>
      <c r="H1996" t="s">
        <v>8246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8298</v>
      </c>
      <c r="O1996" s="5">
        <f>E1996/D1996</f>
        <v>1.335</v>
      </c>
      <c r="P1996" s="6">
        <f>IFERROR(E1996/L1996,0)</f>
        <v>53.4</v>
      </c>
      <c r="Q1996" t="str">
        <f>LEFT(N1996, FIND("/",N1996) -1)</f>
        <v>food</v>
      </c>
      <c r="R1996" t="str">
        <f>RIGHT(N1996, LEN(N1996) - FIND("/",N1996))</f>
        <v>small batch</v>
      </c>
      <c r="S1996" s="10">
        <f>(((J1996/60)/60)/24)+DATE(1970,1,1)</f>
        <v>42338.84375</v>
      </c>
      <c r="T1996" s="10">
        <f>(((I1996/60)/60)/24)+DATE(1970,1,1)</f>
        <v>42367.958333333328</v>
      </c>
    </row>
    <row r="1997" spans="1:20" ht="48" x14ac:dyDescent="0.2">
      <c r="A1997">
        <v>3667</v>
      </c>
      <c r="B1997" s="3" t="s">
        <v>3664</v>
      </c>
      <c r="C1997" s="3" t="s">
        <v>7777</v>
      </c>
      <c r="D1997">
        <v>3000</v>
      </c>
      <c r="E1997">
        <v>3095.11</v>
      </c>
      <c r="F1997" t="s">
        <v>8219</v>
      </c>
      <c r="G1997" t="s">
        <v>8225</v>
      </c>
      <c r="H1997" t="s">
        <v>8247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8271</v>
      </c>
      <c r="O1997" s="5">
        <f>E1997/D1997</f>
        <v>1.0317033333333334</v>
      </c>
      <c r="P1997" s="6">
        <f>IFERROR(E1997/L1997,0)</f>
        <v>53.363965517241382</v>
      </c>
      <c r="Q1997" t="str">
        <f>LEFT(N1997, FIND("/",N1997) -1)</f>
        <v>theater</v>
      </c>
      <c r="R1997" t="str">
        <f>RIGHT(N1997, LEN(N1997) - FIND("/",N1997))</f>
        <v>plays</v>
      </c>
      <c r="S1997" s="10">
        <f>(((J1997/60)/60)/24)+DATE(1970,1,1)</f>
        <v>42173.970127314817</v>
      </c>
      <c r="T1997" s="10">
        <f>(((I1997/60)/60)/24)+DATE(1970,1,1)</f>
        <v>42203.970127314817</v>
      </c>
    </row>
    <row r="1998" spans="1:20" ht="48" x14ac:dyDescent="0.2">
      <c r="A1998">
        <v>3307</v>
      </c>
      <c r="B1998" s="3" t="s">
        <v>3307</v>
      </c>
      <c r="C1998" s="3" t="s">
        <v>7417</v>
      </c>
      <c r="D1998">
        <v>1000</v>
      </c>
      <c r="E1998">
        <v>1066.8</v>
      </c>
      <c r="F1998" t="s">
        <v>8219</v>
      </c>
      <c r="G1998" t="s">
        <v>8224</v>
      </c>
      <c r="H1998" t="s">
        <v>8246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8271</v>
      </c>
      <c r="O1998" s="5">
        <f>E1998/D1998</f>
        <v>1.0668</v>
      </c>
      <c r="P1998" s="6">
        <f>IFERROR(E1998/L1998,0)</f>
        <v>53.339999999999996</v>
      </c>
      <c r="Q1998" t="str">
        <f>LEFT(N1998, FIND("/",N1998) -1)</f>
        <v>theater</v>
      </c>
      <c r="R1998" t="str">
        <f>RIGHT(N1998, LEN(N1998) - FIND("/",N1998))</f>
        <v>plays</v>
      </c>
      <c r="S1998" s="10">
        <f>(((J1998/60)/60)/24)+DATE(1970,1,1)</f>
        <v>42475.057164351849</v>
      </c>
      <c r="T1998" s="10">
        <f>(((I1998/60)/60)/24)+DATE(1970,1,1)</f>
        <v>42505.057164351849</v>
      </c>
    </row>
    <row r="1999" spans="1:20" ht="48" x14ac:dyDescent="0.2">
      <c r="A1999">
        <v>1856</v>
      </c>
      <c r="B1999" s="3" t="s">
        <v>1857</v>
      </c>
      <c r="C1999" s="3" t="s">
        <v>5966</v>
      </c>
      <c r="D1999">
        <v>2000</v>
      </c>
      <c r="E1999">
        <v>2025</v>
      </c>
      <c r="F1999" t="s">
        <v>8219</v>
      </c>
      <c r="G1999" t="s">
        <v>8224</v>
      </c>
      <c r="H1999" t="s">
        <v>8246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8276</v>
      </c>
      <c r="O1999" s="5">
        <f>E1999/D1999</f>
        <v>1.0125</v>
      </c>
      <c r="P1999" s="6">
        <f>IFERROR(E1999/L1999,0)</f>
        <v>53.289473684210527</v>
      </c>
      <c r="Q1999" t="str">
        <f>LEFT(N1999, FIND("/",N1999) -1)</f>
        <v>music</v>
      </c>
      <c r="R1999" t="str">
        <f>RIGHT(N1999, LEN(N1999) - FIND("/",N1999))</f>
        <v>rock</v>
      </c>
      <c r="S1999" s="10">
        <f>(((J1999/60)/60)/24)+DATE(1970,1,1)</f>
        <v>41817.854999999996</v>
      </c>
      <c r="T1999" s="10">
        <f>(((I1999/60)/60)/24)+DATE(1970,1,1)</f>
        <v>41838.854999999996</v>
      </c>
    </row>
    <row r="2000" spans="1:20" ht="48" x14ac:dyDescent="0.2">
      <c r="A2000">
        <v>3809</v>
      </c>
      <c r="B2000" s="3" t="s">
        <v>3806</v>
      </c>
      <c r="C2000" s="3" t="s">
        <v>7919</v>
      </c>
      <c r="D2000">
        <v>2000</v>
      </c>
      <c r="E2000">
        <v>2025</v>
      </c>
      <c r="F2000" t="s">
        <v>8219</v>
      </c>
      <c r="G2000" t="s">
        <v>8225</v>
      </c>
      <c r="H2000" t="s">
        <v>8247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8271</v>
      </c>
      <c r="O2000" s="5">
        <f>E2000/D2000</f>
        <v>1.0125</v>
      </c>
      <c r="P2000" s="6">
        <f>IFERROR(E2000/L2000,0)</f>
        <v>53.289473684210527</v>
      </c>
      <c r="Q2000" t="str">
        <f>LEFT(N2000, FIND("/",N2000) -1)</f>
        <v>theater</v>
      </c>
      <c r="R2000" t="str">
        <f>RIGHT(N2000, LEN(N2000) - FIND("/",N2000))</f>
        <v>plays</v>
      </c>
      <c r="S2000" s="10">
        <f>(((J2000/60)/60)/24)+DATE(1970,1,1)</f>
        <v>41800.526701388888</v>
      </c>
      <c r="T2000" s="10">
        <f>(((I2000/60)/60)/24)+DATE(1970,1,1)</f>
        <v>41850.958333333336</v>
      </c>
    </row>
    <row r="2001" spans="1:20" ht="48" x14ac:dyDescent="0.2">
      <c r="A2001">
        <v>595</v>
      </c>
      <c r="B2001" s="3" t="s">
        <v>596</v>
      </c>
      <c r="C2001" s="3" t="s">
        <v>4705</v>
      </c>
      <c r="D2001">
        <v>100000</v>
      </c>
      <c r="E2001">
        <v>426</v>
      </c>
      <c r="F2001" t="s">
        <v>8221</v>
      </c>
      <c r="G2001" t="s">
        <v>8224</v>
      </c>
      <c r="H2001" t="s">
        <v>8246</v>
      </c>
      <c r="I2001">
        <v>1430703638</v>
      </c>
      <c r="J2001">
        <v>1426815638</v>
      </c>
      <c r="K2001" t="b">
        <v>0</v>
      </c>
      <c r="L2001">
        <v>8</v>
      </c>
      <c r="M2001" t="b">
        <v>0</v>
      </c>
      <c r="N2001" t="s">
        <v>8272</v>
      </c>
      <c r="O2001" s="5">
        <f>E2001/D2001</f>
        <v>4.2599999999999999E-3</v>
      </c>
      <c r="P2001" s="6">
        <f>IFERROR(E2001/L2001,0)</f>
        <v>53.25</v>
      </c>
      <c r="Q2001" t="str">
        <f>LEFT(N2001, FIND("/",N2001) -1)</f>
        <v>technology</v>
      </c>
      <c r="R2001" t="str">
        <f>RIGHT(N2001, LEN(N2001) - FIND("/",N2001))</f>
        <v>web</v>
      </c>
      <c r="S2001" s="10">
        <f>(((J2001/60)/60)/24)+DATE(1970,1,1)</f>
        <v>42083.069884259254</v>
      </c>
      <c r="T2001" s="10">
        <f>(((I2001/60)/60)/24)+DATE(1970,1,1)</f>
        <v>42128.069884259254</v>
      </c>
    </row>
    <row r="2002" spans="1:20" ht="32" x14ac:dyDescent="0.2">
      <c r="A2002">
        <v>1019</v>
      </c>
      <c r="B2002" s="3" t="s">
        <v>1020</v>
      </c>
      <c r="C2002" s="3" t="s">
        <v>5129</v>
      </c>
      <c r="D2002">
        <v>45000</v>
      </c>
      <c r="E2002">
        <v>21300</v>
      </c>
      <c r="F2002" t="s">
        <v>8220</v>
      </c>
      <c r="G2002" t="s">
        <v>8224</v>
      </c>
      <c r="H2002" t="s">
        <v>8246</v>
      </c>
      <c r="I2002">
        <v>1423092149</v>
      </c>
      <c r="J2002">
        <v>1420500149</v>
      </c>
      <c r="K2002" t="b">
        <v>0</v>
      </c>
      <c r="L2002">
        <v>400</v>
      </c>
      <c r="M2002" t="b">
        <v>0</v>
      </c>
      <c r="N2002" t="s">
        <v>8273</v>
      </c>
      <c r="O2002" s="5">
        <f>E2002/D2002</f>
        <v>0.47333333333333333</v>
      </c>
      <c r="P2002" s="6">
        <f>IFERROR(E2002/L2002,0)</f>
        <v>53.25</v>
      </c>
      <c r="Q2002" t="str">
        <f>LEFT(N2002, FIND("/",N2002) -1)</f>
        <v>technology</v>
      </c>
      <c r="R2002" t="str">
        <f>RIGHT(N2002, LEN(N2002) - FIND("/",N2002))</f>
        <v>wearables</v>
      </c>
      <c r="S2002" s="10">
        <f>(((J2002/60)/60)/24)+DATE(1970,1,1)</f>
        <v>42009.973946759259</v>
      </c>
      <c r="T2002" s="10">
        <f>(((I2002/60)/60)/24)+DATE(1970,1,1)</f>
        <v>42039.973946759259</v>
      </c>
    </row>
    <row r="2003" spans="1:20" ht="48" x14ac:dyDescent="0.2">
      <c r="A2003">
        <v>3477</v>
      </c>
      <c r="B2003" s="3" t="s">
        <v>3476</v>
      </c>
      <c r="C2003" s="3" t="s">
        <v>7587</v>
      </c>
      <c r="D2003">
        <v>1800</v>
      </c>
      <c r="E2003">
        <v>2076</v>
      </c>
      <c r="F2003" t="s">
        <v>8219</v>
      </c>
      <c r="G2003" t="s">
        <v>8224</v>
      </c>
      <c r="H2003" t="s">
        <v>8246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8271</v>
      </c>
      <c r="O2003" s="5">
        <f>E2003/D2003</f>
        <v>1.1533333333333333</v>
      </c>
      <c r="P2003" s="6">
        <f>IFERROR(E2003/L2003,0)</f>
        <v>53.230769230769234</v>
      </c>
      <c r="Q2003" t="str">
        <f>LEFT(N2003, FIND("/",N2003) -1)</f>
        <v>theater</v>
      </c>
      <c r="R2003" t="str">
        <f>RIGHT(N2003, LEN(N2003) - FIND("/",N2003))</f>
        <v>plays</v>
      </c>
      <c r="S2003" s="10">
        <f>(((J2003/60)/60)/24)+DATE(1970,1,1)</f>
        <v>42128.736608796295</v>
      </c>
      <c r="T2003" s="10">
        <f>(((I2003/60)/60)/24)+DATE(1970,1,1)</f>
        <v>42141.125</v>
      </c>
    </row>
    <row r="2004" spans="1:20" ht="48" x14ac:dyDescent="0.2">
      <c r="A2004">
        <v>752</v>
      </c>
      <c r="B2004" s="3" t="s">
        <v>753</v>
      </c>
      <c r="C2004" s="3" t="s">
        <v>4862</v>
      </c>
      <c r="D2004">
        <v>5000</v>
      </c>
      <c r="E2004">
        <v>5585</v>
      </c>
      <c r="F2004" t="s">
        <v>8219</v>
      </c>
      <c r="G2004" t="s">
        <v>8226</v>
      </c>
      <c r="H2004" t="s">
        <v>8248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8274</v>
      </c>
      <c r="O2004" s="5">
        <f>E2004/D2004</f>
        <v>1.117</v>
      </c>
      <c r="P2004" s="6">
        <f>IFERROR(E2004/L2004,0)</f>
        <v>53.19047619047619</v>
      </c>
      <c r="Q2004" t="str">
        <f>LEFT(N2004, FIND("/",N2004) -1)</f>
        <v>publishing</v>
      </c>
      <c r="R2004" t="str">
        <f>RIGHT(N2004, LEN(N2004) - FIND("/",N2004))</f>
        <v>nonfiction</v>
      </c>
      <c r="S2004" s="10">
        <f>(((J2004/60)/60)/24)+DATE(1970,1,1)</f>
        <v>42639.421493055561</v>
      </c>
      <c r="T2004" s="10">
        <f>(((I2004/60)/60)/24)+DATE(1970,1,1)</f>
        <v>42659.458333333328</v>
      </c>
    </row>
    <row r="2005" spans="1:20" ht="48" x14ac:dyDescent="0.2">
      <c r="A2005">
        <v>3267</v>
      </c>
      <c r="B2005" s="3" t="s">
        <v>3267</v>
      </c>
      <c r="C2005" s="3" t="s">
        <v>7377</v>
      </c>
      <c r="D2005">
        <v>15000</v>
      </c>
      <c r="E2005">
        <v>15315</v>
      </c>
      <c r="F2005" t="s">
        <v>8219</v>
      </c>
      <c r="G2005" t="s">
        <v>8224</v>
      </c>
      <c r="H2005" t="s">
        <v>8246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8271</v>
      </c>
      <c r="O2005" s="5">
        <f>E2005/D2005</f>
        <v>1.0209999999999999</v>
      </c>
      <c r="P2005" s="6">
        <f>IFERROR(E2005/L2005,0)</f>
        <v>53.177083333333336</v>
      </c>
      <c r="Q2005" t="str">
        <f>LEFT(N2005, FIND("/",N2005) -1)</f>
        <v>theater</v>
      </c>
      <c r="R2005" t="str">
        <f>RIGHT(N2005, LEN(N2005) - FIND("/",N2005))</f>
        <v>plays</v>
      </c>
      <c r="S2005" s="10">
        <f>(((J2005/60)/60)/24)+DATE(1970,1,1)</f>
        <v>42172.757638888885</v>
      </c>
      <c r="T2005" s="10">
        <f>(((I2005/60)/60)/24)+DATE(1970,1,1)</f>
        <v>42202.757638888885</v>
      </c>
    </row>
    <row r="2006" spans="1:20" ht="48" x14ac:dyDescent="0.2">
      <c r="A2006">
        <v>2981</v>
      </c>
      <c r="B2006" s="3" t="s">
        <v>2981</v>
      </c>
      <c r="C2006" s="3" t="s">
        <v>7091</v>
      </c>
      <c r="D2006">
        <v>4000</v>
      </c>
      <c r="E2006">
        <v>5157</v>
      </c>
      <c r="F2006" t="s">
        <v>8219</v>
      </c>
      <c r="G2006" t="s">
        <v>8241</v>
      </c>
      <c r="H2006" t="s">
        <v>8249</v>
      </c>
      <c r="I2006">
        <v>1443014756</v>
      </c>
      <c r="J2006">
        <v>1439126756</v>
      </c>
      <c r="K2006" t="b">
        <v>1</v>
      </c>
      <c r="L2006">
        <v>97</v>
      </c>
      <c r="M2006" t="b">
        <v>1</v>
      </c>
      <c r="N2006" t="s">
        <v>8303</v>
      </c>
      <c r="O2006" s="5">
        <f>E2006/D2006</f>
        <v>1.28925</v>
      </c>
      <c r="P2006" s="6">
        <f>IFERROR(E2006/L2006,0)</f>
        <v>53.164948453608247</v>
      </c>
      <c r="Q2006" t="str">
        <f>LEFT(N2006, FIND("/",N2006) -1)</f>
        <v>theater</v>
      </c>
      <c r="R2006" t="str">
        <f>RIGHT(N2006, LEN(N2006) - FIND("/",N2006))</f>
        <v>spaces</v>
      </c>
      <c r="S2006" s="10">
        <f>(((J2006/60)/60)/24)+DATE(1970,1,1)</f>
        <v>42225.559675925921</v>
      </c>
      <c r="T2006" s="10">
        <f>(((I2006/60)/60)/24)+DATE(1970,1,1)</f>
        <v>42270.559675925921</v>
      </c>
    </row>
    <row r="2007" spans="1:20" ht="16" x14ac:dyDescent="0.2">
      <c r="A2007">
        <v>1826</v>
      </c>
      <c r="B2007" s="3" t="s">
        <v>1827</v>
      </c>
      <c r="C2007" s="3" t="s">
        <v>5936</v>
      </c>
      <c r="D2007">
        <v>2000</v>
      </c>
      <c r="E2007">
        <v>2020</v>
      </c>
      <c r="F2007" t="s">
        <v>8219</v>
      </c>
      <c r="G2007" t="s">
        <v>8224</v>
      </c>
      <c r="H2007" t="s">
        <v>8246</v>
      </c>
      <c r="I2007">
        <v>1392675017</v>
      </c>
      <c r="J2007">
        <v>1390083017</v>
      </c>
      <c r="K2007" t="b">
        <v>0</v>
      </c>
      <c r="L2007">
        <v>38</v>
      </c>
      <c r="M2007" t="b">
        <v>1</v>
      </c>
      <c r="N2007" t="s">
        <v>8276</v>
      </c>
      <c r="O2007" s="5">
        <f>E2007/D2007</f>
        <v>1.01</v>
      </c>
      <c r="P2007" s="6">
        <f>IFERROR(E2007/L2007,0)</f>
        <v>53.157894736842103</v>
      </c>
      <c r="Q2007" t="str">
        <f>LEFT(N2007, FIND("/",N2007) -1)</f>
        <v>music</v>
      </c>
      <c r="R2007" t="str">
        <f>RIGHT(N2007, LEN(N2007) - FIND("/",N2007))</f>
        <v>rock</v>
      </c>
      <c r="S2007" s="10">
        <f>(((J2007/60)/60)/24)+DATE(1970,1,1)</f>
        <v>41657.923807870371</v>
      </c>
      <c r="T2007" s="10">
        <f>(((I2007/60)/60)/24)+DATE(1970,1,1)</f>
        <v>41687.923807870371</v>
      </c>
    </row>
    <row r="2008" spans="1:20" ht="48" x14ac:dyDescent="0.2">
      <c r="A2008">
        <v>97</v>
      </c>
      <c r="B2008" s="3" t="s">
        <v>99</v>
      </c>
      <c r="C2008" s="3" t="s">
        <v>4208</v>
      </c>
      <c r="D2008">
        <v>400</v>
      </c>
      <c r="E2008">
        <v>425</v>
      </c>
      <c r="F2008" t="s">
        <v>8219</v>
      </c>
      <c r="G2008" t="s">
        <v>8224</v>
      </c>
      <c r="H2008" t="s">
        <v>8246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8266</v>
      </c>
      <c r="O2008" s="5">
        <f>E2008/D2008</f>
        <v>1.0625</v>
      </c>
      <c r="P2008" s="6">
        <f>IFERROR(E2008/L2008,0)</f>
        <v>53.125</v>
      </c>
      <c r="Q2008" t="str">
        <f>LEFT(N2008, FIND("/",N2008) -1)</f>
        <v>film &amp; video</v>
      </c>
      <c r="R2008" t="str">
        <f>RIGHT(N2008, LEN(N2008) - FIND("/",N2008))</f>
        <v>shorts</v>
      </c>
      <c r="S2008" s="10">
        <f>(((J2008/60)/60)/24)+DATE(1970,1,1)</f>
        <v>40706.135208333333</v>
      </c>
      <c r="T2008" s="10">
        <f>(((I2008/60)/60)/24)+DATE(1970,1,1)</f>
        <v>40736.135208333333</v>
      </c>
    </row>
    <row r="2009" spans="1:20" ht="48" x14ac:dyDescent="0.2">
      <c r="A2009">
        <v>3955</v>
      </c>
      <c r="B2009" s="3" t="s">
        <v>3952</v>
      </c>
      <c r="C2009" s="3" t="s">
        <v>8062</v>
      </c>
      <c r="D2009">
        <v>1750</v>
      </c>
      <c r="E2009">
        <v>425</v>
      </c>
      <c r="F2009" t="s">
        <v>8221</v>
      </c>
      <c r="G2009" t="s">
        <v>8224</v>
      </c>
      <c r="H2009" t="s">
        <v>8246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8271</v>
      </c>
      <c r="O2009" s="5">
        <f>E2009/D2009</f>
        <v>0.24285714285714285</v>
      </c>
      <c r="P2009" s="6">
        <f>IFERROR(E2009/L2009,0)</f>
        <v>53.125</v>
      </c>
      <c r="Q2009" t="str">
        <f>LEFT(N2009, FIND("/",N2009) -1)</f>
        <v>theater</v>
      </c>
      <c r="R2009" t="str">
        <f>RIGHT(N2009, LEN(N2009) - FIND("/",N2009))</f>
        <v>plays</v>
      </c>
      <c r="S2009" s="10">
        <f>(((J2009/60)/60)/24)+DATE(1970,1,1)</f>
        <v>42306.848854166667</v>
      </c>
      <c r="T2009" s="10">
        <f>(((I2009/60)/60)/24)+DATE(1970,1,1)</f>
        <v>42336.890520833331</v>
      </c>
    </row>
    <row r="2010" spans="1:20" ht="32" x14ac:dyDescent="0.2">
      <c r="A2010">
        <v>2278</v>
      </c>
      <c r="B2010" s="3" t="s">
        <v>2279</v>
      </c>
      <c r="C2010" s="3" t="s">
        <v>6388</v>
      </c>
      <c r="D2010">
        <v>2000</v>
      </c>
      <c r="E2010">
        <v>5414</v>
      </c>
      <c r="F2010" t="s">
        <v>8219</v>
      </c>
      <c r="G2010" t="s">
        <v>8237</v>
      </c>
      <c r="H2010" t="s">
        <v>8249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8297</v>
      </c>
      <c r="O2010" s="5">
        <f>E2010/D2010</f>
        <v>2.7069999999999999</v>
      </c>
      <c r="P2010" s="6">
        <f>IFERROR(E2010/L2010,0)</f>
        <v>53.078431372549019</v>
      </c>
      <c r="Q2010" t="str">
        <f>LEFT(N2010, FIND("/",N2010) -1)</f>
        <v>games</v>
      </c>
      <c r="R2010" t="str">
        <f>RIGHT(N2010, LEN(N2010) - FIND("/",N2010))</f>
        <v>tabletop games</v>
      </c>
      <c r="S2010" s="10">
        <f>(((J2010/60)/60)/24)+DATE(1970,1,1)</f>
        <v>42338.709108796291</v>
      </c>
      <c r="T2010" s="10">
        <f>(((I2010/60)/60)/24)+DATE(1970,1,1)</f>
        <v>42372.957638888889</v>
      </c>
    </row>
    <row r="2011" spans="1:20" ht="48" x14ac:dyDescent="0.2">
      <c r="A2011">
        <v>3195</v>
      </c>
      <c r="B2011" s="3" t="s">
        <v>3195</v>
      </c>
      <c r="C2011" s="3" t="s">
        <v>7305</v>
      </c>
      <c r="D2011">
        <v>3500</v>
      </c>
      <c r="E2011">
        <v>2070</v>
      </c>
      <c r="F2011" t="s">
        <v>8221</v>
      </c>
      <c r="G2011" t="s">
        <v>8224</v>
      </c>
      <c r="H2011" t="s">
        <v>8246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8305</v>
      </c>
      <c r="O2011" s="5">
        <f>E2011/D2011</f>
        <v>0.59142857142857141</v>
      </c>
      <c r="P2011" s="6">
        <f>IFERROR(E2011/L2011,0)</f>
        <v>53.07692307692308</v>
      </c>
      <c r="Q2011" t="str">
        <f>LEFT(N2011, FIND("/",N2011) -1)</f>
        <v>theater</v>
      </c>
      <c r="R2011" t="str">
        <f>RIGHT(N2011, LEN(N2011) - FIND("/",N2011))</f>
        <v>musical</v>
      </c>
      <c r="S2011" s="10">
        <f>(((J2011/60)/60)/24)+DATE(1970,1,1)</f>
        <v>42017.594236111108</v>
      </c>
      <c r="T2011" s="10">
        <f>(((I2011/60)/60)/24)+DATE(1970,1,1)</f>
        <v>42047.594236111108</v>
      </c>
    </row>
    <row r="2012" spans="1:20" ht="48" x14ac:dyDescent="0.2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5">
        <f>E2012/D2012</f>
        <v>1.98</v>
      </c>
      <c r="P2012" s="6">
        <f>IFERROR(E2012/L2012,0)</f>
        <v>53.035714285714285</v>
      </c>
      <c r="Q2012" t="str">
        <f>LEFT(N2012, FIND("/",N2012) -1)</f>
        <v>film &amp; video</v>
      </c>
      <c r="R2012" t="str">
        <f>RIGHT(N2012, LEN(N2012) - FIND("/",N2012))</f>
        <v>shorts</v>
      </c>
      <c r="S2012" s="10">
        <f>(((J2012/60)/60)/24)+DATE(1970,1,1)</f>
        <v>41100.158877314818</v>
      </c>
      <c r="T2012" s="10">
        <f>(((I2012/60)/60)/24)+DATE(1970,1,1)</f>
        <v>41104.126388888886</v>
      </c>
    </row>
    <row r="2013" spans="1:20" ht="48" x14ac:dyDescent="0.2">
      <c r="A2013">
        <v>1278</v>
      </c>
      <c r="B2013" s="3" t="s">
        <v>1279</v>
      </c>
      <c r="C2013" s="3" t="s">
        <v>5388</v>
      </c>
      <c r="D2013">
        <v>6500</v>
      </c>
      <c r="E2013">
        <v>10071</v>
      </c>
      <c r="F2013" t="s">
        <v>8219</v>
      </c>
      <c r="G2013" t="s">
        <v>8224</v>
      </c>
      <c r="H2013" t="s">
        <v>8246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8276</v>
      </c>
      <c r="O2013" s="5">
        <f>E2013/D2013</f>
        <v>1.5493846153846154</v>
      </c>
      <c r="P2013" s="6">
        <f>IFERROR(E2013/L2013,0)</f>
        <v>53.005263157894738</v>
      </c>
      <c r="Q2013" t="str">
        <f>LEFT(N2013, FIND("/",N2013) -1)</f>
        <v>music</v>
      </c>
      <c r="R2013" t="str">
        <f>RIGHT(N2013, LEN(N2013) - FIND("/",N2013))</f>
        <v>rock</v>
      </c>
      <c r="S2013" s="10">
        <f>(((J2013/60)/60)/24)+DATE(1970,1,1)</f>
        <v>41786.555162037039</v>
      </c>
      <c r="T2013" s="10">
        <f>(((I2013/60)/60)/24)+DATE(1970,1,1)</f>
        <v>41815.083333333336</v>
      </c>
    </row>
    <row r="2014" spans="1:20" ht="48" x14ac:dyDescent="0.2">
      <c r="A2014">
        <v>571</v>
      </c>
      <c r="B2014" s="3" t="s">
        <v>572</v>
      </c>
      <c r="C2014" s="3" t="s">
        <v>4681</v>
      </c>
      <c r="D2014">
        <v>25000</v>
      </c>
      <c r="E2014">
        <v>106</v>
      </c>
      <c r="F2014" t="s">
        <v>8221</v>
      </c>
      <c r="G2014" t="s">
        <v>8224</v>
      </c>
      <c r="H2014" t="s">
        <v>8246</v>
      </c>
      <c r="I2014">
        <v>1437969540</v>
      </c>
      <c r="J2014">
        <v>1436297723</v>
      </c>
      <c r="K2014" t="b">
        <v>0</v>
      </c>
      <c r="L2014">
        <v>2</v>
      </c>
      <c r="M2014" t="b">
        <v>0</v>
      </c>
      <c r="N2014" t="s">
        <v>8272</v>
      </c>
      <c r="O2014" s="5">
        <f>E2014/D2014</f>
        <v>4.2399999999999998E-3</v>
      </c>
      <c r="P2014" s="6">
        <f>IFERROR(E2014/L2014,0)</f>
        <v>53</v>
      </c>
      <c r="Q2014" t="str">
        <f>LEFT(N2014, FIND("/",N2014) -1)</f>
        <v>technology</v>
      </c>
      <c r="R2014" t="str">
        <f>RIGHT(N2014, LEN(N2014) - FIND("/",N2014))</f>
        <v>web</v>
      </c>
      <c r="S2014" s="10">
        <f>(((J2014/60)/60)/24)+DATE(1970,1,1)</f>
        <v>42192.816238425927</v>
      </c>
      <c r="T2014" s="10">
        <f>(((I2014/60)/60)/24)+DATE(1970,1,1)</f>
        <v>42212.165972222225</v>
      </c>
    </row>
    <row r="2015" spans="1:20" ht="48" x14ac:dyDescent="0.2">
      <c r="A2015">
        <v>1048</v>
      </c>
      <c r="B2015" s="3" t="s">
        <v>1049</v>
      </c>
      <c r="C2015" s="3" t="s">
        <v>5158</v>
      </c>
      <c r="D2015">
        <v>15000</v>
      </c>
      <c r="E2015">
        <v>212</v>
      </c>
      <c r="F2015" t="s">
        <v>8220</v>
      </c>
      <c r="G2015" t="s">
        <v>8224</v>
      </c>
      <c r="H2015" t="s">
        <v>8246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8281</v>
      </c>
      <c r="O2015" s="5">
        <f>E2015/D2015</f>
        <v>1.4133333333333333E-2</v>
      </c>
      <c r="P2015" s="6">
        <f>IFERROR(E2015/L2015,0)</f>
        <v>53</v>
      </c>
      <c r="Q2015" t="str">
        <f>LEFT(N2015, FIND("/",N2015) -1)</f>
        <v>journalism</v>
      </c>
      <c r="R2015" t="str">
        <f>RIGHT(N2015, LEN(N2015) - FIND("/",N2015))</f>
        <v>audio</v>
      </c>
      <c r="S2015" s="10">
        <f>(((J2015/60)/60)/24)+DATE(1970,1,1)</f>
        <v>42598.053113425922</v>
      </c>
      <c r="T2015" s="10">
        <f>(((I2015/60)/60)/24)+DATE(1970,1,1)</f>
        <v>42638.053113425922</v>
      </c>
    </row>
    <row r="2016" spans="1:20" ht="48" x14ac:dyDescent="0.2">
      <c r="A2016">
        <v>2779</v>
      </c>
      <c r="B2016" s="3" t="s">
        <v>2779</v>
      </c>
      <c r="C2016" s="3" t="s">
        <v>6889</v>
      </c>
      <c r="D2016">
        <v>2500</v>
      </c>
      <c r="E2016">
        <v>53</v>
      </c>
      <c r="F2016" t="s">
        <v>8221</v>
      </c>
      <c r="G2016" t="s">
        <v>8224</v>
      </c>
      <c r="H2016" t="s">
        <v>8246</v>
      </c>
      <c r="I2016">
        <v>1448204621</v>
      </c>
      <c r="J2016">
        <v>1445609021</v>
      </c>
      <c r="K2016" t="b">
        <v>0</v>
      </c>
      <c r="L2016">
        <v>1</v>
      </c>
      <c r="M2016" t="b">
        <v>0</v>
      </c>
      <c r="N2016" t="s">
        <v>8304</v>
      </c>
      <c r="O2016" s="5">
        <f>E2016/D2016</f>
        <v>2.12E-2</v>
      </c>
      <c r="P2016" s="6">
        <f>IFERROR(E2016/L2016,0)</f>
        <v>53</v>
      </c>
      <c r="Q2016" t="str">
        <f>LEFT(N2016, FIND("/",N2016) -1)</f>
        <v>publishing</v>
      </c>
      <c r="R2016" t="str">
        <f>RIGHT(N2016, LEN(N2016) - FIND("/",N2016))</f>
        <v>children's books</v>
      </c>
      <c r="S2016" s="10">
        <f>(((J2016/60)/60)/24)+DATE(1970,1,1)</f>
        <v>42300.585891203707</v>
      </c>
      <c r="T2016" s="10">
        <f>(((I2016/60)/60)/24)+DATE(1970,1,1)</f>
        <v>42330.627557870372</v>
      </c>
    </row>
    <row r="2017" spans="1:20" ht="48" x14ac:dyDescent="0.2">
      <c r="A2017">
        <v>2528</v>
      </c>
      <c r="B2017" s="3" t="s">
        <v>2528</v>
      </c>
      <c r="C2017" s="3" t="s">
        <v>6638</v>
      </c>
      <c r="D2017">
        <v>4000</v>
      </c>
      <c r="E2017">
        <v>4289.99</v>
      </c>
      <c r="F2017" t="s">
        <v>8219</v>
      </c>
      <c r="G2017" t="s">
        <v>8225</v>
      </c>
      <c r="H2017" t="s">
        <v>8247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8300</v>
      </c>
      <c r="O2017" s="5">
        <f>E2017/D2017</f>
        <v>1.0724974999999999</v>
      </c>
      <c r="P2017" s="6">
        <f>IFERROR(E2017/L2017,0)</f>
        <v>52.962839506172834</v>
      </c>
      <c r="Q2017" t="str">
        <f>LEFT(N2017, FIND("/",N2017) -1)</f>
        <v>music</v>
      </c>
      <c r="R2017" t="str">
        <f>RIGHT(N2017, LEN(N2017) - FIND("/",N2017))</f>
        <v>classical music</v>
      </c>
      <c r="S2017" s="10">
        <f>(((J2017/60)/60)/24)+DATE(1970,1,1)</f>
        <v>42217.834525462968</v>
      </c>
      <c r="T2017" s="10">
        <f>(((I2017/60)/60)/24)+DATE(1970,1,1)</f>
        <v>42236.458333333328</v>
      </c>
    </row>
    <row r="2018" spans="1:20" ht="32" x14ac:dyDescent="0.2">
      <c r="A2018">
        <v>2297</v>
      </c>
      <c r="B2018" s="3" t="s">
        <v>2298</v>
      </c>
      <c r="C2018" s="3" t="s">
        <v>6407</v>
      </c>
      <c r="D2018">
        <v>1000</v>
      </c>
      <c r="E2018">
        <v>1006</v>
      </c>
      <c r="F2018" t="s">
        <v>8219</v>
      </c>
      <c r="G2018" t="s">
        <v>8224</v>
      </c>
      <c r="H2018" t="s">
        <v>8246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8276</v>
      </c>
      <c r="O2018" s="5">
        <f>E2018/D2018</f>
        <v>1.006</v>
      </c>
      <c r="P2018" s="6">
        <f>IFERROR(E2018/L2018,0)</f>
        <v>52.94736842105263</v>
      </c>
      <c r="Q2018" t="str">
        <f>LEFT(N2018, FIND("/",N2018) -1)</f>
        <v>music</v>
      </c>
      <c r="R2018" t="str">
        <f>RIGHT(N2018, LEN(N2018) - FIND("/",N2018))</f>
        <v>rock</v>
      </c>
      <c r="S2018" s="10">
        <f>(((J2018/60)/60)/24)+DATE(1970,1,1)</f>
        <v>40948.042233796295</v>
      </c>
      <c r="T2018" s="10">
        <f>(((I2018/60)/60)/24)+DATE(1970,1,1)</f>
        <v>40982.165972222225</v>
      </c>
    </row>
    <row r="2019" spans="1:20" ht="48" x14ac:dyDescent="0.2">
      <c r="A2019">
        <v>860</v>
      </c>
      <c r="B2019" s="3" t="s">
        <v>861</v>
      </c>
      <c r="C2019" s="3" t="s">
        <v>4970</v>
      </c>
      <c r="D2019">
        <v>14000</v>
      </c>
      <c r="E2019">
        <v>2540</v>
      </c>
      <c r="F2019" t="s">
        <v>8221</v>
      </c>
      <c r="G2019" t="s">
        <v>8224</v>
      </c>
      <c r="H2019" t="s">
        <v>8246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8278</v>
      </c>
      <c r="O2019" s="5">
        <f>E2019/D2019</f>
        <v>0.18142857142857144</v>
      </c>
      <c r="P2019" s="6">
        <f>IFERROR(E2019/L2019,0)</f>
        <v>52.916666666666664</v>
      </c>
      <c r="Q2019" t="str">
        <f>LEFT(N2019, FIND("/",N2019) -1)</f>
        <v>music</v>
      </c>
      <c r="R2019" t="str">
        <f>RIGHT(N2019, LEN(N2019) - FIND("/",N2019))</f>
        <v>jazz</v>
      </c>
      <c r="S2019" s="10">
        <f>(((J2019/60)/60)/24)+DATE(1970,1,1)</f>
        <v>41570.482789351852</v>
      </c>
      <c r="T2019" s="10">
        <f>(((I2019/60)/60)/24)+DATE(1970,1,1)</f>
        <v>41600.524456018517</v>
      </c>
    </row>
    <row r="2020" spans="1:20" ht="32" x14ac:dyDescent="0.2">
      <c r="A2020">
        <v>1608</v>
      </c>
      <c r="B2020" s="3" t="s">
        <v>1609</v>
      </c>
      <c r="C2020" s="3" t="s">
        <v>5718</v>
      </c>
      <c r="D2020">
        <v>1200</v>
      </c>
      <c r="E2020">
        <v>1215</v>
      </c>
      <c r="F2020" t="s">
        <v>8219</v>
      </c>
      <c r="G2020" t="s">
        <v>8224</v>
      </c>
      <c r="H2020" t="s">
        <v>8246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8276</v>
      </c>
      <c r="O2020" s="5">
        <f>E2020/D2020</f>
        <v>1.0125</v>
      </c>
      <c r="P2020" s="6">
        <f>IFERROR(E2020/L2020,0)</f>
        <v>52.826086956521742</v>
      </c>
      <c r="Q2020" t="str">
        <f>LEFT(N2020, FIND("/",N2020) -1)</f>
        <v>music</v>
      </c>
      <c r="R2020" t="str">
        <f>RIGHT(N2020, LEN(N2020) - FIND("/",N2020))</f>
        <v>rock</v>
      </c>
      <c r="S2020" s="10">
        <f>(((J2020/60)/60)/24)+DATE(1970,1,1)</f>
        <v>41607.83085648148</v>
      </c>
      <c r="T2020" s="10">
        <f>(((I2020/60)/60)/24)+DATE(1970,1,1)</f>
        <v>41640.226388888892</v>
      </c>
    </row>
    <row r="2021" spans="1:20" ht="32" x14ac:dyDescent="0.2">
      <c r="A2021">
        <v>2110</v>
      </c>
      <c r="B2021" s="3" t="s">
        <v>2111</v>
      </c>
      <c r="C2021" s="3" t="s">
        <v>6220</v>
      </c>
      <c r="D2021">
        <v>2000</v>
      </c>
      <c r="E2021">
        <v>2007</v>
      </c>
      <c r="F2021" t="s">
        <v>8219</v>
      </c>
      <c r="G2021" t="s">
        <v>8224</v>
      </c>
      <c r="H2021" t="s">
        <v>8246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8279</v>
      </c>
      <c r="O2021" s="5">
        <f>E2021/D2021</f>
        <v>1.0035000000000001</v>
      </c>
      <c r="P2021" s="6">
        <f>IFERROR(E2021/L2021,0)</f>
        <v>52.815789473684212</v>
      </c>
      <c r="Q2021" t="str">
        <f>LEFT(N2021, FIND("/",N2021) -1)</f>
        <v>music</v>
      </c>
      <c r="R2021" t="str">
        <f>RIGHT(N2021, LEN(N2021) - FIND("/",N2021))</f>
        <v>indie rock</v>
      </c>
      <c r="S2021" s="10">
        <f>(((J2021/60)/60)/24)+DATE(1970,1,1)</f>
        <v>41759.670937499999</v>
      </c>
      <c r="T2021" s="10">
        <f>(((I2021/60)/60)/24)+DATE(1970,1,1)</f>
        <v>41787.207638888889</v>
      </c>
    </row>
    <row r="2022" spans="1:20" ht="48" x14ac:dyDescent="0.2">
      <c r="A2022">
        <v>2498</v>
      </c>
      <c r="B2022" s="3" t="s">
        <v>2498</v>
      </c>
      <c r="C2022" s="3" t="s">
        <v>6608</v>
      </c>
      <c r="D2022">
        <v>1000</v>
      </c>
      <c r="E2022">
        <v>1056</v>
      </c>
      <c r="F2022" t="s">
        <v>8219</v>
      </c>
      <c r="G2022" t="s">
        <v>8224</v>
      </c>
      <c r="H2022" t="s">
        <v>8246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8279</v>
      </c>
      <c r="O2022" s="5">
        <f>E2022/D2022</f>
        <v>1.056</v>
      </c>
      <c r="P2022" s="6">
        <f>IFERROR(E2022/L2022,0)</f>
        <v>52.8</v>
      </c>
      <c r="Q2022" t="str">
        <f>LEFT(N2022, FIND("/",N2022) -1)</f>
        <v>music</v>
      </c>
      <c r="R2022" t="str">
        <f>RIGHT(N2022, LEN(N2022) - FIND("/",N2022))</f>
        <v>indie rock</v>
      </c>
      <c r="S2022" s="10">
        <f>(((J2022/60)/60)/24)+DATE(1970,1,1)</f>
        <v>42017.967442129629</v>
      </c>
      <c r="T2022" s="10">
        <f>(((I2022/60)/60)/24)+DATE(1970,1,1)</f>
        <v>42031.967442129629</v>
      </c>
    </row>
    <row r="2023" spans="1:20" ht="64" x14ac:dyDescent="0.2">
      <c r="A2023">
        <v>2908</v>
      </c>
      <c r="B2023" s="3" t="s">
        <v>2908</v>
      </c>
      <c r="C2023" s="3" t="s">
        <v>7018</v>
      </c>
      <c r="D2023">
        <v>9600</v>
      </c>
      <c r="E2023">
        <v>264</v>
      </c>
      <c r="F2023" t="s">
        <v>8221</v>
      </c>
      <c r="G2023" t="s">
        <v>8224</v>
      </c>
      <c r="H2023" t="s">
        <v>8246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8271</v>
      </c>
      <c r="O2023" s="5">
        <f>E2023/D2023</f>
        <v>2.75E-2</v>
      </c>
      <c r="P2023" s="6">
        <f>IFERROR(E2023/L2023,0)</f>
        <v>52.8</v>
      </c>
      <c r="Q2023" t="str">
        <f>LEFT(N2023, FIND("/",N2023) -1)</f>
        <v>theater</v>
      </c>
      <c r="R2023" t="str">
        <f>RIGHT(N2023, LEN(N2023) - FIND("/",N2023))</f>
        <v>plays</v>
      </c>
      <c r="S2023" s="10">
        <f>(((J2023/60)/60)/24)+DATE(1970,1,1)</f>
        <v>42499.731701388882</v>
      </c>
      <c r="T2023" s="10">
        <f>(((I2023/60)/60)/24)+DATE(1970,1,1)</f>
        <v>42529.731701388882</v>
      </c>
    </row>
    <row r="2024" spans="1:20" ht="32" x14ac:dyDescent="0.2">
      <c r="A2024">
        <v>1528</v>
      </c>
      <c r="B2024" s="3" t="s">
        <v>1529</v>
      </c>
      <c r="C2024" s="3" t="s">
        <v>5638</v>
      </c>
      <c r="D2024">
        <v>3000</v>
      </c>
      <c r="E2024">
        <v>8447</v>
      </c>
      <c r="F2024" t="s">
        <v>8219</v>
      </c>
      <c r="G2024" t="s">
        <v>8224</v>
      </c>
      <c r="H2024" t="s">
        <v>8246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8285</v>
      </c>
      <c r="O2024" s="5">
        <f>E2024/D2024</f>
        <v>2.8156666666666665</v>
      </c>
      <c r="P2024" s="6">
        <f>IFERROR(E2024/L2024,0)</f>
        <v>52.793750000000003</v>
      </c>
      <c r="Q2024" t="str">
        <f>LEFT(N2024, FIND("/",N2024) -1)</f>
        <v>photography</v>
      </c>
      <c r="R2024" t="str">
        <f>RIGHT(N2024, LEN(N2024) - FIND("/",N2024))</f>
        <v>photobooks</v>
      </c>
      <c r="S2024" s="10">
        <f>(((J2024/60)/60)/24)+DATE(1970,1,1)</f>
        <v>42736.732893518521</v>
      </c>
      <c r="T2024" s="10">
        <f>(((I2024/60)/60)/24)+DATE(1970,1,1)</f>
        <v>42767</v>
      </c>
    </row>
    <row r="2025" spans="1:20" ht="32" x14ac:dyDescent="0.2">
      <c r="A2025">
        <v>2199</v>
      </c>
      <c r="B2025" s="3" t="s">
        <v>2200</v>
      </c>
      <c r="C2025" s="3" t="s">
        <v>6309</v>
      </c>
      <c r="D2025">
        <v>9000</v>
      </c>
      <c r="E2025">
        <v>13228</v>
      </c>
      <c r="F2025" t="s">
        <v>8219</v>
      </c>
      <c r="G2025" t="s">
        <v>8241</v>
      </c>
      <c r="H2025" t="s">
        <v>8249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8297</v>
      </c>
      <c r="O2025" s="5">
        <f>E2025/D2025</f>
        <v>1.4697777777777778</v>
      </c>
      <c r="P2025" s="6">
        <f>IFERROR(E2025/L2025,0)</f>
        <v>52.701195219123505</v>
      </c>
      <c r="Q2025" t="str">
        <f>LEFT(N2025, FIND("/",N2025) -1)</f>
        <v>games</v>
      </c>
      <c r="R2025" t="str">
        <f>RIGHT(N2025, LEN(N2025) - FIND("/",N2025))</f>
        <v>tabletop games</v>
      </c>
      <c r="S2025" s="10">
        <f>(((J2025/60)/60)/24)+DATE(1970,1,1)</f>
        <v>42262.416643518518</v>
      </c>
      <c r="T2025" s="10">
        <f>(((I2025/60)/60)/24)+DATE(1970,1,1)</f>
        <v>42292.416643518518</v>
      </c>
    </row>
    <row r="2026" spans="1:20" ht="48" x14ac:dyDescent="0.2">
      <c r="A2026">
        <v>1860</v>
      </c>
      <c r="B2026" s="3" t="s">
        <v>1861</v>
      </c>
      <c r="C2026" s="3" t="s">
        <v>5970</v>
      </c>
      <c r="D2026">
        <v>750</v>
      </c>
      <c r="E2026">
        <v>1001</v>
      </c>
      <c r="F2026" t="s">
        <v>8219</v>
      </c>
      <c r="G2026" t="s">
        <v>8224</v>
      </c>
      <c r="H2026" t="s">
        <v>8246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8276</v>
      </c>
      <c r="O2026" s="5">
        <f>E2026/D2026</f>
        <v>1.3346666666666667</v>
      </c>
      <c r="P2026" s="6">
        <f>IFERROR(E2026/L2026,0)</f>
        <v>52.684210526315788</v>
      </c>
      <c r="Q2026" t="str">
        <f>LEFT(N2026, FIND("/",N2026) -1)</f>
        <v>music</v>
      </c>
      <c r="R2026" t="str">
        <f>RIGHT(N2026, LEN(N2026) - FIND("/",N2026))</f>
        <v>rock</v>
      </c>
      <c r="S2026" s="10">
        <f>(((J2026/60)/60)/24)+DATE(1970,1,1)</f>
        <v>41655.709305555552</v>
      </c>
      <c r="T2026" s="10">
        <f>(((I2026/60)/60)/24)+DATE(1970,1,1)</f>
        <v>41676.709305555552</v>
      </c>
    </row>
    <row r="2027" spans="1:20" ht="96" x14ac:dyDescent="0.2">
      <c r="A2027">
        <v>1845</v>
      </c>
      <c r="B2027" s="3" t="s">
        <v>1846</v>
      </c>
      <c r="C2027" s="3" t="s">
        <v>5955</v>
      </c>
      <c r="D2027">
        <v>1000</v>
      </c>
      <c r="E2027">
        <v>1000</v>
      </c>
      <c r="F2027" t="s">
        <v>8219</v>
      </c>
      <c r="G2027" t="s">
        <v>8224</v>
      </c>
      <c r="H2027" t="s">
        <v>8246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8276</v>
      </c>
      <c r="O2027" s="5">
        <f>E2027/D2027</f>
        <v>1</v>
      </c>
      <c r="P2027" s="6">
        <f>IFERROR(E2027/L2027,0)</f>
        <v>52.631578947368418</v>
      </c>
      <c r="Q2027" t="str">
        <f>LEFT(N2027, FIND("/",N2027) -1)</f>
        <v>music</v>
      </c>
      <c r="R2027" t="str">
        <f>RIGHT(N2027, LEN(N2027) - FIND("/",N2027))</f>
        <v>rock</v>
      </c>
      <c r="S2027" s="10">
        <f>(((J2027/60)/60)/24)+DATE(1970,1,1)</f>
        <v>42523.333310185189</v>
      </c>
      <c r="T2027" s="10">
        <f>(((I2027/60)/60)/24)+DATE(1970,1,1)</f>
        <v>42538.204861111109</v>
      </c>
    </row>
    <row r="2028" spans="1:20" ht="48" x14ac:dyDescent="0.2">
      <c r="A2028">
        <v>1465</v>
      </c>
      <c r="B2028" s="3" t="s">
        <v>1466</v>
      </c>
      <c r="C2028" s="3" t="s">
        <v>5575</v>
      </c>
      <c r="D2028">
        <v>30000</v>
      </c>
      <c r="E2028">
        <v>136924.35</v>
      </c>
      <c r="F2028" t="s">
        <v>8219</v>
      </c>
      <c r="G2028" t="s">
        <v>8224</v>
      </c>
      <c r="H2028" t="s">
        <v>8246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8288</v>
      </c>
      <c r="O2028" s="5">
        <f>E2028/D2028</f>
        <v>4.5641449999999999</v>
      </c>
      <c r="P2028" s="6">
        <f>IFERROR(E2028/L2028,0)</f>
        <v>52.622732513451197</v>
      </c>
      <c r="Q2028" t="str">
        <f>LEFT(N2028, FIND("/",N2028) -1)</f>
        <v>publishing</v>
      </c>
      <c r="R2028" t="str">
        <f>RIGHT(N2028, LEN(N2028) - FIND("/",N2028))</f>
        <v>radio &amp; podcasts</v>
      </c>
      <c r="S2028" s="10">
        <f>(((J2028/60)/60)/24)+DATE(1970,1,1)</f>
        <v>40959.734398148146</v>
      </c>
      <c r="T2028" s="10">
        <f>(((I2028/60)/60)/24)+DATE(1970,1,1)</f>
        <v>40990.125</v>
      </c>
    </row>
    <row r="2029" spans="1:20" ht="48" x14ac:dyDescent="0.2">
      <c r="A2029">
        <v>1667</v>
      </c>
      <c r="B2029" s="3" t="s">
        <v>1668</v>
      </c>
      <c r="C2029" s="3" t="s">
        <v>5777</v>
      </c>
      <c r="D2029">
        <v>3400</v>
      </c>
      <c r="E2029">
        <v>4313</v>
      </c>
      <c r="F2029" t="s">
        <v>8219</v>
      </c>
      <c r="G2029" t="s">
        <v>8224</v>
      </c>
      <c r="H2029" t="s">
        <v>8246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8292</v>
      </c>
      <c r="O2029" s="5">
        <f>E2029/D2029</f>
        <v>1.2685294117647059</v>
      </c>
      <c r="P2029" s="6">
        <f>IFERROR(E2029/L2029,0)</f>
        <v>52.597560975609753</v>
      </c>
      <c r="Q2029" t="str">
        <f>LEFT(N2029, FIND("/",N2029) -1)</f>
        <v>music</v>
      </c>
      <c r="R2029" t="str">
        <f>RIGHT(N2029, LEN(N2029) - FIND("/",N2029))</f>
        <v>pop</v>
      </c>
      <c r="S2029" s="10">
        <f>(((J2029/60)/60)/24)+DATE(1970,1,1)</f>
        <v>41682.0705787037</v>
      </c>
      <c r="T2029" s="10">
        <f>(((I2029/60)/60)/24)+DATE(1970,1,1)</f>
        <v>41709.290972222225</v>
      </c>
    </row>
    <row r="2030" spans="1:20" ht="48" x14ac:dyDescent="0.2">
      <c r="A2030">
        <v>3276</v>
      </c>
      <c r="B2030" s="3" t="s">
        <v>3276</v>
      </c>
      <c r="C2030" s="3" t="s">
        <v>7386</v>
      </c>
      <c r="D2030">
        <v>4500</v>
      </c>
      <c r="E2030">
        <v>5258</v>
      </c>
      <c r="F2030" t="s">
        <v>8219</v>
      </c>
      <c r="G2030" t="s">
        <v>8229</v>
      </c>
      <c r="H2030" t="s">
        <v>8251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8271</v>
      </c>
      <c r="O2030" s="5">
        <f>E2030/D2030</f>
        <v>1.1684444444444444</v>
      </c>
      <c r="P2030" s="6">
        <f>IFERROR(E2030/L2030,0)</f>
        <v>52.58</v>
      </c>
      <c r="Q2030" t="str">
        <f>LEFT(N2030, FIND("/",N2030) -1)</f>
        <v>theater</v>
      </c>
      <c r="R2030" t="str">
        <f>RIGHT(N2030, LEN(N2030) - FIND("/",N2030))</f>
        <v>plays</v>
      </c>
      <c r="S2030" s="10">
        <f>(((J2030/60)/60)/24)+DATE(1970,1,1)</f>
        <v>42426.949988425928</v>
      </c>
      <c r="T2030" s="10">
        <f>(((I2030/60)/60)/24)+DATE(1970,1,1)</f>
        <v>42461.165972222225</v>
      </c>
    </row>
    <row r="2031" spans="1:20" ht="32" x14ac:dyDescent="0.2">
      <c r="A2031">
        <v>3264</v>
      </c>
      <c r="B2031" s="3" t="s">
        <v>3264</v>
      </c>
      <c r="C2031" s="3" t="s">
        <v>7374</v>
      </c>
      <c r="D2031">
        <v>2500</v>
      </c>
      <c r="E2031">
        <v>2575</v>
      </c>
      <c r="F2031" t="s">
        <v>8219</v>
      </c>
      <c r="G2031" t="s">
        <v>8224</v>
      </c>
      <c r="H2031" t="s">
        <v>8246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8271</v>
      </c>
      <c r="O2031" s="5">
        <f>E2031/D2031</f>
        <v>1.03</v>
      </c>
      <c r="P2031" s="6">
        <f>IFERROR(E2031/L2031,0)</f>
        <v>52.551020408163268</v>
      </c>
      <c r="Q2031" t="str">
        <f>LEFT(N2031, FIND("/",N2031) -1)</f>
        <v>theater</v>
      </c>
      <c r="R2031" t="str">
        <f>RIGHT(N2031, LEN(N2031) - FIND("/",N2031))</f>
        <v>plays</v>
      </c>
      <c r="S2031" s="10">
        <f>(((J2031/60)/60)/24)+DATE(1970,1,1)</f>
        <v>42016.800208333334</v>
      </c>
      <c r="T2031" s="10">
        <f>(((I2031/60)/60)/24)+DATE(1970,1,1)</f>
        <v>42032.916666666672</v>
      </c>
    </row>
    <row r="2032" spans="1:20" ht="48" x14ac:dyDescent="0.2">
      <c r="A2032">
        <v>2514</v>
      </c>
      <c r="B2032" s="3" t="s">
        <v>2514</v>
      </c>
      <c r="C2032" s="3" t="s">
        <v>6624</v>
      </c>
      <c r="D2032">
        <v>12000</v>
      </c>
      <c r="E2032">
        <v>210</v>
      </c>
      <c r="F2032" t="s">
        <v>8221</v>
      </c>
      <c r="G2032" t="s">
        <v>8224</v>
      </c>
      <c r="H2032" t="s">
        <v>8246</v>
      </c>
      <c r="I2032">
        <v>1408526477</v>
      </c>
      <c r="J2032">
        <v>1407057677</v>
      </c>
      <c r="K2032" t="b">
        <v>0</v>
      </c>
      <c r="L2032">
        <v>4</v>
      </c>
      <c r="M2032" t="b">
        <v>0</v>
      </c>
      <c r="N2032" t="s">
        <v>8299</v>
      </c>
      <c r="O2032" s="5">
        <f>E2032/D2032</f>
        <v>1.7500000000000002E-2</v>
      </c>
      <c r="P2032" s="6">
        <f>IFERROR(E2032/L2032,0)</f>
        <v>52.5</v>
      </c>
      <c r="Q2032" t="str">
        <f>LEFT(N2032, FIND("/",N2032) -1)</f>
        <v>food</v>
      </c>
      <c r="R2032" t="str">
        <f>RIGHT(N2032, LEN(N2032) - FIND("/",N2032))</f>
        <v>restaurants</v>
      </c>
      <c r="S2032" s="10">
        <f>(((J2032/60)/60)/24)+DATE(1970,1,1)</f>
        <v>41854.389780092592</v>
      </c>
      <c r="T2032" s="10">
        <f>(((I2032/60)/60)/24)+DATE(1970,1,1)</f>
        <v>41871.389780092592</v>
      </c>
    </row>
    <row r="2033" spans="1:20" ht="48" x14ac:dyDescent="0.2">
      <c r="A2033">
        <v>2759</v>
      </c>
      <c r="B2033" s="3" t="s">
        <v>2759</v>
      </c>
      <c r="C2033" s="3" t="s">
        <v>6869</v>
      </c>
      <c r="D2033">
        <v>1000</v>
      </c>
      <c r="E2033">
        <v>105</v>
      </c>
      <c r="F2033" t="s">
        <v>8221</v>
      </c>
      <c r="G2033" t="s">
        <v>8226</v>
      </c>
      <c r="H2033" t="s">
        <v>8248</v>
      </c>
      <c r="I2033">
        <v>1468658866</v>
      </c>
      <c r="J2033">
        <v>1464943666</v>
      </c>
      <c r="K2033" t="b">
        <v>0</v>
      </c>
      <c r="L2033">
        <v>2</v>
      </c>
      <c r="M2033" t="b">
        <v>0</v>
      </c>
      <c r="N2033" t="s">
        <v>8304</v>
      </c>
      <c r="O2033" s="5">
        <f>E2033/D2033</f>
        <v>0.105</v>
      </c>
      <c r="P2033" s="6">
        <f>IFERROR(E2033/L2033,0)</f>
        <v>52.5</v>
      </c>
      <c r="Q2033" t="str">
        <f>LEFT(N2033, FIND("/",N2033) -1)</f>
        <v>publishing</v>
      </c>
      <c r="R2033" t="str">
        <f>RIGHT(N2033, LEN(N2033) - FIND("/",N2033))</f>
        <v>children's books</v>
      </c>
      <c r="S2033" s="10">
        <f>(((J2033/60)/60)/24)+DATE(1970,1,1)</f>
        <v>42524.36650462963</v>
      </c>
      <c r="T2033" s="10">
        <f>(((I2033/60)/60)/24)+DATE(1970,1,1)</f>
        <v>42567.36650462963</v>
      </c>
    </row>
    <row r="2034" spans="1:20" ht="48" x14ac:dyDescent="0.2">
      <c r="A2034">
        <v>3077</v>
      </c>
      <c r="B2034" s="3" t="s">
        <v>3077</v>
      </c>
      <c r="C2034" s="3" t="s">
        <v>7187</v>
      </c>
      <c r="D2034">
        <v>22000</v>
      </c>
      <c r="E2034">
        <v>105</v>
      </c>
      <c r="F2034" t="s">
        <v>8221</v>
      </c>
      <c r="G2034" t="s">
        <v>8229</v>
      </c>
      <c r="H2034" t="s">
        <v>8251</v>
      </c>
      <c r="I2034">
        <v>1488495478</v>
      </c>
      <c r="J2034">
        <v>1485903478</v>
      </c>
      <c r="K2034" t="b">
        <v>0</v>
      </c>
      <c r="L2034">
        <v>2</v>
      </c>
      <c r="M2034" t="b">
        <v>0</v>
      </c>
      <c r="N2034" t="s">
        <v>8303</v>
      </c>
      <c r="O2034" s="5">
        <f>E2034/D2034</f>
        <v>4.7727272727272731E-3</v>
      </c>
      <c r="P2034" s="6">
        <f>IFERROR(E2034/L2034,0)</f>
        <v>52.5</v>
      </c>
      <c r="Q2034" t="str">
        <f>LEFT(N2034, FIND("/",N2034) -1)</f>
        <v>theater</v>
      </c>
      <c r="R2034" t="str">
        <f>RIGHT(N2034, LEN(N2034) - FIND("/",N2034))</f>
        <v>spaces</v>
      </c>
      <c r="S2034" s="10">
        <f>(((J2034/60)/60)/24)+DATE(1970,1,1)</f>
        <v>42766.956921296296</v>
      </c>
      <c r="T2034" s="10">
        <f>(((I2034/60)/60)/24)+DATE(1970,1,1)</f>
        <v>42796.956921296296</v>
      </c>
    </row>
    <row r="2035" spans="1:20" ht="48" x14ac:dyDescent="0.2">
      <c r="A2035">
        <v>4017</v>
      </c>
      <c r="B2035" s="3" t="s">
        <v>4013</v>
      </c>
      <c r="C2035" s="3" t="s">
        <v>8122</v>
      </c>
      <c r="D2035">
        <v>10000</v>
      </c>
      <c r="E2035">
        <v>105</v>
      </c>
      <c r="F2035" t="s">
        <v>8221</v>
      </c>
      <c r="G2035" t="s">
        <v>8224</v>
      </c>
      <c r="H2035" t="s">
        <v>8246</v>
      </c>
      <c r="I2035">
        <v>1409846874</v>
      </c>
      <c r="J2035">
        <v>1407254874</v>
      </c>
      <c r="K2035" t="b">
        <v>0</v>
      </c>
      <c r="L2035">
        <v>2</v>
      </c>
      <c r="M2035" t="b">
        <v>0</v>
      </c>
      <c r="N2035" t="s">
        <v>8271</v>
      </c>
      <c r="O2035" s="5">
        <f>E2035/D2035</f>
        <v>1.0500000000000001E-2</v>
      </c>
      <c r="P2035" s="6">
        <f>IFERROR(E2035/L2035,0)</f>
        <v>52.5</v>
      </c>
      <c r="Q2035" t="str">
        <f>LEFT(N2035, FIND("/",N2035) -1)</f>
        <v>theater</v>
      </c>
      <c r="R2035" t="str">
        <f>RIGHT(N2035, LEN(N2035) - FIND("/",N2035))</f>
        <v>plays</v>
      </c>
      <c r="S2035" s="10">
        <f>(((J2035/60)/60)/24)+DATE(1970,1,1)</f>
        <v>41856.672152777777</v>
      </c>
      <c r="T2035" s="10">
        <f>(((I2035/60)/60)/24)+DATE(1970,1,1)</f>
        <v>41886.672152777777</v>
      </c>
    </row>
    <row r="2036" spans="1:20" ht="48" x14ac:dyDescent="0.2">
      <c r="A2036">
        <v>3225</v>
      </c>
      <c r="B2036" s="3" t="s">
        <v>3225</v>
      </c>
      <c r="C2036" s="3" t="s">
        <v>7335</v>
      </c>
      <c r="D2036">
        <v>2000</v>
      </c>
      <c r="E2036">
        <v>2047</v>
      </c>
      <c r="F2036" t="s">
        <v>8219</v>
      </c>
      <c r="G2036" t="s">
        <v>8224</v>
      </c>
      <c r="H2036" t="s">
        <v>8246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8271</v>
      </c>
      <c r="O2036" s="5">
        <f>E2036/D2036</f>
        <v>1.0235000000000001</v>
      </c>
      <c r="P2036" s="6">
        <f>IFERROR(E2036/L2036,0)</f>
        <v>52.487179487179489</v>
      </c>
      <c r="Q2036" t="str">
        <f>LEFT(N2036, FIND("/",N2036) -1)</f>
        <v>theater</v>
      </c>
      <c r="R2036" t="str">
        <f>RIGHT(N2036, LEN(N2036) - FIND("/",N2036))</f>
        <v>plays</v>
      </c>
      <c r="S2036" s="10">
        <f>(((J2036/60)/60)/24)+DATE(1970,1,1)</f>
        <v>42503.559467592597</v>
      </c>
      <c r="T2036" s="10">
        <f>(((I2036/60)/60)/24)+DATE(1970,1,1)</f>
        <v>42524.875</v>
      </c>
    </row>
    <row r="2037" spans="1:20" ht="16" x14ac:dyDescent="0.2">
      <c r="A2037">
        <v>989</v>
      </c>
      <c r="B2037" s="3" t="s">
        <v>990</v>
      </c>
      <c r="C2037" s="3" t="s">
        <v>5099</v>
      </c>
      <c r="D2037">
        <v>10000</v>
      </c>
      <c r="E2037">
        <v>1677</v>
      </c>
      <c r="F2037" t="s">
        <v>8221</v>
      </c>
      <c r="G2037" t="s">
        <v>8224</v>
      </c>
      <c r="H2037" t="s">
        <v>8246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8273</v>
      </c>
      <c r="O2037" s="5">
        <f>E2037/D2037</f>
        <v>0.16769999999999999</v>
      </c>
      <c r="P2037" s="6">
        <f>IFERROR(E2037/L2037,0)</f>
        <v>52.40625</v>
      </c>
      <c r="Q2037" t="str">
        <f>LEFT(N2037, FIND("/",N2037) -1)</f>
        <v>technology</v>
      </c>
      <c r="R2037" t="str">
        <f>RIGHT(N2037, LEN(N2037) - FIND("/",N2037))</f>
        <v>wearables</v>
      </c>
      <c r="S2037" s="10">
        <f>(((J2037/60)/60)/24)+DATE(1970,1,1)</f>
        <v>42611.933969907404</v>
      </c>
      <c r="T2037" s="10">
        <f>(((I2037/60)/60)/24)+DATE(1970,1,1)</f>
        <v>42641.933969907404</v>
      </c>
    </row>
    <row r="2038" spans="1:20" ht="48" x14ac:dyDescent="0.2">
      <c r="A2038">
        <v>3610</v>
      </c>
      <c r="B2038" s="3" t="s">
        <v>3609</v>
      </c>
      <c r="C2038" s="3" t="s">
        <v>7720</v>
      </c>
      <c r="D2038">
        <v>1000</v>
      </c>
      <c r="E2038">
        <v>1623</v>
      </c>
      <c r="F2038" t="s">
        <v>8219</v>
      </c>
      <c r="G2038" t="s">
        <v>8225</v>
      </c>
      <c r="H2038" t="s">
        <v>8247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8271</v>
      </c>
      <c r="O2038" s="5">
        <f>E2038/D2038</f>
        <v>1.623</v>
      </c>
      <c r="P2038" s="6">
        <f>IFERROR(E2038/L2038,0)</f>
        <v>52.354838709677416</v>
      </c>
      <c r="Q2038" t="str">
        <f>LEFT(N2038, FIND("/",N2038) -1)</f>
        <v>theater</v>
      </c>
      <c r="R2038" t="str">
        <f>RIGHT(N2038, LEN(N2038) - FIND("/",N2038))</f>
        <v>plays</v>
      </c>
      <c r="S2038" s="10">
        <f>(((J2038/60)/60)/24)+DATE(1970,1,1)</f>
        <v>42203.432129629626</v>
      </c>
      <c r="T2038" s="10">
        <f>(((I2038/60)/60)/24)+DATE(1970,1,1)</f>
        <v>42233.432129629626</v>
      </c>
    </row>
    <row r="2039" spans="1:20" ht="48" x14ac:dyDescent="0.2">
      <c r="A2039">
        <v>3432</v>
      </c>
      <c r="B2039" s="3" t="s">
        <v>3431</v>
      </c>
      <c r="C2039" s="3" t="s">
        <v>7542</v>
      </c>
      <c r="D2039">
        <v>2000</v>
      </c>
      <c r="E2039">
        <v>2193</v>
      </c>
      <c r="F2039" t="s">
        <v>8219</v>
      </c>
      <c r="G2039" t="s">
        <v>8224</v>
      </c>
      <c r="H2039" t="s">
        <v>8246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8271</v>
      </c>
      <c r="O2039" s="5">
        <f>E2039/D2039</f>
        <v>1.0965</v>
      </c>
      <c r="P2039" s="6">
        <f>IFERROR(E2039/L2039,0)</f>
        <v>52.214285714285715</v>
      </c>
      <c r="Q2039" t="str">
        <f>LEFT(N2039, FIND("/",N2039) -1)</f>
        <v>theater</v>
      </c>
      <c r="R2039" t="str">
        <f>RIGHT(N2039, LEN(N2039) - FIND("/",N2039))</f>
        <v>plays</v>
      </c>
      <c r="S2039" s="10">
        <f>(((J2039/60)/60)/24)+DATE(1970,1,1)</f>
        <v>42380.581180555557</v>
      </c>
      <c r="T2039" s="10">
        <f>(((I2039/60)/60)/24)+DATE(1970,1,1)</f>
        <v>42405.916666666672</v>
      </c>
    </row>
    <row r="2040" spans="1:20" ht="48" x14ac:dyDescent="0.2">
      <c r="A2040">
        <v>1296</v>
      </c>
      <c r="B2040" s="3" t="s">
        <v>1297</v>
      </c>
      <c r="C2040" s="3" t="s">
        <v>5406</v>
      </c>
      <c r="D2040">
        <v>850</v>
      </c>
      <c r="E2040">
        <v>1200</v>
      </c>
      <c r="F2040" t="s">
        <v>8219</v>
      </c>
      <c r="G2040" t="s">
        <v>8225</v>
      </c>
      <c r="H2040" t="s">
        <v>8247</v>
      </c>
      <c r="I2040">
        <v>1457914373</v>
      </c>
      <c r="J2040">
        <v>1456189973</v>
      </c>
      <c r="K2040" t="b">
        <v>0</v>
      </c>
      <c r="L2040">
        <v>23</v>
      </c>
      <c r="M2040" t="b">
        <v>1</v>
      </c>
      <c r="N2040" t="s">
        <v>8271</v>
      </c>
      <c r="O2040" s="5">
        <f>E2040/D2040</f>
        <v>1.411764705882353</v>
      </c>
      <c r="P2040" s="6">
        <f>IFERROR(E2040/L2040,0)</f>
        <v>52.173913043478258</v>
      </c>
      <c r="Q2040" t="str">
        <f>LEFT(N2040, FIND("/",N2040) -1)</f>
        <v>theater</v>
      </c>
      <c r="R2040" t="str">
        <f>RIGHT(N2040, LEN(N2040) - FIND("/",N2040))</f>
        <v>plays</v>
      </c>
      <c r="S2040" s="10">
        <f>(((J2040/60)/60)/24)+DATE(1970,1,1)</f>
        <v>42423.050613425927</v>
      </c>
      <c r="T2040" s="10">
        <f>(((I2040/60)/60)/24)+DATE(1970,1,1)</f>
        <v>42443.008946759262</v>
      </c>
    </row>
    <row r="2041" spans="1:20" ht="48" x14ac:dyDescent="0.2">
      <c r="A2041">
        <v>3343</v>
      </c>
      <c r="B2041" s="3" t="s">
        <v>3343</v>
      </c>
      <c r="C2041" s="3" t="s">
        <v>7453</v>
      </c>
      <c r="D2041">
        <v>700</v>
      </c>
      <c r="E2041">
        <v>1200</v>
      </c>
      <c r="F2041" t="s">
        <v>8219</v>
      </c>
      <c r="G2041" t="s">
        <v>8225</v>
      </c>
      <c r="H2041" t="s">
        <v>8247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8271</v>
      </c>
      <c r="O2041" s="5">
        <f>E2041/D2041</f>
        <v>1.7142857142857142</v>
      </c>
      <c r="P2041" s="6">
        <f>IFERROR(E2041/L2041,0)</f>
        <v>52.173913043478258</v>
      </c>
      <c r="Q2041" t="str">
        <f>LEFT(N2041, FIND("/",N2041) -1)</f>
        <v>theater</v>
      </c>
      <c r="R2041" t="str">
        <f>RIGHT(N2041, LEN(N2041) - FIND("/",N2041))</f>
        <v>plays</v>
      </c>
      <c r="S2041" s="10">
        <f>(((J2041/60)/60)/24)+DATE(1970,1,1)</f>
        <v>42452.916481481487</v>
      </c>
      <c r="T2041" s="10">
        <f>(((I2041/60)/60)/24)+DATE(1970,1,1)</f>
        <v>42473.554166666669</v>
      </c>
    </row>
    <row r="2042" spans="1:20" ht="48" x14ac:dyDescent="0.2">
      <c r="A2042">
        <v>3025</v>
      </c>
      <c r="B2042" s="3" t="s">
        <v>3025</v>
      </c>
      <c r="C2042" s="3" t="s">
        <v>7135</v>
      </c>
      <c r="D2042">
        <v>2500</v>
      </c>
      <c r="E2042">
        <v>7555</v>
      </c>
      <c r="F2042" t="s">
        <v>8219</v>
      </c>
      <c r="G2042" t="s">
        <v>8225</v>
      </c>
      <c r="H2042" t="s">
        <v>8247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8303</v>
      </c>
      <c r="O2042" s="5">
        <f>E2042/D2042</f>
        <v>3.0219999999999998</v>
      </c>
      <c r="P2042" s="6">
        <f>IFERROR(E2042/L2042,0)</f>
        <v>52.103448275862071</v>
      </c>
      <c r="Q2042" t="str">
        <f>LEFT(N2042, FIND("/",N2042) -1)</f>
        <v>theater</v>
      </c>
      <c r="R2042" t="str">
        <f>RIGHT(N2042, LEN(N2042) - FIND("/",N2042))</f>
        <v>spaces</v>
      </c>
      <c r="S2042" s="10">
        <f>(((J2042/60)/60)/24)+DATE(1970,1,1)</f>
        <v>41761.509409722225</v>
      </c>
      <c r="T2042" s="10">
        <f>(((I2042/60)/60)/24)+DATE(1970,1,1)</f>
        <v>41789.666666666664</v>
      </c>
    </row>
    <row r="2043" spans="1:20" ht="48" x14ac:dyDescent="0.2">
      <c r="A2043">
        <v>2896</v>
      </c>
      <c r="B2043" s="3" t="s">
        <v>2896</v>
      </c>
      <c r="C2043" s="3" t="s">
        <v>7006</v>
      </c>
      <c r="D2043">
        <v>3000</v>
      </c>
      <c r="E2043">
        <v>625</v>
      </c>
      <c r="F2043" t="s">
        <v>8221</v>
      </c>
      <c r="G2043" t="s">
        <v>8224</v>
      </c>
      <c r="H2043" t="s">
        <v>8246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8271</v>
      </c>
      <c r="O2043" s="5">
        <f>E2043/D2043</f>
        <v>0.20833333333333334</v>
      </c>
      <c r="P2043" s="6">
        <f>IFERROR(E2043/L2043,0)</f>
        <v>52.083333333333336</v>
      </c>
      <c r="Q2043" t="str">
        <f>LEFT(N2043, FIND("/",N2043) -1)</f>
        <v>theater</v>
      </c>
      <c r="R2043" t="str">
        <f>RIGHT(N2043, LEN(N2043) - FIND("/",N2043))</f>
        <v>plays</v>
      </c>
      <c r="S2043" s="10">
        <f>(((J2043/60)/60)/24)+DATE(1970,1,1)</f>
        <v>42701.908807870372</v>
      </c>
      <c r="T2043" s="10">
        <f>(((I2043/60)/60)/24)+DATE(1970,1,1)</f>
        <v>42716.25</v>
      </c>
    </row>
    <row r="2044" spans="1:20" ht="32" x14ac:dyDescent="0.2">
      <c r="A2044">
        <v>428</v>
      </c>
      <c r="B2044" s="3" t="s">
        <v>429</v>
      </c>
      <c r="C2044" s="3" t="s">
        <v>4538</v>
      </c>
      <c r="D2044">
        <v>12000</v>
      </c>
      <c r="E2044">
        <v>676</v>
      </c>
      <c r="F2044" t="s">
        <v>8221</v>
      </c>
      <c r="G2044" t="s">
        <v>8224</v>
      </c>
      <c r="H2044" t="s">
        <v>8246</v>
      </c>
      <c r="I2044">
        <v>1402956000</v>
      </c>
      <c r="J2044">
        <v>1400523845</v>
      </c>
      <c r="K2044" t="b">
        <v>0</v>
      </c>
      <c r="L2044">
        <v>13</v>
      </c>
      <c r="M2044" t="b">
        <v>0</v>
      </c>
      <c r="N2044" t="s">
        <v>8270</v>
      </c>
      <c r="O2044" s="5">
        <f>E2044/D2044</f>
        <v>5.6333333333333332E-2</v>
      </c>
      <c r="P2044" s="6">
        <f>IFERROR(E2044/L2044,0)</f>
        <v>52</v>
      </c>
      <c r="Q2044" t="str">
        <f>LEFT(N2044, FIND("/",N2044) -1)</f>
        <v>film &amp; video</v>
      </c>
      <c r="R2044" t="str">
        <f>RIGHT(N2044, LEN(N2044) - FIND("/",N2044))</f>
        <v>animation</v>
      </c>
      <c r="S2044" s="10">
        <f>(((J2044/60)/60)/24)+DATE(1970,1,1)</f>
        <v>41778.766724537039</v>
      </c>
      <c r="T2044" s="10">
        <f>(((I2044/60)/60)/24)+DATE(1970,1,1)</f>
        <v>41806.916666666664</v>
      </c>
    </row>
    <row r="2045" spans="1:20" ht="16" x14ac:dyDescent="0.2">
      <c r="A2045">
        <v>2402</v>
      </c>
      <c r="B2045" s="3" t="s">
        <v>2403</v>
      </c>
      <c r="C2045" s="3" t="s">
        <v>6512</v>
      </c>
      <c r="D2045">
        <v>12000</v>
      </c>
      <c r="E2045">
        <v>52</v>
      </c>
      <c r="F2045" t="s">
        <v>8221</v>
      </c>
      <c r="G2045" t="s">
        <v>8224</v>
      </c>
      <c r="H2045" t="s">
        <v>8246</v>
      </c>
      <c r="I2045">
        <v>1431533931</v>
      </c>
      <c r="J2045">
        <v>1428941931</v>
      </c>
      <c r="K2045" t="b">
        <v>0</v>
      </c>
      <c r="L2045">
        <v>1</v>
      </c>
      <c r="M2045" t="b">
        <v>0</v>
      </c>
      <c r="N2045" t="s">
        <v>8284</v>
      </c>
      <c r="O2045" s="5">
        <f>E2045/D2045</f>
        <v>4.3333333333333331E-3</v>
      </c>
      <c r="P2045" s="6">
        <f>IFERROR(E2045/L2045,0)</f>
        <v>52</v>
      </c>
      <c r="Q2045" t="str">
        <f>LEFT(N2045, FIND("/",N2045) -1)</f>
        <v>food</v>
      </c>
      <c r="R2045" t="str">
        <f>RIGHT(N2045, LEN(N2045) - FIND("/",N2045))</f>
        <v>food trucks</v>
      </c>
      <c r="S2045" s="10">
        <f>(((J2045/60)/60)/24)+DATE(1970,1,1)</f>
        <v>42107.679756944446</v>
      </c>
      <c r="T2045" s="10">
        <f>(((I2045/60)/60)/24)+DATE(1970,1,1)</f>
        <v>42137.679756944446</v>
      </c>
    </row>
    <row r="2046" spans="1:20" ht="48" x14ac:dyDescent="0.2">
      <c r="A2046">
        <v>3149</v>
      </c>
      <c r="B2046" s="3" t="s">
        <v>3149</v>
      </c>
      <c r="C2046" s="3" t="s">
        <v>7259</v>
      </c>
      <c r="D2046">
        <v>1250</v>
      </c>
      <c r="E2046">
        <v>1300</v>
      </c>
      <c r="F2046" t="s">
        <v>8219</v>
      </c>
      <c r="G2046" t="s">
        <v>8224</v>
      </c>
      <c r="H2046" t="s">
        <v>8246</v>
      </c>
      <c r="I2046">
        <v>1354845600</v>
      </c>
      <c r="J2046">
        <v>1352766300</v>
      </c>
      <c r="K2046" t="b">
        <v>1</v>
      </c>
      <c r="L2046">
        <v>25</v>
      </c>
      <c r="M2046" t="b">
        <v>1</v>
      </c>
      <c r="N2046" t="s">
        <v>8271</v>
      </c>
      <c r="O2046" s="5">
        <f>E2046/D2046</f>
        <v>1.04</v>
      </c>
      <c r="P2046" s="6">
        <f>IFERROR(E2046/L2046,0)</f>
        <v>52</v>
      </c>
      <c r="Q2046" t="str">
        <f>LEFT(N2046, FIND("/",N2046) -1)</f>
        <v>theater</v>
      </c>
      <c r="R2046" t="str">
        <f>RIGHT(N2046, LEN(N2046) - FIND("/",N2046))</f>
        <v>plays</v>
      </c>
      <c r="S2046" s="10">
        <f>(((J2046/60)/60)/24)+DATE(1970,1,1)</f>
        <v>41226.017361111109</v>
      </c>
      <c r="T2046" s="10">
        <f>(((I2046/60)/60)/24)+DATE(1970,1,1)</f>
        <v>41250.083333333336</v>
      </c>
    </row>
    <row r="2047" spans="1:20" ht="48" x14ac:dyDescent="0.2">
      <c r="A2047">
        <v>3476</v>
      </c>
      <c r="B2047" s="3" t="s">
        <v>3475</v>
      </c>
      <c r="C2047" s="3" t="s">
        <v>7586</v>
      </c>
      <c r="D2047">
        <v>300</v>
      </c>
      <c r="E2047">
        <v>312</v>
      </c>
      <c r="F2047" t="s">
        <v>8219</v>
      </c>
      <c r="G2047" t="s">
        <v>8224</v>
      </c>
      <c r="H2047" t="s">
        <v>8246</v>
      </c>
      <c r="I2047">
        <v>1414378800</v>
      </c>
      <c r="J2047">
        <v>1412836990</v>
      </c>
      <c r="K2047" t="b">
        <v>0</v>
      </c>
      <c r="L2047">
        <v>6</v>
      </c>
      <c r="M2047" t="b">
        <v>1</v>
      </c>
      <c r="N2047" t="s">
        <v>8271</v>
      </c>
      <c r="O2047" s="5">
        <f>E2047/D2047</f>
        <v>1.04</v>
      </c>
      <c r="P2047" s="6">
        <f>IFERROR(E2047/L2047,0)</f>
        <v>52</v>
      </c>
      <c r="Q2047" t="str">
        <f>LEFT(N2047, FIND("/",N2047) -1)</f>
        <v>theater</v>
      </c>
      <c r="R2047" t="str">
        <f>RIGHT(N2047, LEN(N2047) - FIND("/",N2047))</f>
        <v>plays</v>
      </c>
      <c r="S2047" s="10">
        <f>(((J2047/60)/60)/24)+DATE(1970,1,1)</f>
        <v>41921.279976851853</v>
      </c>
      <c r="T2047" s="10">
        <f>(((I2047/60)/60)/24)+DATE(1970,1,1)</f>
        <v>41939.125</v>
      </c>
    </row>
    <row r="2048" spans="1:20" ht="48" x14ac:dyDescent="0.2">
      <c r="A2048">
        <v>1884</v>
      </c>
      <c r="B2048" s="3" t="s">
        <v>1885</v>
      </c>
      <c r="C2048" s="3" t="s">
        <v>5994</v>
      </c>
      <c r="D2048">
        <v>1000</v>
      </c>
      <c r="E2048">
        <v>1351</v>
      </c>
      <c r="F2048" t="s">
        <v>8219</v>
      </c>
      <c r="G2048" t="s">
        <v>8224</v>
      </c>
      <c r="H2048" t="s">
        <v>8246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8279</v>
      </c>
      <c r="O2048" s="5">
        <f>E2048/D2048</f>
        <v>1.351</v>
      </c>
      <c r="P2048" s="6">
        <f>IFERROR(E2048/L2048,0)</f>
        <v>51.96153846153846</v>
      </c>
      <c r="Q2048" t="str">
        <f>LEFT(N2048, FIND("/",N2048) -1)</f>
        <v>music</v>
      </c>
      <c r="R2048" t="str">
        <f>RIGHT(N2048, LEN(N2048) - FIND("/",N2048))</f>
        <v>indie rock</v>
      </c>
      <c r="S2048" s="10">
        <f>(((J2048/60)/60)/24)+DATE(1970,1,1)</f>
        <v>41205.198321759257</v>
      </c>
      <c r="T2048" s="10">
        <f>(((I2048/60)/60)/24)+DATE(1970,1,1)</f>
        <v>41240.5</v>
      </c>
    </row>
    <row r="2049" spans="1:20" ht="32" x14ac:dyDescent="0.2">
      <c r="A2049">
        <v>1190</v>
      </c>
      <c r="B2049" s="3" t="s">
        <v>1191</v>
      </c>
      <c r="C2049" s="3" t="s">
        <v>5300</v>
      </c>
      <c r="D2049">
        <v>500</v>
      </c>
      <c r="E2049">
        <v>675</v>
      </c>
      <c r="F2049" t="s">
        <v>8219</v>
      </c>
      <c r="G2049" t="s">
        <v>8224</v>
      </c>
      <c r="H2049" t="s">
        <v>8246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8285</v>
      </c>
      <c r="O2049" s="5">
        <f>E2049/D2049</f>
        <v>1.35</v>
      </c>
      <c r="P2049" s="6">
        <f>IFERROR(E2049/L2049,0)</f>
        <v>51.92307692307692</v>
      </c>
      <c r="Q2049" t="str">
        <f>LEFT(N2049, FIND("/",N2049) -1)</f>
        <v>photography</v>
      </c>
      <c r="R2049" t="str">
        <f>RIGHT(N2049, LEN(N2049) - FIND("/",N2049))</f>
        <v>photobooks</v>
      </c>
      <c r="S2049" s="10">
        <f>(((J2049/60)/60)/24)+DATE(1970,1,1)</f>
        <v>41852.665798611109</v>
      </c>
      <c r="T2049" s="10">
        <f>(((I2049/60)/60)/24)+DATE(1970,1,1)</f>
        <v>41882.665798611109</v>
      </c>
    </row>
    <row r="2050" spans="1:20" ht="48" x14ac:dyDescent="0.2">
      <c r="A2050">
        <v>3716</v>
      </c>
      <c r="B2050" s="3" t="s">
        <v>3713</v>
      </c>
      <c r="C2050" s="3" t="s">
        <v>7826</v>
      </c>
      <c r="D2050">
        <v>800</v>
      </c>
      <c r="E2050">
        <v>1246</v>
      </c>
      <c r="F2050" t="s">
        <v>8219</v>
      </c>
      <c r="G2050" t="s">
        <v>8224</v>
      </c>
      <c r="H2050" t="s">
        <v>8246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8271</v>
      </c>
      <c r="O2050" s="5">
        <f>E2050/D2050</f>
        <v>1.5575000000000001</v>
      </c>
      <c r="P2050" s="6">
        <f>IFERROR(E2050/L2050,0)</f>
        <v>51.916666666666664</v>
      </c>
      <c r="Q2050" t="str">
        <f>LEFT(N2050, FIND("/",N2050) -1)</f>
        <v>theater</v>
      </c>
      <c r="R2050" t="str">
        <f>RIGHT(N2050, LEN(N2050) - FIND("/",N2050))</f>
        <v>plays</v>
      </c>
      <c r="S2050" s="10">
        <f>(((J2050/60)/60)/24)+DATE(1970,1,1)</f>
        <v>42360.887835648144</v>
      </c>
      <c r="T2050" s="10">
        <f>(((I2050/60)/60)/24)+DATE(1970,1,1)</f>
        <v>42390.887835648144</v>
      </c>
    </row>
    <row r="2051" spans="1:20" ht="48" x14ac:dyDescent="0.2">
      <c r="A2051">
        <v>3042</v>
      </c>
      <c r="B2051" s="3" t="s">
        <v>3042</v>
      </c>
      <c r="C2051" s="3" t="s">
        <v>7152</v>
      </c>
      <c r="D2051">
        <v>1500</v>
      </c>
      <c r="E2051">
        <v>1920</v>
      </c>
      <c r="F2051" t="s">
        <v>8219</v>
      </c>
      <c r="G2051" t="s">
        <v>8225</v>
      </c>
      <c r="H2051" t="s">
        <v>8247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8303</v>
      </c>
      <c r="O2051" s="5">
        <f>E2051/D2051</f>
        <v>1.28</v>
      </c>
      <c r="P2051" s="6">
        <f>IFERROR(E2051/L2051,0)</f>
        <v>51.891891891891895</v>
      </c>
      <c r="Q2051" t="str">
        <f>LEFT(N2051, FIND("/",N2051) -1)</f>
        <v>theater</v>
      </c>
      <c r="R2051" t="str">
        <f>RIGHT(N2051, LEN(N2051) - FIND("/",N2051))</f>
        <v>spaces</v>
      </c>
      <c r="S2051" s="10">
        <f>(((J2051/60)/60)/24)+DATE(1970,1,1)</f>
        <v>42253.688043981485</v>
      </c>
      <c r="T2051" s="10">
        <f>(((I2051/60)/60)/24)+DATE(1970,1,1)</f>
        <v>42283.688043981485</v>
      </c>
    </row>
    <row r="2052" spans="1:20" ht="48" x14ac:dyDescent="0.2">
      <c r="A2052">
        <v>431</v>
      </c>
      <c r="B2052" s="3" t="s">
        <v>432</v>
      </c>
      <c r="C2052" s="3" t="s">
        <v>4541</v>
      </c>
      <c r="D2052">
        <v>3000</v>
      </c>
      <c r="E2052">
        <v>415</v>
      </c>
      <c r="F2052" t="s">
        <v>8221</v>
      </c>
      <c r="G2052" t="s">
        <v>8225</v>
      </c>
      <c r="H2052" t="s">
        <v>8247</v>
      </c>
      <c r="I2052">
        <v>1467752083</v>
      </c>
      <c r="J2052">
        <v>1465160083</v>
      </c>
      <c r="K2052" t="b">
        <v>0</v>
      </c>
      <c r="L2052">
        <v>8</v>
      </c>
      <c r="M2052" t="b">
        <v>0</v>
      </c>
      <c r="N2052" t="s">
        <v>8270</v>
      </c>
      <c r="O2052" s="5">
        <f>E2052/D2052</f>
        <v>0.13833333333333334</v>
      </c>
      <c r="P2052" s="6">
        <f>IFERROR(E2052/L2052,0)</f>
        <v>51.875</v>
      </c>
      <c r="Q2052" t="str">
        <f>LEFT(N2052, FIND("/",N2052) -1)</f>
        <v>film &amp; video</v>
      </c>
      <c r="R2052" t="str">
        <f>RIGHT(N2052, LEN(N2052) - FIND("/",N2052))</f>
        <v>animation</v>
      </c>
      <c r="S2052" s="10">
        <f>(((J2052/60)/60)/24)+DATE(1970,1,1)</f>
        <v>42526.871331018512</v>
      </c>
      <c r="T2052" s="10">
        <f>(((I2052/60)/60)/24)+DATE(1970,1,1)</f>
        <v>42556.871331018512</v>
      </c>
    </row>
    <row r="2053" spans="1:20" ht="48" x14ac:dyDescent="0.2">
      <c r="A2053">
        <v>3482</v>
      </c>
      <c r="B2053" s="3" t="s">
        <v>3481</v>
      </c>
      <c r="C2053" s="3" t="s">
        <v>7592</v>
      </c>
      <c r="D2053">
        <v>3000</v>
      </c>
      <c r="E2053">
        <v>4150</v>
      </c>
      <c r="F2053" t="s">
        <v>8219</v>
      </c>
      <c r="G2053" t="s">
        <v>8225</v>
      </c>
      <c r="H2053" t="s">
        <v>8247</v>
      </c>
      <c r="I2053">
        <v>1404671466</v>
      </c>
      <c r="J2053">
        <v>1402079466</v>
      </c>
      <c r="K2053" t="b">
        <v>0</v>
      </c>
      <c r="L2053">
        <v>80</v>
      </c>
      <c r="M2053" t="b">
        <v>1</v>
      </c>
      <c r="N2053" t="s">
        <v>8271</v>
      </c>
      <c r="O2053" s="5">
        <f>E2053/D2053</f>
        <v>1.3833333333333333</v>
      </c>
      <c r="P2053" s="6">
        <f>IFERROR(E2053/L2053,0)</f>
        <v>51.875</v>
      </c>
      <c r="Q2053" t="str">
        <f>LEFT(N2053, FIND("/",N2053) -1)</f>
        <v>theater</v>
      </c>
      <c r="R2053" t="str">
        <f>RIGHT(N2053, LEN(N2053) - FIND("/",N2053))</f>
        <v>plays</v>
      </c>
      <c r="S2053" s="10">
        <f>(((J2053/60)/60)/24)+DATE(1970,1,1)</f>
        <v>41796.771597222221</v>
      </c>
      <c r="T2053" s="10">
        <f>(((I2053/60)/60)/24)+DATE(1970,1,1)</f>
        <v>41826.771597222221</v>
      </c>
    </row>
    <row r="2054" spans="1:20" ht="48" x14ac:dyDescent="0.2">
      <c r="A2054">
        <v>1653</v>
      </c>
      <c r="B2054" s="3" t="s">
        <v>1654</v>
      </c>
      <c r="C2054" s="3" t="s">
        <v>5763</v>
      </c>
      <c r="D2054">
        <v>5000</v>
      </c>
      <c r="E2054">
        <v>8711.52</v>
      </c>
      <c r="F2054" t="s">
        <v>8219</v>
      </c>
      <c r="G2054" t="s">
        <v>8224</v>
      </c>
      <c r="H2054" t="s">
        <v>8246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8292</v>
      </c>
      <c r="O2054" s="5">
        <f>E2054/D2054</f>
        <v>1.7423040000000001</v>
      </c>
      <c r="P2054" s="6">
        <f>IFERROR(E2054/L2054,0)</f>
        <v>51.854285714285716</v>
      </c>
      <c r="Q2054" t="str">
        <f>LEFT(N2054, FIND("/",N2054) -1)</f>
        <v>music</v>
      </c>
      <c r="R2054" t="str">
        <f>RIGHT(N2054, LEN(N2054) - FIND("/",N2054))</f>
        <v>pop</v>
      </c>
      <c r="S2054" s="10">
        <f>(((J2054/60)/60)/24)+DATE(1970,1,1)</f>
        <v>40626.834444444445</v>
      </c>
      <c r="T2054" s="10">
        <f>(((I2054/60)/60)/24)+DATE(1970,1,1)</f>
        <v>40657.834444444445</v>
      </c>
    </row>
    <row r="2055" spans="1:20" ht="48" x14ac:dyDescent="0.2">
      <c r="A2055">
        <v>3257</v>
      </c>
      <c r="B2055" s="3" t="s">
        <v>3257</v>
      </c>
      <c r="C2055" s="3" t="s">
        <v>7367</v>
      </c>
      <c r="D2055">
        <v>2000</v>
      </c>
      <c r="E2055">
        <v>2125.9899999999998</v>
      </c>
      <c r="F2055" t="s">
        <v>8219</v>
      </c>
      <c r="G2055" t="s">
        <v>8225</v>
      </c>
      <c r="H2055" t="s">
        <v>8247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8271</v>
      </c>
      <c r="O2055" s="5">
        <f>E2055/D2055</f>
        <v>1.0629949999999999</v>
      </c>
      <c r="P2055" s="6">
        <f>IFERROR(E2055/L2055,0)</f>
        <v>51.853414634146333</v>
      </c>
      <c r="Q2055" t="str">
        <f>LEFT(N2055, FIND("/",N2055) -1)</f>
        <v>theater</v>
      </c>
      <c r="R2055" t="str">
        <f>RIGHT(N2055, LEN(N2055) - FIND("/",N2055))</f>
        <v>plays</v>
      </c>
      <c r="S2055" s="10">
        <f>(((J2055/60)/60)/24)+DATE(1970,1,1)</f>
        <v>42758.559629629628</v>
      </c>
      <c r="T2055" s="10">
        <f>(((I2055/60)/60)/24)+DATE(1970,1,1)</f>
        <v>42788.559629629628</v>
      </c>
    </row>
    <row r="2056" spans="1:20" ht="48" x14ac:dyDescent="0.2">
      <c r="A2056">
        <v>958</v>
      </c>
      <c r="B2056" s="3" t="s">
        <v>959</v>
      </c>
      <c r="C2056" s="3" t="s">
        <v>5068</v>
      </c>
      <c r="D2056">
        <v>7777</v>
      </c>
      <c r="E2056">
        <v>881</v>
      </c>
      <c r="F2056" t="s">
        <v>8221</v>
      </c>
      <c r="G2056" t="s">
        <v>8224</v>
      </c>
      <c r="H2056" t="s">
        <v>8246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8273</v>
      </c>
      <c r="O2056" s="5">
        <f>E2056/D2056</f>
        <v>0.11328275684711328</v>
      </c>
      <c r="P2056" s="6">
        <f>IFERROR(E2056/L2056,0)</f>
        <v>51.823529411764703</v>
      </c>
      <c r="Q2056" t="str">
        <f>LEFT(N2056, FIND("/",N2056) -1)</f>
        <v>technology</v>
      </c>
      <c r="R2056" t="str">
        <f>RIGHT(N2056, LEN(N2056) - FIND("/",N2056))</f>
        <v>wearables</v>
      </c>
      <c r="S2056" s="10">
        <f>(((J2056/60)/60)/24)+DATE(1970,1,1)</f>
        <v>42082.802812499998</v>
      </c>
      <c r="T2056" s="10">
        <f>(((I2056/60)/60)/24)+DATE(1970,1,1)</f>
        <v>42104.207638888889</v>
      </c>
    </row>
    <row r="2057" spans="1:20" ht="48" x14ac:dyDescent="0.2">
      <c r="A2057">
        <v>1334</v>
      </c>
      <c r="B2057" s="3" t="s">
        <v>1335</v>
      </c>
      <c r="C2057" s="3" t="s">
        <v>5444</v>
      </c>
      <c r="D2057">
        <v>133000</v>
      </c>
      <c r="E2057">
        <v>14303</v>
      </c>
      <c r="F2057" t="s">
        <v>8220</v>
      </c>
      <c r="G2057" t="s">
        <v>8224</v>
      </c>
      <c r="H2057" t="s">
        <v>8246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8273</v>
      </c>
      <c r="O2057" s="5">
        <f>E2057/D2057</f>
        <v>0.10754135338345865</v>
      </c>
      <c r="P2057" s="6">
        <f>IFERROR(E2057/L2057,0)</f>
        <v>51.822463768115945</v>
      </c>
      <c r="Q2057" t="str">
        <f>LEFT(N2057, FIND("/",N2057) -1)</f>
        <v>technology</v>
      </c>
      <c r="R2057" t="str">
        <f>RIGHT(N2057, LEN(N2057) - FIND("/",N2057))</f>
        <v>wearables</v>
      </c>
      <c r="S2057" s="10">
        <f>(((J2057/60)/60)/24)+DATE(1970,1,1)</f>
        <v>42410.774155092593</v>
      </c>
      <c r="T2057" s="10">
        <f>(((I2057/60)/60)/24)+DATE(1970,1,1)</f>
        <v>42440.774155092593</v>
      </c>
    </row>
    <row r="2058" spans="1:20" ht="32" x14ac:dyDescent="0.2">
      <c r="A2058">
        <v>822</v>
      </c>
      <c r="B2058" s="3" t="s">
        <v>823</v>
      </c>
      <c r="C2058" s="3" t="s">
        <v>4932</v>
      </c>
      <c r="D2058">
        <v>3000</v>
      </c>
      <c r="E2058">
        <v>3575</v>
      </c>
      <c r="F2058" t="s">
        <v>8219</v>
      </c>
      <c r="G2058" t="s">
        <v>8224</v>
      </c>
      <c r="H2058" t="s">
        <v>8246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8276</v>
      </c>
      <c r="O2058" s="5">
        <f>E2058/D2058</f>
        <v>1.1916666666666667</v>
      </c>
      <c r="P2058" s="6">
        <f>IFERROR(E2058/L2058,0)</f>
        <v>51.811594202898547</v>
      </c>
      <c r="Q2058" t="str">
        <f>LEFT(N2058, FIND("/",N2058) -1)</f>
        <v>music</v>
      </c>
      <c r="R2058" t="str">
        <f>RIGHT(N2058, LEN(N2058) - FIND("/",N2058))</f>
        <v>rock</v>
      </c>
      <c r="S2058" s="10">
        <f>(((J2058/60)/60)/24)+DATE(1970,1,1)</f>
        <v>41157.947337962964</v>
      </c>
      <c r="T2058" s="10">
        <f>(((I2058/60)/60)/24)+DATE(1970,1,1)</f>
        <v>41187.947337962964</v>
      </c>
    </row>
    <row r="2059" spans="1:20" ht="48" x14ac:dyDescent="0.2">
      <c r="A2059">
        <v>3474</v>
      </c>
      <c r="B2059" s="3" t="s">
        <v>3473</v>
      </c>
      <c r="C2059" s="3" t="s">
        <v>7584</v>
      </c>
      <c r="D2059">
        <v>2000</v>
      </c>
      <c r="E2059">
        <v>2020</v>
      </c>
      <c r="F2059" t="s">
        <v>8219</v>
      </c>
      <c r="G2059" t="s">
        <v>8225</v>
      </c>
      <c r="H2059" t="s">
        <v>8247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8271</v>
      </c>
      <c r="O2059" s="5">
        <f>E2059/D2059</f>
        <v>1.01</v>
      </c>
      <c r="P2059" s="6">
        <f>IFERROR(E2059/L2059,0)</f>
        <v>51.794871794871796</v>
      </c>
      <c r="Q2059" t="str">
        <f>LEFT(N2059, FIND("/",N2059) -1)</f>
        <v>theater</v>
      </c>
      <c r="R2059" t="str">
        <f>RIGHT(N2059, LEN(N2059) - FIND("/",N2059))</f>
        <v>plays</v>
      </c>
      <c r="S2059" s="10">
        <f>(((J2059/60)/60)/24)+DATE(1970,1,1)</f>
        <v>42541.501516203702</v>
      </c>
      <c r="T2059" s="10">
        <f>(((I2059/60)/60)/24)+DATE(1970,1,1)</f>
        <v>42571.501516203702</v>
      </c>
    </row>
    <row r="2060" spans="1:20" ht="80" x14ac:dyDescent="0.2">
      <c r="A2060">
        <v>3031</v>
      </c>
      <c r="B2060" s="3" t="s">
        <v>3031</v>
      </c>
      <c r="C2060" s="3" t="s">
        <v>7141</v>
      </c>
      <c r="D2060">
        <v>1500</v>
      </c>
      <c r="E2060">
        <v>1500</v>
      </c>
      <c r="F2060" t="s">
        <v>8219</v>
      </c>
      <c r="G2060" t="s">
        <v>8224</v>
      </c>
      <c r="H2060" t="s">
        <v>8246</v>
      </c>
      <c r="I2060">
        <v>1476479447</v>
      </c>
      <c r="J2060">
        <v>1471295447</v>
      </c>
      <c r="K2060" t="b">
        <v>0</v>
      </c>
      <c r="L2060">
        <v>29</v>
      </c>
      <c r="M2060" t="b">
        <v>1</v>
      </c>
      <c r="N2060" t="s">
        <v>8303</v>
      </c>
      <c r="O2060" s="5">
        <f>E2060/D2060</f>
        <v>1</v>
      </c>
      <c r="P2060" s="6">
        <f>IFERROR(E2060/L2060,0)</f>
        <v>51.724137931034484</v>
      </c>
      <c r="Q2060" t="str">
        <f>LEFT(N2060, FIND("/",N2060) -1)</f>
        <v>theater</v>
      </c>
      <c r="R2060" t="str">
        <f>RIGHT(N2060, LEN(N2060) - FIND("/",N2060))</f>
        <v>spaces</v>
      </c>
      <c r="S2060" s="10">
        <f>(((J2060/60)/60)/24)+DATE(1970,1,1)</f>
        <v>42597.882488425923</v>
      </c>
      <c r="T2060" s="10">
        <f>(((I2060/60)/60)/24)+DATE(1970,1,1)</f>
        <v>42657.882488425923</v>
      </c>
    </row>
    <row r="2061" spans="1:20" ht="48" x14ac:dyDescent="0.2">
      <c r="A2061">
        <v>3427</v>
      </c>
      <c r="B2061" s="3" t="s">
        <v>3426</v>
      </c>
      <c r="C2061" s="3" t="s">
        <v>7537</v>
      </c>
      <c r="D2061">
        <v>1500</v>
      </c>
      <c r="E2061">
        <v>1500</v>
      </c>
      <c r="F2061" t="s">
        <v>8219</v>
      </c>
      <c r="G2061" t="s">
        <v>8225</v>
      </c>
      <c r="H2061" t="s">
        <v>8247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8271</v>
      </c>
      <c r="O2061" s="5">
        <f>E2061/D2061</f>
        <v>1</v>
      </c>
      <c r="P2061" s="6">
        <f>IFERROR(E2061/L2061,0)</f>
        <v>51.724137931034484</v>
      </c>
      <c r="Q2061" t="str">
        <f>LEFT(N2061, FIND("/",N2061) -1)</f>
        <v>theater</v>
      </c>
      <c r="R2061" t="str">
        <f>RIGHT(N2061, LEN(N2061) - FIND("/",N2061))</f>
        <v>plays</v>
      </c>
      <c r="S2061" s="10">
        <f>(((J2061/60)/60)/24)+DATE(1970,1,1)</f>
        <v>41792.645277777774</v>
      </c>
      <c r="T2061" s="10">
        <f>(((I2061/60)/60)/24)+DATE(1970,1,1)</f>
        <v>41822.645277777774</v>
      </c>
    </row>
    <row r="2062" spans="1:20" ht="48" x14ac:dyDescent="0.2">
      <c r="A2062">
        <v>3493</v>
      </c>
      <c r="B2062" s="3" t="s">
        <v>3492</v>
      </c>
      <c r="C2062" s="3" t="s">
        <v>7603</v>
      </c>
      <c r="D2062">
        <v>1500</v>
      </c>
      <c r="E2062">
        <v>1500</v>
      </c>
      <c r="F2062" t="s">
        <v>8219</v>
      </c>
      <c r="G2062" t="s">
        <v>8224</v>
      </c>
      <c r="H2062" t="s">
        <v>8246</v>
      </c>
      <c r="I2062">
        <v>1408252260</v>
      </c>
      <c r="J2062">
        <v>1406580436</v>
      </c>
      <c r="K2062" t="b">
        <v>0</v>
      </c>
      <c r="L2062">
        <v>29</v>
      </c>
      <c r="M2062" t="b">
        <v>1</v>
      </c>
      <c r="N2062" t="s">
        <v>8271</v>
      </c>
      <c r="O2062" s="5">
        <f>E2062/D2062</f>
        <v>1</v>
      </c>
      <c r="P2062" s="6">
        <f>IFERROR(E2062/L2062,0)</f>
        <v>51.724137931034484</v>
      </c>
      <c r="Q2062" t="str">
        <f>LEFT(N2062, FIND("/",N2062) -1)</f>
        <v>theater</v>
      </c>
      <c r="R2062" t="str">
        <f>RIGHT(N2062, LEN(N2062) - FIND("/",N2062))</f>
        <v>plays</v>
      </c>
      <c r="S2062" s="10">
        <f>(((J2062/60)/60)/24)+DATE(1970,1,1)</f>
        <v>41848.866157407407</v>
      </c>
      <c r="T2062" s="10">
        <f>(((I2062/60)/60)/24)+DATE(1970,1,1)</f>
        <v>41868.21597222222</v>
      </c>
    </row>
    <row r="2063" spans="1:20" ht="48" x14ac:dyDescent="0.2">
      <c r="A2063">
        <v>1401</v>
      </c>
      <c r="B2063" s="3" t="s">
        <v>1402</v>
      </c>
      <c r="C2063" s="3" t="s">
        <v>5511</v>
      </c>
      <c r="D2063">
        <v>2500</v>
      </c>
      <c r="E2063">
        <v>12413</v>
      </c>
      <c r="F2063" t="s">
        <v>8219</v>
      </c>
      <c r="G2063" t="s">
        <v>8224</v>
      </c>
      <c r="H2063" t="s">
        <v>8246</v>
      </c>
      <c r="I2063">
        <v>1369612474</v>
      </c>
      <c r="J2063">
        <v>1367798074</v>
      </c>
      <c r="K2063" t="b">
        <v>0</v>
      </c>
      <c r="L2063">
        <v>240</v>
      </c>
      <c r="M2063" t="b">
        <v>1</v>
      </c>
      <c r="N2063" t="s">
        <v>8276</v>
      </c>
      <c r="O2063" s="5">
        <f>E2063/D2063</f>
        <v>4.9652000000000003</v>
      </c>
      <c r="P2063" s="6">
        <f>IFERROR(E2063/L2063,0)</f>
        <v>51.720833333333331</v>
      </c>
      <c r="Q2063" t="str">
        <f>LEFT(N2063, FIND("/",N2063) -1)</f>
        <v>music</v>
      </c>
      <c r="R2063" t="str">
        <f>RIGHT(N2063, LEN(N2063) - FIND("/",N2063))</f>
        <v>rock</v>
      </c>
      <c r="S2063" s="10">
        <f>(((J2063/60)/60)/24)+DATE(1970,1,1)</f>
        <v>41399.99622685185</v>
      </c>
      <c r="T2063" s="10">
        <f>(((I2063/60)/60)/24)+DATE(1970,1,1)</f>
        <v>41420.99622685185</v>
      </c>
    </row>
    <row r="2064" spans="1:20" ht="32" x14ac:dyDescent="0.2">
      <c r="A2064">
        <v>305</v>
      </c>
      <c r="B2064" s="3" t="s">
        <v>306</v>
      </c>
      <c r="C2064" s="3" t="s">
        <v>4415</v>
      </c>
      <c r="D2064">
        <v>7500</v>
      </c>
      <c r="E2064">
        <v>9775</v>
      </c>
      <c r="F2064" t="s">
        <v>8219</v>
      </c>
      <c r="G2064" t="s">
        <v>8224</v>
      </c>
      <c r="H2064" t="s">
        <v>8246</v>
      </c>
      <c r="I2064">
        <v>1331392049</v>
      </c>
      <c r="J2064">
        <v>1328800049</v>
      </c>
      <c r="K2064" t="b">
        <v>1</v>
      </c>
      <c r="L2064">
        <v>189</v>
      </c>
      <c r="M2064" t="b">
        <v>1</v>
      </c>
      <c r="N2064" t="s">
        <v>8269</v>
      </c>
      <c r="O2064" s="5">
        <f>E2064/D2064</f>
        <v>1.3033333333333332</v>
      </c>
      <c r="P2064" s="6">
        <f>IFERROR(E2064/L2064,0)</f>
        <v>51.719576719576722</v>
      </c>
      <c r="Q2064" t="str">
        <f>LEFT(N2064, FIND("/",N2064) -1)</f>
        <v>film &amp; video</v>
      </c>
      <c r="R2064" t="str">
        <f>RIGHT(N2064, LEN(N2064) - FIND("/",N2064))</f>
        <v>documentary</v>
      </c>
      <c r="S2064" s="10">
        <f>(((J2064/60)/60)/24)+DATE(1970,1,1)</f>
        <v>40948.630196759259</v>
      </c>
      <c r="T2064" s="10">
        <f>(((I2064/60)/60)/24)+DATE(1970,1,1)</f>
        <v>40978.630196759259</v>
      </c>
    </row>
    <row r="2065" spans="1:20" ht="48" x14ac:dyDescent="0.2">
      <c r="A2065">
        <v>2464</v>
      </c>
      <c r="B2065" s="3" t="s">
        <v>2465</v>
      </c>
      <c r="C2065" s="3" t="s">
        <v>6574</v>
      </c>
      <c r="D2065">
        <v>2000</v>
      </c>
      <c r="E2065">
        <v>2222</v>
      </c>
      <c r="F2065" t="s">
        <v>8219</v>
      </c>
      <c r="G2065" t="s">
        <v>8229</v>
      </c>
      <c r="H2065" t="s">
        <v>8251</v>
      </c>
      <c r="I2065">
        <v>1443641340</v>
      </c>
      <c r="J2065">
        <v>1441143397</v>
      </c>
      <c r="K2065" t="b">
        <v>0</v>
      </c>
      <c r="L2065">
        <v>43</v>
      </c>
      <c r="M2065" t="b">
        <v>1</v>
      </c>
      <c r="N2065" t="s">
        <v>8279</v>
      </c>
      <c r="O2065" s="5">
        <f>E2065/D2065</f>
        <v>1.111</v>
      </c>
      <c r="P2065" s="6">
        <f>IFERROR(E2065/L2065,0)</f>
        <v>51.674418604651166</v>
      </c>
      <c r="Q2065" t="str">
        <f>LEFT(N2065, FIND("/",N2065) -1)</f>
        <v>music</v>
      </c>
      <c r="R2065" t="str">
        <f>RIGHT(N2065, LEN(N2065) - FIND("/",N2065))</f>
        <v>indie rock</v>
      </c>
      <c r="S2065" s="10">
        <f>(((J2065/60)/60)/24)+DATE(1970,1,1)</f>
        <v>42248.90042824074</v>
      </c>
      <c r="T2065" s="10">
        <f>(((I2065/60)/60)/24)+DATE(1970,1,1)</f>
        <v>42277.811805555553</v>
      </c>
    </row>
    <row r="2066" spans="1:20" ht="32" x14ac:dyDescent="0.2">
      <c r="A2066">
        <v>1761</v>
      </c>
      <c r="B2066" s="3" t="s">
        <v>1762</v>
      </c>
      <c r="C2066" s="3" t="s">
        <v>5871</v>
      </c>
      <c r="D2066">
        <v>100</v>
      </c>
      <c r="E2066">
        <v>155</v>
      </c>
      <c r="F2066" t="s">
        <v>8219</v>
      </c>
      <c r="G2066" t="s">
        <v>8225</v>
      </c>
      <c r="H2066" t="s">
        <v>8247</v>
      </c>
      <c r="I2066">
        <v>1442065060</v>
      </c>
      <c r="J2066">
        <v>1437745060</v>
      </c>
      <c r="K2066" t="b">
        <v>0</v>
      </c>
      <c r="L2066">
        <v>3</v>
      </c>
      <c r="M2066" t="b">
        <v>1</v>
      </c>
      <c r="N2066" t="s">
        <v>8285</v>
      </c>
      <c r="O2066" s="5">
        <f>E2066/D2066</f>
        <v>1.55</v>
      </c>
      <c r="P2066" s="6">
        <f>IFERROR(E2066/L2066,0)</f>
        <v>51.666666666666664</v>
      </c>
      <c r="Q2066" t="str">
        <f>LEFT(N2066, FIND("/",N2066) -1)</f>
        <v>photography</v>
      </c>
      <c r="R2066" t="str">
        <f>RIGHT(N2066, LEN(N2066) - FIND("/",N2066))</f>
        <v>photobooks</v>
      </c>
      <c r="S2066" s="10">
        <f>(((J2066/60)/60)/24)+DATE(1970,1,1)</f>
        <v>42209.567824074074</v>
      </c>
      <c r="T2066" s="10">
        <f>(((I2066/60)/60)/24)+DATE(1970,1,1)</f>
        <v>42259.567824074074</v>
      </c>
    </row>
    <row r="2067" spans="1:20" ht="48" x14ac:dyDescent="0.2">
      <c r="A2067">
        <v>3731</v>
      </c>
      <c r="B2067" s="3" t="s">
        <v>3728</v>
      </c>
      <c r="C2067" s="3" t="s">
        <v>7841</v>
      </c>
      <c r="D2067">
        <v>5500</v>
      </c>
      <c r="E2067">
        <v>620</v>
      </c>
      <c r="F2067" t="s">
        <v>8221</v>
      </c>
      <c r="G2067" t="s">
        <v>8224</v>
      </c>
      <c r="H2067" t="s">
        <v>8246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8271</v>
      </c>
      <c r="O2067" s="5">
        <f>E2067/D2067</f>
        <v>0.11272727272727273</v>
      </c>
      <c r="P2067" s="6">
        <f>IFERROR(E2067/L2067,0)</f>
        <v>51.666666666666664</v>
      </c>
      <c r="Q2067" t="str">
        <f>LEFT(N2067, FIND("/",N2067) -1)</f>
        <v>theater</v>
      </c>
      <c r="R2067" t="str">
        <f>RIGHT(N2067, LEN(N2067) - FIND("/",N2067))</f>
        <v>plays</v>
      </c>
      <c r="S2067" s="10">
        <f>(((J2067/60)/60)/24)+DATE(1970,1,1)</f>
        <v>41983.752847222218</v>
      </c>
      <c r="T2067" s="10">
        <f>(((I2067/60)/60)/24)+DATE(1970,1,1)</f>
        <v>42014.140972222223</v>
      </c>
    </row>
    <row r="2068" spans="1:20" ht="48" x14ac:dyDescent="0.2">
      <c r="A2068">
        <v>724</v>
      </c>
      <c r="B2068" s="3" t="s">
        <v>725</v>
      </c>
      <c r="C2068" s="3" t="s">
        <v>4834</v>
      </c>
      <c r="D2068">
        <v>7000</v>
      </c>
      <c r="E2068">
        <v>7383.01</v>
      </c>
      <c r="F2068" t="s">
        <v>8219</v>
      </c>
      <c r="G2068" t="s">
        <v>8224</v>
      </c>
      <c r="H2068" t="s">
        <v>8246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8274</v>
      </c>
      <c r="O2068" s="5">
        <f>E2068/D2068</f>
        <v>1.0547157142857144</v>
      </c>
      <c r="P2068" s="6">
        <f>IFERROR(E2068/L2068,0)</f>
        <v>51.62944055944056</v>
      </c>
      <c r="Q2068" t="str">
        <f>LEFT(N2068, FIND("/",N2068) -1)</f>
        <v>publishing</v>
      </c>
      <c r="R2068" t="str">
        <f>RIGHT(N2068, LEN(N2068) - FIND("/",N2068))</f>
        <v>nonfiction</v>
      </c>
      <c r="S2068" s="10">
        <f>(((J2068/60)/60)/24)+DATE(1970,1,1)</f>
        <v>40694.638460648144</v>
      </c>
      <c r="T2068" s="10">
        <f>(((I2068/60)/60)/24)+DATE(1970,1,1)</f>
        <v>40724.638460648144</v>
      </c>
    </row>
    <row r="2069" spans="1:20" ht="48" x14ac:dyDescent="0.2">
      <c r="A2069">
        <v>2920</v>
      </c>
      <c r="B2069" s="3" t="s">
        <v>2920</v>
      </c>
      <c r="C2069" s="3" t="s">
        <v>7030</v>
      </c>
      <c r="D2069">
        <v>2500</v>
      </c>
      <c r="E2069">
        <v>671</v>
      </c>
      <c r="F2069" t="s">
        <v>8221</v>
      </c>
      <c r="G2069" t="s">
        <v>8229</v>
      </c>
      <c r="H2069" t="s">
        <v>8251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8271</v>
      </c>
      <c r="O2069" s="5">
        <f>E2069/D2069</f>
        <v>0.26840000000000003</v>
      </c>
      <c r="P2069" s="6">
        <f>IFERROR(E2069/L2069,0)</f>
        <v>51.615384615384613</v>
      </c>
      <c r="Q2069" t="str">
        <f>LEFT(N2069, FIND("/",N2069) -1)</f>
        <v>theater</v>
      </c>
      <c r="R2069" t="str">
        <f>RIGHT(N2069, LEN(N2069) - FIND("/",N2069))</f>
        <v>plays</v>
      </c>
      <c r="S2069" s="10">
        <f>(((J2069/60)/60)/24)+DATE(1970,1,1)</f>
        <v>42058.792476851857</v>
      </c>
      <c r="T2069" s="10">
        <f>(((I2069/60)/60)/24)+DATE(1970,1,1)</f>
        <v>42088.750810185185</v>
      </c>
    </row>
    <row r="2070" spans="1:20" ht="48" x14ac:dyDescent="0.2">
      <c r="A2070">
        <v>2491</v>
      </c>
      <c r="B2070" s="3" t="s">
        <v>2491</v>
      </c>
      <c r="C2070" s="3" t="s">
        <v>6601</v>
      </c>
      <c r="D2070">
        <v>500</v>
      </c>
      <c r="E2070">
        <v>516</v>
      </c>
      <c r="F2070" t="s">
        <v>8219</v>
      </c>
      <c r="G2070" t="s">
        <v>8224</v>
      </c>
      <c r="H2070" t="s">
        <v>8246</v>
      </c>
      <c r="I2070">
        <v>1295142660</v>
      </c>
      <c r="J2070">
        <v>1293739714</v>
      </c>
      <c r="K2070" t="b">
        <v>0</v>
      </c>
      <c r="L2070">
        <v>10</v>
      </c>
      <c r="M2070" t="b">
        <v>1</v>
      </c>
      <c r="N2070" t="s">
        <v>8279</v>
      </c>
      <c r="O2070" s="5">
        <f>E2070/D2070</f>
        <v>1.032</v>
      </c>
      <c r="P2070" s="6">
        <f>IFERROR(E2070/L2070,0)</f>
        <v>51.6</v>
      </c>
      <c r="Q2070" t="str">
        <f>LEFT(N2070, FIND("/",N2070) -1)</f>
        <v>music</v>
      </c>
      <c r="R2070" t="str">
        <f>RIGHT(N2070, LEN(N2070) - FIND("/",N2070))</f>
        <v>indie rock</v>
      </c>
      <c r="S2070" s="10">
        <f>(((J2070/60)/60)/24)+DATE(1970,1,1)</f>
        <v>40542.839282407411</v>
      </c>
      <c r="T2070" s="10">
        <f>(((I2070/60)/60)/24)+DATE(1970,1,1)</f>
        <v>40559.07708333333</v>
      </c>
    </row>
    <row r="2071" spans="1:20" ht="48" x14ac:dyDescent="0.2">
      <c r="A2071">
        <v>3026</v>
      </c>
      <c r="B2071" s="3" t="s">
        <v>3026</v>
      </c>
      <c r="C2071" s="3" t="s">
        <v>7136</v>
      </c>
      <c r="D2071">
        <v>900</v>
      </c>
      <c r="E2071">
        <v>1290</v>
      </c>
      <c r="F2071" t="s">
        <v>8219</v>
      </c>
      <c r="G2071" t="s">
        <v>8225</v>
      </c>
      <c r="H2071" t="s">
        <v>8247</v>
      </c>
      <c r="I2071">
        <v>1488538892</v>
      </c>
      <c r="J2071">
        <v>1487329292</v>
      </c>
      <c r="K2071" t="b">
        <v>0</v>
      </c>
      <c r="L2071">
        <v>25</v>
      </c>
      <c r="M2071" t="b">
        <v>1</v>
      </c>
      <c r="N2071" t="s">
        <v>8303</v>
      </c>
      <c r="O2071" s="5">
        <f>E2071/D2071</f>
        <v>1.4333333333333333</v>
      </c>
      <c r="P2071" s="6">
        <f>IFERROR(E2071/L2071,0)</f>
        <v>51.6</v>
      </c>
      <c r="Q2071" t="str">
        <f>LEFT(N2071, FIND("/",N2071) -1)</f>
        <v>theater</v>
      </c>
      <c r="R2071" t="str">
        <f>RIGHT(N2071, LEN(N2071) - FIND("/",N2071))</f>
        <v>spaces</v>
      </c>
      <c r="S2071" s="10">
        <f>(((J2071/60)/60)/24)+DATE(1970,1,1)</f>
        <v>42783.459398148145</v>
      </c>
      <c r="T2071" s="10">
        <f>(((I2071/60)/60)/24)+DATE(1970,1,1)</f>
        <v>42797.459398148145</v>
      </c>
    </row>
    <row r="2072" spans="1:20" ht="48" x14ac:dyDescent="0.2">
      <c r="A2072">
        <v>2101</v>
      </c>
      <c r="B2072" s="3" t="s">
        <v>2102</v>
      </c>
      <c r="C2072" s="3" t="s">
        <v>6211</v>
      </c>
      <c r="D2072">
        <v>2000</v>
      </c>
      <c r="E2072">
        <v>2265</v>
      </c>
      <c r="F2072" t="s">
        <v>8219</v>
      </c>
      <c r="G2072" t="s">
        <v>8224</v>
      </c>
      <c r="H2072" t="s">
        <v>8246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8279</v>
      </c>
      <c r="O2072" s="5">
        <f>E2072/D2072</f>
        <v>1.1325000000000001</v>
      </c>
      <c r="P2072" s="6">
        <f>IFERROR(E2072/L2072,0)</f>
        <v>51.477272727272727</v>
      </c>
      <c r="Q2072" t="str">
        <f>LEFT(N2072, FIND("/",N2072) -1)</f>
        <v>music</v>
      </c>
      <c r="R2072" t="str">
        <f>RIGHT(N2072, LEN(N2072) - FIND("/",N2072))</f>
        <v>indie rock</v>
      </c>
      <c r="S2072" s="10">
        <f>(((J2072/60)/60)/24)+DATE(1970,1,1)</f>
        <v>40892.149467592593</v>
      </c>
      <c r="T2072" s="10">
        <f>(((I2072/60)/60)/24)+DATE(1970,1,1)</f>
        <v>40952.149467592593</v>
      </c>
    </row>
    <row r="2073" spans="1:20" ht="48" x14ac:dyDescent="0.2">
      <c r="A2073">
        <v>759</v>
      </c>
      <c r="B2073" s="3" t="s">
        <v>760</v>
      </c>
      <c r="C2073" s="3" t="s">
        <v>4869</v>
      </c>
      <c r="D2073">
        <v>5000</v>
      </c>
      <c r="E2073">
        <v>5096</v>
      </c>
      <c r="F2073" t="s">
        <v>8219</v>
      </c>
      <c r="G2073" t="s">
        <v>8225</v>
      </c>
      <c r="H2073" t="s">
        <v>8247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8274</v>
      </c>
      <c r="O2073" s="5">
        <f>E2073/D2073</f>
        <v>1.0192000000000001</v>
      </c>
      <c r="P2073" s="6">
        <f>IFERROR(E2073/L2073,0)</f>
        <v>51.474747474747474</v>
      </c>
      <c r="Q2073" t="str">
        <f>LEFT(N2073, FIND("/",N2073) -1)</f>
        <v>publishing</v>
      </c>
      <c r="R2073" t="str">
        <f>RIGHT(N2073, LEN(N2073) - FIND("/",N2073))</f>
        <v>nonfiction</v>
      </c>
      <c r="S2073" s="10">
        <f>(((J2073/60)/60)/24)+DATE(1970,1,1)</f>
        <v>41789.330312500002</v>
      </c>
      <c r="T2073" s="10">
        <f>(((I2073/60)/60)/24)+DATE(1970,1,1)</f>
        <v>41829.330312500002</v>
      </c>
    </row>
    <row r="2074" spans="1:20" ht="48" x14ac:dyDescent="0.2">
      <c r="A2074">
        <v>973</v>
      </c>
      <c r="B2074" s="3" t="s">
        <v>974</v>
      </c>
      <c r="C2074" s="3" t="s">
        <v>5083</v>
      </c>
      <c r="D2074">
        <v>20000</v>
      </c>
      <c r="E2074">
        <v>411</v>
      </c>
      <c r="F2074" t="s">
        <v>8221</v>
      </c>
      <c r="G2074" t="s">
        <v>8224</v>
      </c>
      <c r="H2074" t="s">
        <v>8246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8273</v>
      </c>
      <c r="O2074" s="5">
        <f>E2074/D2074</f>
        <v>2.0549999999999999E-2</v>
      </c>
      <c r="P2074" s="6">
        <f>IFERROR(E2074/L2074,0)</f>
        <v>51.375</v>
      </c>
      <c r="Q2074" t="str">
        <f>LEFT(N2074, FIND("/",N2074) -1)</f>
        <v>technology</v>
      </c>
      <c r="R2074" t="str">
        <f>RIGHT(N2074, LEN(N2074) - FIND("/",N2074))</f>
        <v>wearables</v>
      </c>
      <c r="S2074" s="10">
        <f>(((J2074/60)/60)/24)+DATE(1970,1,1)</f>
        <v>42257.014965277776</v>
      </c>
      <c r="T2074" s="10">
        <f>(((I2074/60)/60)/24)+DATE(1970,1,1)</f>
        <v>42317.056631944448</v>
      </c>
    </row>
    <row r="2075" spans="1:20" ht="32" x14ac:dyDescent="0.2">
      <c r="A2075">
        <v>2105</v>
      </c>
      <c r="B2075" s="3" t="s">
        <v>2106</v>
      </c>
      <c r="C2075" s="3" t="s">
        <v>6215</v>
      </c>
      <c r="D2075">
        <v>2000</v>
      </c>
      <c r="E2075">
        <v>5080</v>
      </c>
      <c r="F2075" t="s">
        <v>8219</v>
      </c>
      <c r="G2075" t="s">
        <v>8224</v>
      </c>
      <c r="H2075" t="s">
        <v>8246</v>
      </c>
      <c r="I2075">
        <v>1416542400</v>
      </c>
      <c r="J2075">
        <v>1415472953</v>
      </c>
      <c r="K2075" t="b">
        <v>0</v>
      </c>
      <c r="L2075">
        <v>99</v>
      </c>
      <c r="M2075" t="b">
        <v>1</v>
      </c>
      <c r="N2075" t="s">
        <v>8279</v>
      </c>
      <c r="O2075" s="5">
        <f>E2075/D2075</f>
        <v>2.54</v>
      </c>
      <c r="P2075" s="6">
        <f>IFERROR(E2075/L2075,0)</f>
        <v>51.313131313131315</v>
      </c>
      <c r="Q2075" t="str">
        <f>LEFT(N2075, FIND("/",N2075) -1)</f>
        <v>music</v>
      </c>
      <c r="R2075" t="str">
        <f>RIGHT(N2075, LEN(N2075) - FIND("/",N2075))</f>
        <v>indie rock</v>
      </c>
      <c r="S2075" s="10">
        <f>(((J2075/60)/60)/24)+DATE(1970,1,1)</f>
        <v>41951.788807870369</v>
      </c>
      <c r="T2075" s="10">
        <f>(((I2075/60)/60)/24)+DATE(1970,1,1)</f>
        <v>41964.166666666672</v>
      </c>
    </row>
    <row r="2076" spans="1:20" ht="48" x14ac:dyDescent="0.2">
      <c r="A2076">
        <v>1950</v>
      </c>
      <c r="B2076" s="3" t="s">
        <v>1951</v>
      </c>
      <c r="C2076" s="3" t="s">
        <v>6060</v>
      </c>
      <c r="D2076">
        <v>48000</v>
      </c>
      <c r="E2076">
        <v>96248.960000000006</v>
      </c>
      <c r="F2076" t="s">
        <v>8219</v>
      </c>
      <c r="G2076" t="s">
        <v>8224</v>
      </c>
      <c r="H2076" t="s">
        <v>8246</v>
      </c>
      <c r="I2076">
        <v>1303446073</v>
      </c>
      <c r="J2076">
        <v>1300767673</v>
      </c>
      <c r="K2076" t="b">
        <v>1</v>
      </c>
      <c r="L2076">
        <v>1876</v>
      </c>
      <c r="M2076" t="b">
        <v>1</v>
      </c>
      <c r="N2076" t="s">
        <v>8295</v>
      </c>
      <c r="O2076" s="5">
        <f>E2076/D2076</f>
        <v>2.0051866666666669</v>
      </c>
      <c r="P2076" s="6">
        <f>IFERROR(E2076/L2076,0)</f>
        <v>51.3054157782516</v>
      </c>
      <c r="Q2076" t="str">
        <f>LEFT(N2076, FIND("/",N2076) -1)</f>
        <v>technology</v>
      </c>
      <c r="R2076" t="str">
        <f>RIGHT(N2076, LEN(N2076) - FIND("/",N2076))</f>
        <v>hardware</v>
      </c>
      <c r="S2076" s="10">
        <f>(((J2076/60)/60)/24)+DATE(1970,1,1)</f>
        <v>40624.181400462963</v>
      </c>
      <c r="T2076" s="10">
        <f>(((I2076/60)/60)/24)+DATE(1970,1,1)</f>
        <v>40655.181400462963</v>
      </c>
    </row>
    <row r="2077" spans="1:20" ht="48" x14ac:dyDescent="0.2">
      <c r="A2077">
        <v>2220</v>
      </c>
      <c r="B2077" s="3" t="s">
        <v>2221</v>
      </c>
      <c r="C2077" s="3" t="s">
        <v>6330</v>
      </c>
      <c r="D2077">
        <v>3500</v>
      </c>
      <c r="E2077">
        <v>3540</v>
      </c>
      <c r="F2077" t="s">
        <v>8219</v>
      </c>
      <c r="G2077" t="s">
        <v>8224</v>
      </c>
      <c r="H2077" t="s">
        <v>8246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8280</v>
      </c>
      <c r="O2077" s="5">
        <f>E2077/D2077</f>
        <v>1.0114285714285713</v>
      </c>
      <c r="P2077" s="6">
        <f>IFERROR(E2077/L2077,0)</f>
        <v>51.304347826086953</v>
      </c>
      <c r="Q2077" t="str">
        <f>LEFT(N2077, FIND("/",N2077) -1)</f>
        <v>music</v>
      </c>
      <c r="R2077" t="str">
        <f>RIGHT(N2077, LEN(N2077) - FIND("/",N2077))</f>
        <v>electronic music</v>
      </c>
      <c r="S2077" s="10">
        <f>(((J2077/60)/60)/24)+DATE(1970,1,1)</f>
        <v>41452.060601851852</v>
      </c>
      <c r="T2077" s="10">
        <f>(((I2077/60)/60)/24)+DATE(1970,1,1)</f>
        <v>41482.060601851852</v>
      </c>
    </row>
    <row r="2078" spans="1:20" ht="48" x14ac:dyDescent="0.2">
      <c r="A2078">
        <v>2145</v>
      </c>
      <c r="B2078" s="3" t="s">
        <v>2146</v>
      </c>
      <c r="C2078" s="3" t="s">
        <v>6255</v>
      </c>
      <c r="D2078">
        <v>15000</v>
      </c>
      <c r="E2078">
        <v>4565</v>
      </c>
      <c r="F2078" t="s">
        <v>8221</v>
      </c>
      <c r="G2078" t="s">
        <v>8224</v>
      </c>
      <c r="H2078" t="s">
        <v>8246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8282</v>
      </c>
      <c r="O2078" s="5">
        <f>E2078/D2078</f>
        <v>0.30433333333333334</v>
      </c>
      <c r="P2078" s="6">
        <f>IFERROR(E2078/L2078,0)</f>
        <v>51.292134831460672</v>
      </c>
      <c r="Q2078" t="str">
        <f>LEFT(N2078, FIND("/",N2078) -1)</f>
        <v>games</v>
      </c>
      <c r="R2078" t="str">
        <f>RIGHT(N2078, LEN(N2078) - FIND("/",N2078))</f>
        <v>video games</v>
      </c>
      <c r="S2078" s="10">
        <f>(((J2078/60)/60)/24)+DATE(1970,1,1)</f>
        <v>41575.237430555557</v>
      </c>
      <c r="T2078" s="10">
        <f>(((I2078/60)/60)/24)+DATE(1970,1,1)</f>
        <v>41605.279097222221</v>
      </c>
    </row>
    <row r="2079" spans="1:20" ht="32" x14ac:dyDescent="0.2">
      <c r="A2079">
        <v>22</v>
      </c>
      <c r="B2079" s="3" t="s">
        <v>24</v>
      </c>
      <c r="C2079" s="3" t="s">
        <v>4133</v>
      </c>
      <c r="D2079">
        <v>350</v>
      </c>
      <c r="E2079">
        <v>410</v>
      </c>
      <c r="F2079" t="s">
        <v>8219</v>
      </c>
      <c r="G2079" t="s">
        <v>8224</v>
      </c>
      <c r="H2079" t="s">
        <v>8246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8265</v>
      </c>
      <c r="O2079" s="5">
        <f>E2079/D2079</f>
        <v>1.1714285714285715</v>
      </c>
      <c r="P2079" s="6">
        <f>IFERROR(E2079/L2079,0)</f>
        <v>51.25</v>
      </c>
      <c r="Q2079" t="str">
        <f>LEFT(N2079, FIND("/",N2079) -1)</f>
        <v>film &amp; video</v>
      </c>
      <c r="R2079" t="str">
        <f>RIGHT(N2079, LEN(N2079) - FIND("/",N2079))</f>
        <v>television</v>
      </c>
      <c r="S2079" s="10">
        <f>(((J2079/60)/60)/24)+DATE(1970,1,1)</f>
        <v>41989.91134259259</v>
      </c>
      <c r="T2079" s="10">
        <f>(((I2079/60)/60)/24)+DATE(1970,1,1)</f>
        <v>42005.332638888889</v>
      </c>
    </row>
    <row r="2080" spans="1:20" ht="64" x14ac:dyDescent="0.2">
      <c r="A2080">
        <v>1578</v>
      </c>
      <c r="B2080" s="3" t="s">
        <v>1579</v>
      </c>
      <c r="C2080" s="3" t="s">
        <v>5688</v>
      </c>
      <c r="D2080">
        <v>1897</v>
      </c>
      <c r="E2080">
        <v>205</v>
      </c>
      <c r="F2080" t="s">
        <v>8220</v>
      </c>
      <c r="G2080" t="s">
        <v>8224</v>
      </c>
      <c r="H2080" t="s">
        <v>8246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8290</v>
      </c>
      <c r="O2080" s="5">
        <f>E2080/D2080</f>
        <v>0.10806536636794939</v>
      </c>
      <c r="P2080" s="6">
        <f>IFERROR(E2080/L2080,0)</f>
        <v>51.25</v>
      </c>
      <c r="Q2080" t="str">
        <f>LEFT(N2080, FIND("/",N2080) -1)</f>
        <v>publishing</v>
      </c>
      <c r="R2080" t="str">
        <f>RIGHT(N2080, LEN(N2080) - FIND("/",N2080))</f>
        <v>art books</v>
      </c>
      <c r="S2080" s="10">
        <f>(((J2080/60)/60)/24)+DATE(1970,1,1)</f>
        <v>40399.065868055557</v>
      </c>
      <c r="T2080" s="10">
        <f>(((I2080/60)/60)/24)+DATE(1970,1,1)</f>
        <v>40423.083333333336</v>
      </c>
    </row>
    <row r="2081" spans="1:20" ht="48" x14ac:dyDescent="0.2">
      <c r="A2081">
        <v>2801</v>
      </c>
      <c r="B2081" s="3" t="s">
        <v>2801</v>
      </c>
      <c r="C2081" s="3" t="s">
        <v>6911</v>
      </c>
      <c r="D2081">
        <v>500</v>
      </c>
      <c r="E2081">
        <v>666</v>
      </c>
      <c r="F2081" t="s">
        <v>8219</v>
      </c>
      <c r="G2081" t="s">
        <v>8226</v>
      </c>
      <c r="H2081" t="s">
        <v>8248</v>
      </c>
      <c r="I2081">
        <v>1412938800</v>
      </c>
      <c r="J2081">
        <v>1411019409</v>
      </c>
      <c r="K2081" t="b">
        <v>0</v>
      </c>
      <c r="L2081">
        <v>13</v>
      </c>
      <c r="M2081" t="b">
        <v>1</v>
      </c>
      <c r="N2081" t="s">
        <v>8271</v>
      </c>
      <c r="O2081" s="5">
        <f>E2081/D2081</f>
        <v>1.3320000000000001</v>
      </c>
      <c r="P2081" s="6">
        <f>IFERROR(E2081/L2081,0)</f>
        <v>51.230769230769234</v>
      </c>
      <c r="Q2081" t="str">
        <f>LEFT(N2081, FIND("/",N2081) -1)</f>
        <v>theater</v>
      </c>
      <c r="R2081" t="str">
        <f>RIGHT(N2081, LEN(N2081) - FIND("/",N2081))</f>
        <v>plays</v>
      </c>
      <c r="S2081" s="10">
        <f>(((J2081/60)/60)/24)+DATE(1970,1,1)</f>
        <v>41900.243159722224</v>
      </c>
      <c r="T2081" s="10">
        <f>(((I2081/60)/60)/24)+DATE(1970,1,1)</f>
        <v>41922.458333333336</v>
      </c>
    </row>
    <row r="2082" spans="1:20" ht="48" x14ac:dyDescent="0.2">
      <c r="A2082">
        <v>1783</v>
      </c>
      <c r="B2082" s="3" t="s">
        <v>1784</v>
      </c>
      <c r="C2082" s="3" t="s">
        <v>5893</v>
      </c>
      <c r="D2082">
        <v>40000</v>
      </c>
      <c r="E2082">
        <v>9477</v>
      </c>
      <c r="F2082" t="s">
        <v>8221</v>
      </c>
      <c r="G2082" t="s">
        <v>8224</v>
      </c>
      <c r="H2082" t="s">
        <v>8246</v>
      </c>
      <c r="I2082">
        <v>1432248478</v>
      </c>
      <c r="J2082">
        <v>1429656478</v>
      </c>
      <c r="K2082" t="b">
        <v>1</v>
      </c>
      <c r="L2082">
        <v>185</v>
      </c>
      <c r="M2082" t="b">
        <v>0</v>
      </c>
      <c r="N2082" t="s">
        <v>8285</v>
      </c>
      <c r="O2082" s="5">
        <f>E2082/D2082</f>
        <v>0.236925</v>
      </c>
      <c r="P2082" s="6">
        <f>IFERROR(E2082/L2082,0)</f>
        <v>51.227027027027027</v>
      </c>
      <c r="Q2082" t="str">
        <f>LEFT(N2082, FIND("/",N2082) -1)</f>
        <v>photography</v>
      </c>
      <c r="R2082" t="str">
        <f>RIGHT(N2082, LEN(N2082) - FIND("/",N2082))</f>
        <v>photobooks</v>
      </c>
      <c r="S2082" s="10">
        <f>(((J2082/60)/60)/24)+DATE(1970,1,1)</f>
        <v>42115.949976851851</v>
      </c>
      <c r="T2082" s="10">
        <f>(((I2082/60)/60)/24)+DATE(1970,1,1)</f>
        <v>42145.949976851851</v>
      </c>
    </row>
    <row r="2083" spans="1:20" ht="48" x14ac:dyDescent="0.2">
      <c r="A2083">
        <v>483</v>
      </c>
      <c r="B2083" s="3" t="s">
        <v>484</v>
      </c>
      <c r="C2083" s="3" t="s">
        <v>4593</v>
      </c>
      <c r="D2083">
        <v>15000</v>
      </c>
      <c r="E2083">
        <v>7530</v>
      </c>
      <c r="F2083" t="s">
        <v>8221</v>
      </c>
      <c r="G2083" t="s">
        <v>8225</v>
      </c>
      <c r="H2083" t="s">
        <v>8247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8270</v>
      </c>
      <c r="O2083" s="5">
        <f>E2083/D2083</f>
        <v>0.502</v>
      </c>
      <c r="P2083" s="6">
        <f>IFERROR(E2083/L2083,0)</f>
        <v>51.224489795918366</v>
      </c>
      <c r="Q2083" t="str">
        <f>LEFT(N2083, FIND("/",N2083) -1)</f>
        <v>film &amp; video</v>
      </c>
      <c r="R2083" t="str">
        <f>RIGHT(N2083, LEN(N2083) - FIND("/",N2083))</f>
        <v>animation</v>
      </c>
      <c r="S2083" s="10">
        <f>(((J2083/60)/60)/24)+DATE(1970,1,1)</f>
        <v>41243.197592592594</v>
      </c>
      <c r="T2083" s="10">
        <f>(((I2083/60)/60)/24)+DATE(1970,1,1)</f>
        <v>41303.197592592594</v>
      </c>
    </row>
    <row r="2084" spans="1:20" ht="48" x14ac:dyDescent="0.2">
      <c r="A2084">
        <v>3448</v>
      </c>
      <c r="B2084" s="3" t="s">
        <v>3447</v>
      </c>
      <c r="C2084" s="3" t="s">
        <v>7558</v>
      </c>
      <c r="D2084">
        <v>2100</v>
      </c>
      <c r="E2084">
        <v>2305</v>
      </c>
      <c r="F2084" t="s">
        <v>8219</v>
      </c>
      <c r="G2084" t="s">
        <v>8224</v>
      </c>
      <c r="H2084" t="s">
        <v>8246</v>
      </c>
      <c r="I2084">
        <v>1418784689</v>
      </c>
      <c r="J2084">
        <v>1416192689</v>
      </c>
      <c r="K2084" t="b">
        <v>0</v>
      </c>
      <c r="L2084">
        <v>45</v>
      </c>
      <c r="M2084" t="b">
        <v>1</v>
      </c>
      <c r="N2084" t="s">
        <v>8271</v>
      </c>
      <c r="O2084" s="5">
        <f>E2084/D2084</f>
        <v>1.0976190476190477</v>
      </c>
      <c r="P2084" s="6">
        <f>IFERROR(E2084/L2084,0)</f>
        <v>51.222222222222221</v>
      </c>
      <c r="Q2084" t="str">
        <f>LEFT(N2084, FIND("/",N2084) -1)</f>
        <v>theater</v>
      </c>
      <c r="R2084" t="str">
        <f>RIGHT(N2084, LEN(N2084) - FIND("/",N2084))</f>
        <v>plays</v>
      </c>
      <c r="S2084" s="10">
        <f>(((J2084/60)/60)/24)+DATE(1970,1,1)</f>
        <v>41960.119085648148</v>
      </c>
      <c r="T2084" s="10">
        <f>(((I2084/60)/60)/24)+DATE(1970,1,1)</f>
        <v>41990.119085648148</v>
      </c>
    </row>
    <row r="2085" spans="1:20" ht="48" x14ac:dyDescent="0.2">
      <c r="A2085">
        <v>3386</v>
      </c>
      <c r="B2085" s="3" t="s">
        <v>3385</v>
      </c>
      <c r="C2085" s="3" t="s">
        <v>7496</v>
      </c>
      <c r="D2085">
        <v>2000</v>
      </c>
      <c r="E2085">
        <v>2100</v>
      </c>
      <c r="F2085" t="s">
        <v>8219</v>
      </c>
      <c r="G2085" t="s">
        <v>8224</v>
      </c>
      <c r="H2085" t="s">
        <v>8246</v>
      </c>
      <c r="I2085">
        <v>1417620506</v>
      </c>
      <c r="J2085">
        <v>1415028506</v>
      </c>
      <c r="K2085" t="b">
        <v>0</v>
      </c>
      <c r="L2085">
        <v>41</v>
      </c>
      <c r="M2085" t="b">
        <v>1</v>
      </c>
      <c r="N2085" t="s">
        <v>8271</v>
      </c>
      <c r="O2085" s="5">
        <f>E2085/D2085</f>
        <v>1.05</v>
      </c>
      <c r="P2085" s="6">
        <f>IFERROR(E2085/L2085,0)</f>
        <v>51.219512195121951</v>
      </c>
      <c r="Q2085" t="str">
        <f>LEFT(N2085, FIND("/",N2085) -1)</f>
        <v>theater</v>
      </c>
      <c r="R2085" t="str">
        <f>RIGHT(N2085, LEN(N2085) - FIND("/",N2085))</f>
        <v>plays</v>
      </c>
      <c r="S2085" s="10">
        <f>(((J2085/60)/60)/24)+DATE(1970,1,1)</f>
        <v>41946.644745370373</v>
      </c>
      <c r="T2085" s="10">
        <f>(((I2085/60)/60)/24)+DATE(1970,1,1)</f>
        <v>41976.644745370373</v>
      </c>
    </row>
    <row r="2086" spans="1:20" ht="48" x14ac:dyDescent="0.2">
      <c r="A2086">
        <v>2065</v>
      </c>
      <c r="B2086" s="3" t="s">
        <v>2066</v>
      </c>
      <c r="C2086" s="3" t="s">
        <v>6175</v>
      </c>
      <c r="D2086">
        <v>40000</v>
      </c>
      <c r="E2086">
        <v>79686.05</v>
      </c>
      <c r="F2086" t="s">
        <v>8219</v>
      </c>
      <c r="G2086" t="s">
        <v>8225</v>
      </c>
      <c r="H2086" t="s">
        <v>8247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8295</v>
      </c>
      <c r="O2086" s="5">
        <f>E2086/D2086</f>
        <v>1.99215125</v>
      </c>
      <c r="P2086" s="6">
        <f>IFERROR(E2086/L2086,0)</f>
        <v>51.212114395886893</v>
      </c>
      <c r="Q2086" t="str">
        <f>LEFT(N2086, FIND("/",N2086) -1)</f>
        <v>technology</v>
      </c>
      <c r="R2086" t="str">
        <f>RIGHT(N2086, LEN(N2086) - FIND("/",N2086))</f>
        <v>hardware</v>
      </c>
      <c r="S2086" s="10">
        <f>(((J2086/60)/60)/24)+DATE(1970,1,1)</f>
        <v>41603.333668981482</v>
      </c>
      <c r="T2086" s="10">
        <f>(((I2086/60)/60)/24)+DATE(1970,1,1)</f>
        <v>41633.333668981482</v>
      </c>
    </row>
    <row r="2087" spans="1:20" ht="48" x14ac:dyDescent="0.2">
      <c r="A2087">
        <v>2306</v>
      </c>
      <c r="B2087" s="3" t="s">
        <v>2307</v>
      </c>
      <c r="C2087" s="3" t="s">
        <v>6416</v>
      </c>
      <c r="D2087">
        <v>3500</v>
      </c>
      <c r="E2087">
        <v>3736.55</v>
      </c>
      <c r="F2087" t="s">
        <v>8219</v>
      </c>
      <c r="G2087" t="s">
        <v>8224</v>
      </c>
      <c r="H2087" t="s">
        <v>8246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8279</v>
      </c>
      <c r="O2087" s="5">
        <f>E2087/D2087</f>
        <v>1.0675857142857144</v>
      </c>
      <c r="P2087" s="6">
        <f>IFERROR(E2087/L2087,0)</f>
        <v>51.185616438356163</v>
      </c>
      <c r="Q2087" t="str">
        <f>LEFT(N2087, FIND("/",N2087) -1)</f>
        <v>music</v>
      </c>
      <c r="R2087" t="str">
        <f>RIGHT(N2087, LEN(N2087) - FIND("/",N2087))</f>
        <v>indie rock</v>
      </c>
      <c r="S2087" s="10">
        <f>(((J2087/60)/60)/24)+DATE(1970,1,1)</f>
        <v>40948.16815972222</v>
      </c>
      <c r="T2087" s="10">
        <f>(((I2087/60)/60)/24)+DATE(1970,1,1)</f>
        <v>40978.16815972222</v>
      </c>
    </row>
    <row r="2088" spans="1:20" ht="48" x14ac:dyDescent="0.2">
      <c r="A2088">
        <v>1850</v>
      </c>
      <c r="B2088" s="3" t="s">
        <v>1851</v>
      </c>
      <c r="C2088" s="3" t="s">
        <v>5960</v>
      </c>
      <c r="D2088">
        <v>9000</v>
      </c>
      <c r="E2088">
        <v>9137</v>
      </c>
      <c r="F2088" t="s">
        <v>8219</v>
      </c>
      <c r="G2088" t="s">
        <v>8224</v>
      </c>
      <c r="H2088" t="s">
        <v>8246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8276</v>
      </c>
      <c r="O2088" s="5">
        <f>E2088/D2088</f>
        <v>1.0152222222222222</v>
      </c>
      <c r="P2088" s="6">
        <f>IFERROR(E2088/L2088,0)</f>
        <v>51.044692737430168</v>
      </c>
      <c r="Q2088" t="str">
        <f>LEFT(N2088, FIND("/",N2088) -1)</f>
        <v>music</v>
      </c>
      <c r="R2088" t="str">
        <f>RIGHT(N2088, LEN(N2088) - FIND("/",N2088))</f>
        <v>rock</v>
      </c>
      <c r="S2088" s="10">
        <f>(((J2088/60)/60)/24)+DATE(1970,1,1)</f>
        <v>41800.959490740745</v>
      </c>
      <c r="T2088" s="10">
        <f>(((I2088/60)/60)/24)+DATE(1970,1,1)</f>
        <v>41830.959490740745</v>
      </c>
    </row>
    <row r="2089" spans="1:20" ht="48" x14ac:dyDescent="0.2">
      <c r="A2089">
        <v>3665</v>
      </c>
      <c r="B2089" s="3" t="s">
        <v>3662</v>
      </c>
      <c r="C2089" s="3" t="s">
        <v>7775</v>
      </c>
      <c r="D2089">
        <v>620</v>
      </c>
      <c r="E2089">
        <v>714</v>
      </c>
      <c r="F2089" t="s">
        <v>8219</v>
      </c>
      <c r="G2089" t="s">
        <v>8230</v>
      </c>
      <c r="H2089" t="s">
        <v>8249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8271</v>
      </c>
      <c r="O2089" s="5">
        <f>E2089/D2089</f>
        <v>1.1516129032258065</v>
      </c>
      <c r="P2089" s="6">
        <f>IFERROR(E2089/L2089,0)</f>
        <v>51</v>
      </c>
      <c r="Q2089" t="str">
        <f>LEFT(N2089, FIND("/",N2089) -1)</f>
        <v>theater</v>
      </c>
      <c r="R2089" t="str">
        <f>RIGHT(N2089, LEN(N2089) - FIND("/",N2089))</f>
        <v>plays</v>
      </c>
      <c r="S2089" s="10">
        <f>(((J2089/60)/60)/24)+DATE(1970,1,1)</f>
        <v>42294.808124999996</v>
      </c>
      <c r="T2089" s="10">
        <f>(((I2089/60)/60)/24)+DATE(1970,1,1)</f>
        <v>42305.829166666663</v>
      </c>
    </row>
    <row r="2090" spans="1:20" ht="48" x14ac:dyDescent="0.2">
      <c r="A2090">
        <v>4028</v>
      </c>
      <c r="B2090" s="3" t="s">
        <v>4024</v>
      </c>
      <c r="C2090" s="3" t="s">
        <v>8133</v>
      </c>
      <c r="D2090">
        <v>2000</v>
      </c>
      <c r="E2090">
        <v>561</v>
      </c>
      <c r="F2090" t="s">
        <v>8221</v>
      </c>
      <c r="G2090" t="s">
        <v>8224</v>
      </c>
      <c r="H2090" t="s">
        <v>8246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8271</v>
      </c>
      <c r="O2090" s="5">
        <f>E2090/D2090</f>
        <v>0.28050000000000003</v>
      </c>
      <c r="P2090" s="6">
        <f>IFERROR(E2090/L2090,0)</f>
        <v>51</v>
      </c>
      <c r="Q2090" t="str">
        <f>LEFT(N2090, FIND("/",N2090) -1)</f>
        <v>theater</v>
      </c>
      <c r="R2090" t="str">
        <f>RIGHT(N2090, LEN(N2090) - FIND("/",N2090))</f>
        <v>plays</v>
      </c>
      <c r="S2090" s="10">
        <f>(((J2090/60)/60)/24)+DATE(1970,1,1)</f>
        <v>41765.938657407409</v>
      </c>
      <c r="T2090" s="10">
        <f>(((I2090/60)/60)/24)+DATE(1970,1,1)</f>
        <v>41795.938657407409</v>
      </c>
    </row>
    <row r="2091" spans="1:20" ht="32" x14ac:dyDescent="0.2">
      <c r="A2091">
        <v>3457</v>
      </c>
      <c r="B2091" s="3" t="s">
        <v>3456</v>
      </c>
      <c r="C2091" s="3" t="s">
        <v>7567</v>
      </c>
      <c r="D2091">
        <v>2000</v>
      </c>
      <c r="E2091">
        <v>2804</v>
      </c>
      <c r="F2091" t="s">
        <v>8219</v>
      </c>
      <c r="G2091" t="s">
        <v>8224</v>
      </c>
      <c r="H2091" t="s">
        <v>8246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8271</v>
      </c>
      <c r="O2091" s="5">
        <f>E2091/D2091</f>
        <v>1.4019999999999999</v>
      </c>
      <c r="P2091" s="6">
        <f>IFERROR(E2091/L2091,0)</f>
        <v>50.981818181818184</v>
      </c>
      <c r="Q2091" t="str">
        <f>LEFT(N2091, FIND("/",N2091) -1)</f>
        <v>theater</v>
      </c>
      <c r="R2091" t="str">
        <f>RIGHT(N2091, LEN(N2091) - FIND("/",N2091))</f>
        <v>plays</v>
      </c>
      <c r="S2091" s="10">
        <f>(((J2091/60)/60)/24)+DATE(1970,1,1)</f>
        <v>42016.706678240742</v>
      </c>
      <c r="T2091" s="10">
        <f>(((I2091/60)/60)/24)+DATE(1970,1,1)</f>
        <v>42047.249305555553</v>
      </c>
    </row>
    <row r="2092" spans="1:20" ht="48" x14ac:dyDescent="0.2">
      <c r="A2092">
        <v>2287</v>
      </c>
      <c r="B2092" s="3" t="s">
        <v>2288</v>
      </c>
      <c r="C2092" s="3" t="s">
        <v>6397</v>
      </c>
      <c r="D2092">
        <v>4500</v>
      </c>
      <c r="E2092">
        <v>5398.99</v>
      </c>
      <c r="F2092" t="s">
        <v>8219</v>
      </c>
      <c r="G2092" t="s">
        <v>8224</v>
      </c>
      <c r="H2092" t="s">
        <v>8246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8276</v>
      </c>
      <c r="O2092" s="5">
        <f>E2092/D2092</f>
        <v>1.1997755555555556</v>
      </c>
      <c r="P2092" s="6">
        <f>IFERROR(E2092/L2092,0)</f>
        <v>50.9338679245283</v>
      </c>
      <c r="Q2092" t="str">
        <f>LEFT(N2092, FIND("/",N2092) -1)</f>
        <v>music</v>
      </c>
      <c r="R2092" t="str">
        <f>RIGHT(N2092, LEN(N2092) - FIND("/",N2092))</f>
        <v>rock</v>
      </c>
      <c r="S2092" s="10">
        <f>(((J2092/60)/60)/24)+DATE(1970,1,1)</f>
        <v>41792.667361111111</v>
      </c>
      <c r="T2092" s="10">
        <f>(((I2092/60)/60)/24)+DATE(1970,1,1)</f>
        <v>41813.667361111111</v>
      </c>
    </row>
    <row r="2093" spans="1:20" ht="48" x14ac:dyDescent="0.2">
      <c r="A2093">
        <v>2140</v>
      </c>
      <c r="B2093" s="3" t="s">
        <v>2141</v>
      </c>
      <c r="C2093" s="3" t="s">
        <v>6250</v>
      </c>
      <c r="D2093">
        <v>500000</v>
      </c>
      <c r="E2093">
        <v>560</v>
      </c>
      <c r="F2093" t="s">
        <v>8221</v>
      </c>
      <c r="G2093" t="s">
        <v>8224</v>
      </c>
      <c r="H2093" t="s">
        <v>8246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8282</v>
      </c>
      <c r="O2093" s="5">
        <f>E2093/D2093</f>
        <v>1.1199999999999999E-3</v>
      </c>
      <c r="P2093" s="6">
        <f>IFERROR(E2093/L2093,0)</f>
        <v>50.909090909090907</v>
      </c>
      <c r="Q2093" t="str">
        <f>LEFT(N2093, FIND("/",N2093) -1)</f>
        <v>games</v>
      </c>
      <c r="R2093" t="str">
        <f>RIGHT(N2093, LEN(N2093) - FIND("/",N2093))</f>
        <v>video games</v>
      </c>
      <c r="S2093" s="10">
        <f>(((J2093/60)/60)/24)+DATE(1970,1,1)</f>
        <v>41255.833611111113</v>
      </c>
      <c r="T2093" s="10">
        <f>(((I2093/60)/60)/24)+DATE(1970,1,1)</f>
        <v>41285.833611111113</v>
      </c>
    </row>
    <row r="2094" spans="1:20" ht="48" x14ac:dyDescent="0.2">
      <c r="A2094">
        <v>3168</v>
      </c>
      <c r="B2094" s="3" t="s">
        <v>3168</v>
      </c>
      <c r="C2094" s="3" t="s">
        <v>7278</v>
      </c>
      <c r="D2094">
        <v>2500</v>
      </c>
      <c r="E2094">
        <v>3105</v>
      </c>
      <c r="F2094" t="s">
        <v>8219</v>
      </c>
      <c r="G2094" t="s">
        <v>8224</v>
      </c>
      <c r="H2094" t="s">
        <v>8246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8271</v>
      </c>
      <c r="O2094" s="5">
        <f>E2094/D2094</f>
        <v>1.242</v>
      </c>
      <c r="P2094" s="6">
        <f>IFERROR(E2094/L2094,0)</f>
        <v>50.901639344262293</v>
      </c>
      <c r="Q2094" t="str">
        <f>LEFT(N2094, FIND("/",N2094) -1)</f>
        <v>theater</v>
      </c>
      <c r="R2094" t="str">
        <f>RIGHT(N2094, LEN(N2094) - FIND("/",N2094))</f>
        <v>plays</v>
      </c>
      <c r="S2094" s="10">
        <f>(((J2094/60)/60)/24)+DATE(1970,1,1)</f>
        <v>41772.105937500004</v>
      </c>
      <c r="T2094" s="10">
        <f>(((I2094/60)/60)/24)+DATE(1970,1,1)</f>
        <v>41803.916666666664</v>
      </c>
    </row>
    <row r="2095" spans="1:20" ht="48" x14ac:dyDescent="0.2">
      <c r="A2095">
        <v>3032</v>
      </c>
      <c r="B2095" s="3" t="s">
        <v>3032</v>
      </c>
      <c r="C2095" s="3" t="s">
        <v>7142</v>
      </c>
      <c r="D2095">
        <v>1000</v>
      </c>
      <c r="E2095">
        <v>1272</v>
      </c>
      <c r="F2095" t="s">
        <v>8219</v>
      </c>
      <c r="G2095" t="s">
        <v>8224</v>
      </c>
      <c r="H2095" t="s">
        <v>8246</v>
      </c>
      <c r="I2095">
        <v>1441933459</v>
      </c>
      <c r="J2095">
        <v>1439341459</v>
      </c>
      <c r="K2095" t="b">
        <v>0</v>
      </c>
      <c r="L2095">
        <v>25</v>
      </c>
      <c r="M2095" t="b">
        <v>1</v>
      </c>
      <c r="N2095" t="s">
        <v>8303</v>
      </c>
      <c r="O2095" s="5">
        <f>E2095/D2095</f>
        <v>1.272</v>
      </c>
      <c r="P2095" s="6">
        <f>IFERROR(E2095/L2095,0)</f>
        <v>50.88</v>
      </c>
      <c r="Q2095" t="str">
        <f>LEFT(N2095, FIND("/",N2095) -1)</f>
        <v>theater</v>
      </c>
      <c r="R2095" t="str">
        <f>RIGHT(N2095, LEN(N2095) - FIND("/",N2095))</f>
        <v>spaces</v>
      </c>
      <c r="S2095" s="10">
        <f>(((J2095/60)/60)/24)+DATE(1970,1,1)</f>
        <v>42228.044664351852</v>
      </c>
      <c r="T2095" s="10">
        <f>(((I2095/60)/60)/24)+DATE(1970,1,1)</f>
        <v>42258.044664351852</v>
      </c>
    </row>
    <row r="2096" spans="1:20" ht="32" x14ac:dyDescent="0.2">
      <c r="A2096">
        <v>1841</v>
      </c>
      <c r="B2096" s="3" t="s">
        <v>1842</v>
      </c>
      <c r="C2096" s="3" t="s">
        <v>5951</v>
      </c>
      <c r="D2096">
        <v>2000</v>
      </c>
      <c r="E2096">
        <v>2035</v>
      </c>
      <c r="F2096" t="s">
        <v>8219</v>
      </c>
      <c r="G2096" t="s">
        <v>8224</v>
      </c>
      <c r="H2096" t="s">
        <v>8246</v>
      </c>
      <c r="I2096">
        <v>1400561940</v>
      </c>
      <c r="J2096">
        <v>1397679445</v>
      </c>
      <c r="K2096" t="b">
        <v>0</v>
      </c>
      <c r="L2096">
        <v>40</v>
      </c>
      <c r="M2096" t="b">
        <v>1</v>
      </c>
      <c r="N2096" t="s">
        <v>8276</v>
      </c>
      <c r="O2096" s="5">
        <f>E2096/D2096</f>
        <v>1.0175000000000001</v>
      </c>
      <c r="P2096" s="6">
        <f>IFERROR(E2096/L2096,0)</f>
        <v>50.875</v>
      </c>
      <c r="Q2096" t="str">
        <f>LEFT(N2096, FIND("/",N2096) -1)</f>
        <v>music</v>
      </c>
      <c r="R2096" t="str">
        <f>RIGHT(N2096, LEN(N2096) - FIND("/",N2096))</f>
        <v>rock</v>
      </c>
      <c r="S2096" s="10">
        <f>(((J2096/60)/60)/24)+DATE(1970,1,1)</f>
        <v>41745.84542824074</v>
      </c>
      <c r="T2096" s="10">
        <f>(((I2096/60)/60)/24)+DATE(1970,1,1)</f>
        <v>41779.207638888889</v>
      </c>
    </row>
    <row r="2097" spans="1:20" ht="64" x14ac:dyDescent="0.2">
      <c r="A2097">
        <v>3898</v>
      </c>
      <c r="B2097" s="3" t="s">
        <v>3895</v>
      </c>
      <c r="C2097" s="3" t="s">
        <v>8006</v>
      </c>
      <c r="D2097">
        <v>2500</v>
      </c>
      <c r="E2097">
        <v>814</v>
      </c>
      <c r="F2097" t="s">
        <v>8221</v>
      </c>
      <c r="G2097" t="s">
        <v>8225</v>
      </c>
      <c r="H2097" t="s">
        <v>8247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8271</v>
      </c>
      <c r="O2097" s="5">
        <f>E2097/D2097</f>
        <v>0.3256</v>
      </c>
      <c r="P2097" s="6">
        <f>IFERROR(E2097/L2097,0)</f>
        <v>50.875</v>
      </c>
      <c r="Q2097" t="str">
        <f>LEFT(N2097, FIND("/",N2097) -1)</f>
        <v>theater</v>
      </c>
      <c r="R2097" t="str">
        <f>RIGHT(N2097, LEN(N2097) - FIND("/",N2097))</f>
        <v>plays</v>
      </c>
      <c r="S2097" s="10">
        <f>(((J2097/60)/60)/24)+DATE(1970,1,1)</f>
        <v>42193.482291666667</v>
      </c>
      <c r="T2097" s="10">
        <f>(((I2097/60)/60)/24)+DATE(1970,1,1)</f>
        <v>42233.666666666672</v>
      </c>
    </row>
    <row r="2098" spans="1:20" ht="32" x14ac:dyDescent="0.2">
      <c r="A2098">
        <v>2247</v>
      </c>
      <c r="B2098" s="3" t="s">
        <v>2248</v>
      </c>
      <c r="C2098" s="3" t="s">
        <v>6357</v>
      </c>
      <c r="D2098">
        <v>18500</v>
      </c>
      <c r="E2098">
        <v>19324</v>
      </c>
      <c r="F2098" t="s">
        <v>8219</v>
      </c>
      <c r="G2098" t="s">
        <v>8224</v>
      </c>
      <c r="H2098" t="s">
        <v>8246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8297</v>
      </c>
      <c r="O2098" s="5">
        <f>E2098/D2098</f>
        <v>1.0445405405405406</v>
      </c>
      <c r="P2098" s="6">
        <f>IFERROR(E2098/L2098,0)</f>
        <v>50.852631578947367</v>
      </c>
      <c r="Q2098" t="str">
        <f>LEFT(N2098, FIND("/",N2098) -1)</f>
        <v>games</v>
      </c>
      <c r="R2098" t="str">
        <f>RIGHT(N2098, LEN(N2098) - FIND("/",N2098))</f>
        <v>tabletop games</v>
      </c>
      <c r="S2098" s="10">
        <f>(((J2098/60)/60)/24)+DATE(1970,1,1)</f>
        <v>42200.666261574079</v>
      </c>
      <c r="T2098" s="10">
        <f>(((I2098/60)/60)/24)+DATE(1970,1,1)</f>
        <v>42214.666261574079</v>
      </c>
    </row>
    <row r="2099" spans="1:20" ht="48" x14ac:dyDescent="0.2">
      <c r="A2099">
        <v>3014</v>
      </c>
      <c r="B2099" s="3" t="s">
        <v>3014</v>
      </c>
      <c r="C2099" s="3" t="s">
        <v>7124</v>
      </c>
      <c r="D2099">
        <v>25000</v>
      </c>
      <c r="E2099">
        <v>28276</v>
      </c>
      <c r="F2099" t="s">
        <v>8219</v>
      </c>
      <c r="G2099" t="s">
        <v>8224</v>
      </c>
      <c r="H2099" t="s">
        <v>8246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8303</v>
      </c>
      <c r="O2099" s="5">
        <f>E2099/D2099</f>
        <v>1.13104</v>
      </c>
      <c r="P2099" s="6">
        <f>IFERROR(E2099/L2099,0)</f>
        <v>50.764811490125673</v>
      </c>
      <c r="Q2099" t="str">
        <f>LEFT(N2099, FIND("/",N2099) -1)</f>
        <v>theater</v>
      </c>
      <c r="R2099" t="str">
        <f>RIGHT(N2099, LEN(N2099) - FIND("/",N2099))</f>
        <v>spaces</v>
      </c>
      <c r="S2099" s="10">
        <f>(((J2099/60)/60)/24)+DATE(1970,1,1)</f>
        <v>41920.123611111114</v>
      </c>
      <c r="T2099" s="10">
        <f>(((I2099/60)/60)/24)+DATE(1970,1,1)</f>
        <v>41948.208333333336</v>
      </c>
    </row>
    <row r="2100" spans="1:20" ht="48" x14ac:dyDescent="0.2">
      <c r="A2100">
        <v>2961</v>
      </c>
      <c r="B2100" s="3" t="s">
        <v>2961</v>
      </c>
      <c r="C2100" s="3" t="s">
        <v>7071</v>
      </c>
      <c r="D2100">
        <v>5000</v>
      </c>
      <c r="E2100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5">
        <f>E2100/D2100</f>
        <v>1.0962000000000001</v>
      </c>
      <c r="P2100" s="6">
        <f>IFERROR(E2100/L2100,0)</f>
        <v>50.75</v>
      </c>
      <c r="Q2100" t="str">
        <f>LEFT(N2100, FIND("/",N2100) -1)</f>
        <v>theater</v>
      </c>
      <c r="R2100" t="str">
        <f>RIGHT(N2100, LEN(N2100) - FIND("/",N2100))</f>
        <v>plays</v>
      </c>
      <c r="S2100" s="10">
        <f>(((J2100/60)/60)/24)+DATE(1970,1,1)</f>
        <v>42061.212488425925</v>
      </c>
      <c r="T2100" s="10">
        <f>(((I2100/60)/60)/24)+DATE(1970,1,1)</f>
        <v>42089.166666666672</v>
      </c>
    </row>
    <row r="2101" spans="1:20" ht="48" x14ac:dyDescent="0.2">
      <c r="A2101">
        <v>3021</v>
      </c>
      <c r="B2101" s="3" t="s">
        <v>3021</v>
      </c>
      <c r="C2101" s="3" t="s">
        <v>7131</v>
      </c>
      <c r="D2101">
        <v>4500</v>
      </c>
      <c r="E2101">
        <v>5221</v>
      </c>
      <c r="F2101" t="s">
        <v>8219</v>
      </c>
      <c r="G2101" t="s">
        <v>8224</v>
      </c>
      <c r="H2101" t="s">
        <v>8246</v>
      </c>
      <c r="I2101">
        <v>1479794340</v>
      </c>
      <c r="J2101">
        <v>1476715869</v>
      </c>
      <c r="K2101" t="b">
        <v>0</v>
      </c>
      <c r="L2101">
        <v>103</v>
      </c>
      <c r="M2101" t="b">
        <v>1</v>
      </c>
      <c r="N2101" t="s">
        <v>8303</v>
      </c>
      <c r="O2101" s="5">
        <f>E2101/D2101</f>
        <v>1.1602222222222223</v>
      </c>
      <c r="P2101" s="6">
        <f>IFERROR(E2101/L2101,0)</f>
        <v>50.689320388349515</v>
      </c>
      <c r="Q2101" t="str">
        <f>LEFT(N2101, FIND("/",N2101) -1)</f>
        <v>theater</v>
      </c>
      <c r="R2101" t="str">
        <f>RIGHT(N2101, LEN(N2101) - FIND("/",N2101))</f>
        <v>spaces</v>
      </c>
      <c r="S2101" s="10">
        <f>(((J2101/60)/60)/24)+DATE(1970,1,1)</f>
        <v>42660.618854166663</v>
      </c>
      <c r="T2101" s="10">
        <f>(((I2101/60)/60)/24)+DATE(1970,1,1)</f>
        <v>42696.249305555553</v>
      </c>
    </row>
    <row r="2102" spans="1:20" ht="48" x14ac:dyDescent="0.2">
      <c r="A2102">
        <v>1260</v>
      </c>
      <c r="B2102" s="3" t="s">
        <v>1261</v>
      </c>
      <c r="C2102" s="3" t="s">
        <v>5370</v>
      </c>
      <c r="D2102">
        <v>3300</v>
      </c>
      <c r="E2102">
        <v>3751</v>
      </c>
      <c r="F2102" t="s">
        <v>8219</v>
      </c>
      <c r="G2102" t="s">
        <v>8224</v>
      </c>
      <c r="H2102" t="s">
        <v>8246</v>
      </c>
      <c r="I2102">
        <v>1393445620</v>
      </c>
      <c r="J2102">
        <v>1390853620</v>
      </c>
      <c r="K2102" t="b">
        <v>1</v>
      </c>
      <c r="L2102">
        <v>74</v>
      </c>
      <c r="M2102" t="b">
        <v>1</v>
      </c>
      <c r="N2102" t="s">
        <v>8276</v>
      </c>
      <c r="O2102" s="5">
        <f>E2102/D2102</f>
        <v>1.1366666666666667</v>
      </c>
      <c r="P2102" s="6">
        <f>IFERROR(E2102/L2102,0)</f>
        <v>50.689189189189186</v>
      </c>
      <c r="Q2102" t="str">
        <f>LEFT(N2102, FIND("/",N2102) -1)</f>
        <v>music</v>
      </c>
      <c r="R2102" t="str">
        <f>RIGHT(N2102, LEN(N2102) - FIND("/",N2102))</f>
        <v>rock</v>
      </c>
      <c r="S2102" s="10">
        <f>(((J2102/60)/60)/24)+DATE(1970,1,1)</f>
        <v>41666.842824074076</v>
      </c>
      <c r="T2102" s="10">
        <f>(((I2102/60)/60)/24)+DATE(1970,1,1)</f>
        <v>41696.842824074076</v>
      </c>
    </row>
    <row r="2103" spans="1:20" ht="48" x14ac:dyDescent="0.2">
      <c r="A2103">
        <v>1885</v>
      </c>
      <c r="B2103" s="3" t="s">
        <v>1886</v>
      </c>
      <c r="C2103" s="3" t="s">
        <v>5995</v>
      </c>
      <c r="D2103">
        <v>4575</v>
      </c>
      <c r="E2103">
        <v>5322</v>
      </c>
      <c r="F2103" t="s">
        <v>8219</v>
      </c>
      <c r="G2103" t="s">
        <v>8224</v>
      </c>
      <c r="H2103" t="s">
        <v>8246</v>
      </c>
      <c r="I2103">
        <v>1344636000</v>
      </c>
      <c r="J2103">
        <v>1341800110</v>
      </c>
      <c r="K2103" t="b">
        <v>0</v>
      </c>
      <c r="L2103">
        <v>105</v>
      </c>
      <c r="M2103" t="b">
        <v>1</v>
      </c>
      <c r="N2103" t="s">
        <v>8279</v>
      </c>
      <c r="O2103" s="5">
        <f>E2103/D2103</f>
        <v>1.1632786885245903</v>
      </c>
      <c r="P2103" s="6">
        <f>IFERROR(E2103/L2103,0)</f>
        <v>50.685714285714283</v>
      </c>
      <c r="Q2103" t="str">
        <f>LEFT(N2103, FIND("/",N2103) -1)</f>
        <v>music</v>
      </c>
      <c r="R2103" t="str">
        <f>RIGHT(N2103, LEN(N2103) - FIND("/",N2103))</f>
        <v>indie rock</v>
      </c>
      <c r="S2103" s="10">
        <f>(((J2103/60)/60)/24)+DATE(1970,1,1)</f>
        <v>41099.093865740739</v>
      </c>
      <c r="T2103" s="10">
        <f>(((I2103/60)/60)/24)+DATE(1970,1,1)</f>
        <v>41131.916666666664</v>
      </c>
    </row>
    <row r="2104" spans="1:20" ht="48" x14ac:dyDescent="0.2">
      <c r="A2104">
        <v>934</v>
      </c>
      <c r="B2104" s="3" t="s">
        <v>935</v>
      </c>
      <c r="C2104" s="3" t="s">
        <v>5044</v>
      </c>
      <c r="D2104">
        <v>5000</v>
      </c>
      <c r="E2104">
        <v>1520</v>
      </c>
      <c r="F2104" t="s">
        <v>8221</v>
      </c>
      <c r="G2104" t="s">
        <v>8229</v>
      </c>
      <c r="H2104" t="s">
        <v>8251</v>
      </c>
      <c r="I2104">
        <v>1399183200</v>
      </c>
      <c r="J2104">
        <v>1396633284</v>
      </c>
      <c r="K2104" t="b">
        <v>0</v>
      </c>
      <c r="L2104">
        <v>30</v>
      </c>
      <c r="M2104" t="b">
        <v>0</v>
      </c>
      <c r="N2104" t="s">
        <v>8278</v>
      </c>
      <c r="O2104" s="5">
        <f>E2104/D2104</f>
        <v>0.30399999999999999</v>
      </c>
      <c r="P2104" s="6">
        <f>IFERROR(E2104/L2104,0)</f>
        <v>50.666666666666664</v>
      </c>
      <c r="Q2104" t="str">
        <f>LEFT(N2104, FIND("/",N2104) -1)</f>
        <v>music</v>
      </c>
      <c r="R2104" t="str">
        <f>RIGHT(N2104, LEN(N2104) - FIND("/",N2104))</f>
        <v>jazz</v>
      </c>
      <c r="S2104" s="10">
        <f>(((J2104/60)/60)/24)+DATE(1970,1,1)</f>
        <v>41733.737083333333</v>
      </c>
      <c r="T2104" s="10">
        <f>(((I2104/60)/60)/24)+DATE(1970,1,1)</f>
        <v>41763.25</v>
      </c>
    </row>
    <row r="2105" spans="1:20" ht="32" x14ac:dyDescent="0.2">
      <c r="A2105">
        <v>2824</v>
      </c>
      <c r="B2105" s="3" t="s">
        <v>2824</v>
      </c>
      <c r="C2105" s="3" t="s">
        <v>6934</v>
      </c>
      <c r="D2105">
        <v>650</v>
      </c>
      <c r="E2105">
        <v>760</v>
      </c>
      <c r="F2105" t="s">
        <v>8219</v>
      </c>
      <c r="G2105" t="s">
        <v>8224</v>
      </c>
      <c r="H2105" t="s">
        <v>8246</v>
      </c>
      <c r="I2105">
        <v>1434159780</v>
      </c>
      <c r="J2105">
        <v>1431412196</v>
      </c>
      <c r="K2105" t="b">
        <v>0</v>
      </c>
      <c r="L2105">
        <v>15</v>
      </c>
      <c r="M2105" t="b">
        <v>1</v>
      </c>
      <c r="N2105" t="s">
        <v>8271</v>
      </c>
      <c r="O2105" s="5">
        <f>E2105/D2105</f>
        <v>1.1692307692307693</v>
      </c>
      <c r="P2105" s="6">
        <f>IFERROR(E2105/L2105,0)</f>
        <v>50.666666666666664</v>
      </c>
      <c r="Q2105" t="str">
        <f>LEFT(N2105, FIND("/",N2105) -1)</f>
        <v>theater</v>
      </c>
      <c r="R2105" t="str">
        <f>RIGHT(N2105, LEN(N2105) - FIND("/",N2105))</f>
        <v>plays</v>
      </c>
      <c r="S2105" s="10">
        <f>(((J2105/60)/60)/24)+DATE(1970,1,1)</f>
        <v>42136.270787037036</v>
      </c>
      <c r="T2105" s="10">
        <f>(((I2105/60)/60)/24)+DATE(1970,1,1)</f>
        <v>42168.071527777778</v>
      </c>
    </row>
    <row r="2106" spans="1:20" ht="48" x14ac:dyDescent="0.2">
      <c r="A2106">
        <v>2117</v>
      </c>
      <c r="B2106" s="3" t="s">
        <v>2118</v>
      </c>
      <c r="C2106" s="3" t="s">
        <v>6227</v>
      </c>
      <c r="D2106">
        <v>1200</v>
      </c>
      <c r="E2106">
        <v>1773</v>
      </c>
      <c r="F2106" t="s">
        <v>8219</v>
      </c>
      <c r="G2106" t="s">
        <v>8224</v>
      </c>
      <c r="H2106" t="s">
        <v>8246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8279</v>
      </c>
      <c r="O2106" s="5">
        <f>E2106/D2106</f>
        <v>1.4775</v>
      </c>
      <c r="P2106" s="6">
        <f>IFERROR(E2106/L2106,0)</f>
        <v>50.657142857142858</v>
      </c>
      <c r="Q2106" t="str">
        <f>LEFT(N2106, FIND("/",N2106) -1)</f>
        <v>music</v>
      </c>
      <c r="R2106" t="str">
        <f>RIGHT(N2106, LEN(N2106) - FIND("/",N2106))</f>
        <v>indie rock</v>
      </c>
      <c r="S2106" s="10">
        <f>(((J2106/60)/60)/24)+DATE(1970,1,1)</f>
        <v>42290.059594907405</v>
      </c>
      <c r="T2106" s="10">
        <f>(((I2106/60)/60)/24)+DATE(1970,1,1)</f>
        <v>42304.207638888889</v>
      </c>
    </row>
    <row r="2107" spans="1:20" ht="64" x14ac:dyDescent="0.2">
      <c r="A2107">
        <v>956</v>
      </c>
      <c r="B2107" s="3" t="s">
        <v>957</v>
      </c>
      <c r="C2107" s="3" t="s">
        <v>5066</v>
      </c>
      <c r="D2107">
        <v>50000</v>
      </c>
      <c r="E2107">
        <v>861</v>
      </c>
      <c r="F2107" t="s">
        <v>8221</v>
      </c>
      <c r="G2107" t="s">
        <v>8224</v>
      </c>
      <c r="H2107" t="s">
        <v>8246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8273</v>
      </c>
      <c r="O2107" s="5">
        <f>E2107/D2107</f>
        <v>1.7219999999999999E-2</v>
      </c>
      <c r="P2107" s="6">
        <f>IFERROR(E2107/L2107,0)</f>
        <v>50.647058823529413</v>
      </c>
      <c r="Q2107" t="str">
        <f>LEFT(N2107, FIND("/",N2107) -1)</f>
        <v>technology</v>
      </c>
      <c r="R2107" t="str">
        <f>RIGHT(N2107, LEN(N2107) - FIND("/",N2107))</f>
        <v>wearables</v>
      </c>
      <c r="S2107" s="10">
        <f>(((J2107/60)/60)/24)+DATE(1970,1,1)</f>
        <v>42060.913877314815</v>
      </c>
      <c r="T2107" s="10">
        <f>(((I2107/60)/60)/24)+DATE(1970,1,1)</f>
        <v>42120.872210648144</v>
      </c>
    </row>
    <row r="2108" spans="1:20" ht="48" x14ac:dyDescent="0.2">
      <c r="A2108">
        <v>1900</v>
      </c>
      <c r="B2108" s="3" t="s">
        <v>1901</v>
      </c>
      <c r="C2108" s="3" t="s">
        <v>6010</v>
      </c>
      <c r="D2108">
        <v>2500</v>
      </c>
      <c r="E2108">
        <v>2734.11</v>
      </c>
      <c r="F2108" t="s">
        <v>8219</v>
      </c>
      <c r="G2108" t="s">
        <v>8224</v>
      </c>
      <c r="H2108" t="s">
        <v>8246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8279</v>
      </c>
      <c r="O2108" s="5">
        <f>E2108/D2108</f>
        <v>1.0936440000000001</v>
      </c>
      <c r="P2108" s="6">
        <f>IFERROR(E2108/L2108,0)</f>
        <v>50.631666666666668</v>
      </c>
      <c r="Q2108" t="str">
        <f>LEFT(N2108, FIND("/",N2108) -1)</f>
        <v>music</v>
      </c>
      <c r="R2108" t="str">
        <f>RIGHT(N2108, LEN(N2108) - FIND("/",N2108))</f>
        <v>indie rock</v>
      </c>
      <c r="S2108" s="10">
        <f>(((J2108/60)/60)/24)+DATE(1970,1,1)</f>
        <v>41160.871886574074</v>
      </c>
      <c r="T2108" s="10">
        <f>(((I2108/60)/60)/24)+DATE(1970,1,1)</f>
        <v>41188.415972222225</v>
      </c>
    </row>
    <row r="2109" spans="1:20" ht="48" x14ac:dyDescent="0.2">
      <c r="A2109">
        <v>1033</v>
      </c>
      <c r="B2109" s="3" t="s">
        <v>1034</v>
      </c>
      <c r="C2109" s="3" t="s">
        <v>5143</v>
      </c>
      <c r="D2109">
        <v>1328</v>
      </c>
      <c r="E2109">
        <v>1366</v>
      </c>
      <c r="F2109" t="s">
        <v>8219</v>
      </c>
      <c r="G2109" t="s">
        <v>8225</v>
      </c>
      <c r="H2109" t="s">
        <v>8247</v>
      </c>
      <c r="I2109">
        <v>1481564080</v>
      </c>
      <c r="J2109">
        <v>1479144880</v>
      </c>
      <c r="K2109" t="b">
        <v>0</v>
      </c>
      <c r="L2109">
        <v>27</v>
      </c>
      <c r="M2109" t="b">
        <v>1</v>
      </c>
      <c r="N2109" t="s">
        <v>8280</v>
      </c>
      <c r="O2109" s="5">
        <f>E2109/D2109</f>
        <v>1.0286144578313252</v>
      </c>
      <c r="P2109" s="6">
        <f>IFERROR(E2109/L2109,0)</f>
        <v>50.592592592592595</v>
      </c>
      <c r="Q2109" t="str">
        <f>LEFT(N2109, FIND("/",N2109) -1)</f>
        <v>music</v>
      </c>
      <c r="R2109" t="str">
        <f>RIGHT(N2109, LEN(N2109) - FIND("/",N2109))</f>
        <v>electronic music</v>
      </c>
      <c r="S2109" s="10">
        <f>(((J2109/60)/60)/24)+DATE(1970,1,1)</f>
        <v>42688.732407407413</v>
      </c>
      <c r="T2109" s="10">
        <f>(((I2109/60)/60)/24)+DATE(1970,1,1)</f>
        <v>42716.732407407413</v>
      </c>
    </row>
    <row r="2110" spans="1:20" ht="48" x14ac:dyDescent="0.2">
      <c r="A2110">
        <v>96</v>
      </c>
      <c r="B2110" s="3" t="s">
        <v>98</v>
      </c>
      <c r="C2110" s="3" t="s">
        <v>4207</v>
      </c>
      <c r="D2110">
        <v>1500</v>
      </c>
      <c r="E2110">
        <v>1720</v>
      </c>
      <c r="F2110" t="s">
        <v>8219</v>
      </c>
      <c r="G2110" t="s">
        <v>8224</v>
      </c>
      <c r="H2110" t="s">
        <v>8246</v>
      </c>
      <c r="I2110">
        <v>1280631600</v>
      </c>
      <c r="J2110">
        <v>1274889241</v>
      </c>
      <c r="K2110" t="b">
        <v>0</v>
      </c>
      <c r="L2110">
        <v>34</v>
      </c>
      <c r="M2110" t="b">
        <v>1</v>
      </c>
      <c r="N2110" t="s">
        <v>8266</v>
      </c>
      <c r="O2110" s="5">
        <f>E2110/D2110</f>
        <v>1.1466666666666667</v>
      </c>
      <c r="P2110" s="6">
        <f>IFERROR(E2110/L2110,0)</f>
        <v>50.588235294117645</v>
      </c>
      <c r="Q2110" t="str">
        <f>LEFT(N2110, FIND("/",N2110) -1)</f>
        <v>film &amp; video</v>
      </c>
      <c r="R2110" t="str">
        <f>RIGHT(N2110, LEN(N2110) - FIND("/",N2110))</f>
        <v>shorts</v>
      </c>
      <c r="S2110" s="10">
        <f>(((J2110/60)/60)/24)+DATE(1970,1,1)</f>
        <v>40324.662511574075</v>
      </c>
      <c r="T2110" s="10">
        <f>(((I2110/60)/60)/24)+DATE(1970,1,1)</f>
        <v>40391.125</v>
      </c>
    </row>
    <row r="2111" spans="1:20" ht="48" x14ac:dyDescent="0.2">
      <c r="A2111">
        <v>3807</v>
      </c>
      <c r="B2111" s="3" t="s">
        <v>3804</v>
      </c>
      <c r="C2111" s="3" t="s">
        <v>7917</v>
      </c>
      <c r="D2111">
        <v>1500</v>
      </c>
      <c r="E2111">
        <v>455</v>
      </c>
      <c r="F2111" t="s">
        <v>8221</v>
      </c>
      <c r="G2111" t="s">
        <v>8224</v>
      </c>
      <c r="H2111" t="s">
        <v>8246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8305</v>
      </c>
      <c r="O2111" s="5">
        <f>E2111/D2111</f>
        <v>0.30333333333333334</v>
      </c>
      <c r="P2111" s="6">
        <f>IFERROR(E2111/L2111,0)</f>
        <v>50.555555555555557</v>
      </c>
      <c r="Q2111" t="str">
        <f>LEFT(N2111, FIND("/",N2111) -1)</f>
        <v>theater</v>
      </c>
      <c r="R2111" t="str">
        <f>RIGHT(N2111, LEN(N2111) - FIND("/",N2111))</f>
        <v>musical</v>
      </c>
      <c r="S2111" s="10">
        <f>(((J2111/60)/60)/24)+DATE(1970,1,1)</f>
        <v>42090.909016203703</v>
      </c>
      <c r="T2111" s="10">
        <f>(((I2111/60)/60)/24)+DATE(1970,1,1)</f>
        <v>42097.909016203703</v>
      </c>
    </row>
    <row r="2112" spans="1:20" ht="48" x14ac:dyDescent="0.2">
      <c r="A2112">
        <v>2712</v>
      </c>
      <c r="B2112" s="3" t="s">
        <v>2712</v>
      </c>
      <c r="C2112" s="3" t="s">
        <v>6822</v>
      </c>
      <c r="D2112">
        <v>5500</v>
      </c>
      <c r="E2112">
        <v>7226</v>
      </c>
      <c r="F2112" t="s">
        <v>8219</v>
      </c>
      <c r="G2112" t="s">
        <v>8224</v>
      </c>
      <c r="H2112" t="s">
        <v>8246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8303</v>
      </c>
      <c r="O2112" s="5">
        <f>E2112/D2112</f>
        <v>1.3138181818181818</v>
      </c>
      <c r="P2112" s="6">
        <f>IFERROR(E2112/L2112,0)</f>
        <v>50.531468531468533</v>
      </c>
      <c r="Q2112" t="str">
        <f>LEFT(N2112, FIND("/",N2112) -1)</f>
        <v>theater</v>
      </c>
      <c r="R2112" t="str">
        <f>RIGHT(N2112, LEN(N2112) - FIND("/",N2112))</f>
        <v>spaces</v>
      </c>
      <c r="S2112" s="10">
        <f>(((J2112/60)/60)/24)+DATE(1970,1,1)</f>
        <v>41432.062037037038</v>
      </c>
      <c r="T2112" s="10">
        <f>(((I2112/60)/60)/24)+DATE(1970,1,1)</f>
        <v>41468.75</v>
      </c>
    </row>
    <row r="2113" spans="1:20" ht="48" x14ac:dyDescent="0.2">
      <c r="A2113">
        <v>640</v>
      </c>
      <c r="B2113" s="3" t="s">
        <v>641</v>
      </c>
      <c r="C2113" s="3" t="s">
        <v>4750</v>
      </c>
      <c r="D2113">
        <v>70</v>
      </c>
      <c r="E2113">
        <v>101</v>
      </c>
      <c r="F2113" t="s">
        <v>8219</v>
      </c>
      <c r="G2113" t="s">
        <v>8230</v>
      </c>
      <c r="H2113" t="s">
        <v>8249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8273</v>
      </c>
      <c r="O2113" s="5">
        <f>E2113/D2113</f>
        <v>1.4428571428571428</v>
      </c>
      <c r="P2113" s="6">
        <f>IFERROR(E2113/L2113,0)</f>
        <v>50.5</v>
      </c>
      <c r="Q2113" t="str">
        <f>LEFT(N2113, FIND("/",N2113) -1)</f>
        <v>technology</v>
      </c>
      <c r="R2113" t="str">
        <f>RIGHT(N2113, LEN(N2113) - FIND("/",N2113))</f>
        <v>wearables</v>
      </c>
      <c r="S2113" s="10">
        <f>(((J2113/60)/60)/24)+DATE(1970,1,1)</f>
        <v>42683.420312500006</v>
      </c>
      <c r="T2113" s="10">
        <f>(((I2113/60)/60)/24)+DATE(1970,1,1)</f>
        <v>42698.958333333328</v>
      </c>
    </row>
    <row r="2114" spans="1:20" ht="48" x14ac:dyDescent="0.2">
      <c r="A2114">
        <v>861</v>
      </c>
      <c r="B2114" s="3" t="s">
        <v>862</v>
      </c>
      <c r="C2114" s="3" t="s">
        <v>4971</v>
      </c>
      <c r="D2114">
        <v>4500</v>
      </c>
      <c r="E2114">
        <v>101</v>
      </c>
      <c r="F2114" t="s">
        <v>8221</v>
      </c>
      <c r="G2114" t="s">
        <v>8224</v>
      </c>
      <c r="H2114" t="s">
        <v>8246</v>
      </c>
      <c r="I2114">
        <v>1474067404</v>
      </c>
      <c r="J2114">
        <v>1471475404</v>
      </c>
      <c r="K2114" t="b">
        <v>0</v>
      </c>
      <c r="L2114">
        <v>2</v>
      </c>
      <c r="M2114" t="b">
        <v>0</v>
      </c>
      <c r="N2114" t="s">
        <v>8278</v>
      </c>
      <c r="O2114" s="5">
        <f>E2114/D2114</f>
        <v>2.2444444444444444E-2</v>
      </c>
      <c r="P2114" s="6">
        <f>IFERROR(E2114/L2114,0)</f>
        <v>50.5</v>
      </c>
      <c r="Q2114" t="str">
        <f>LEFT(N2114, FIND("/",N2114) -1)</f>
        <v>music</v>
      </c>
      <c r="R2114" t="str">
        <f>RIGHT(N2114, LEN(N2114) - FIND("/",N2114))</f>
        <v>jazz</v>
      </c>
      <c r="S2114" s="10">
        <f>(((J2114/60)/60)/24)+DATE(1970,1,1)</f>
        <v>42599.965324074074</v>
      </c>
      <c r="T2114" s="10">
        <f>(((I2114/60)/60)/24)+DATE(1970,1,1)</f>
        <v>42629.965324074074</v>
      </c>
    </row>
    <row r="2115" spans="1:20" ht="48" x14ac:dyDescent="0.2">
      <c r="A2115">
        <v>3947</v>
      </c>
      <c r="B2115" s="3" t="s">
        <v>3944</v>
      </c>
      <c r="C2115" s="3" t="s">
        <v>8055</v>
      </c>
      <c r="D2115">
        <v>3000</v>
      </c>
      <c r="E2115">
        <v>101</v>
      </c>
      <c r="F2115" t="s">
        <v>8221</v>
      </c>
      <c r="G2115" t="s">
        <v>8224</v>
      </c>
      <c r="H2115" t="s">
        <v>8246</v>
      </c>
      <c r="I2115">
        <v>1475378744</v>
      </c>
      <c r="J2115">
        <v>1472786744</v>
      </c>
      <c r="K2115" t="b">
        <v>0</v>
      </c>
      <c r="L2115">
        <v>2</v>
      </c>
      <c r="M2115" t="b">
        <v>0</v>
      </c>
      <c r="N2115" t="s">
        <v>8271</v>
      </c>
      <c r="O2115" s="5">
        <f>E2115/D2115</f>
        <v>3.3666666666666664E-2</v>
      </c>
      <c r="P2115" s="6">
        <f>IFERROR(E2115/L2115,0)</f>
        <v>50.5</v>
      </c>
      <c r="Q2115" t="str">
        <f>LEFT(N2115, FIND("/",N2115) -1)</f>
        <v>theater</v>
      </c>
      <c r="R2115" t="str">
        <f>RIGHT(N2115, LEN(N2115) - FIND("/",N2115))</f>
        <v>plays</v>
      </c>
      <c r="S2115" s="10">
        <f>(((J2115/60)/60)/24)+DATE(1970,1,1)</f>
        <v>42615.142870370371</v>
      </c>
      <c r="T2115" s="10">
        <f>(((I2115/60)/60)/24)+DATE(1970,1,1)</f>
        <v>42645.142870370371</v>
      </c>
    </row>
    <row r="2116" spans="1:20" ht="48" x14ac:dyDescent="0.2">
      <c r="A2116">
        <v>3232</v>
      </c>
      <c r="B2116" s="3" t="s">
        <v>3232</v>
      </c>
      <c r="C2116" s="3" t="s">
        <v>7342</v>
      </c>
      <c r="D2116">
        <v>1000</v>
      </c>
      <c r="E2116">
        <v>1312</v>
      </c>
      <c r="F2116" t="s">
        <v>8219</v>
      </c>
      <c r="G2116" t="s">
        <v>8224</v>
      </c>
      <c r="H2116" t="s">
        <v>8246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8271</v>
      </c>
      <c r="O2116" s="5">
        <f>E2116/D2116</f>
        <v>1.3120000000000001</v>
      </c>
      <c r="P2116" s="6">
        <f>IFERROR(E2116/L2116,0)</f>
        <v>50.46153846153846</v>
      </c>
      <c r="Q2116" t="str">
        <f>LEFT(N2116, FIND("/",N2116) -1)</f>
        <v>theater</v>
      </c>
      <c r="R2116" t="str">
        <f>RIGHT(N2116, LEN(N2116) - FIND("/",N2116))</f>
        <v>plays</v>
      </c>
      <c r="S2116" s="10">
        <f>(((J2116/60)/60)/24)+DATE(1970,1,1)</f>
        <v>42463.81385416667</v>
      </c>
      <c r="T2116" s="10">
        <f>(((I2116/60)/60)/24)+DATE(1970,1,1)</f>
        <v>42494.165972222225</v>
      </c>
    </row>
    <row r="2117" spans="1:20" ht="48" x14ac:dyDescent="0.2">
      <c r="A2117">
        <v>2281</v>
      </c>
      <c r="B2117" s="3" t="s">
        <v>2282</v>
      </c>
      <c r="C2117" s="3" t="s">
        <v>6391</v>
      </c>
      <c r="D2117">
        <v>300</v>
      </c>
      <c r="E2117">
        <v>555</v>
      </c>
      <c r="F2117" t="s">
        <v>8219</v>
      </c>
      <c r="G2117" t="s">
        <v>8224</v>
      </c>
      <c r="H2117" t="s">
        <v>8246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8276</v>
      </c>
      <c r="O2117" s="5">
        <f>E2117/D2117</f>
        <v>1.85</v>
      </c>
      <c r="P2117" s="6">
        <f>IFERROR(E2117/L2117,0)</f>
        <v>50.454545454545453</v>
      </c>
      <c r="Q2117" t="str">
        <f>LEFT(N2117, FIND("/",N2117) -1)</f>
        <v>music</v>
      </c>
      <c r="R2117" t="str">
        <f>RIGHT(N2117, LEN(N2117) - FIND("/",N2117))</f>
        <v>rock</v>
      </c>
      <c r="S2117" s="10">
        <f>(((J2117/60)/60)/24)+DATE(1970,1,1)</f>
        <v>40687.285844907405</v>
      </c>
      <c r="T2117" s="10">
        <f>(((I2117/60)/60)/24)+DATE(1970,1,1)</f>
        <v>40749.284722222219</v>
      </c>
    </row>
    <row r="2118" spans="1:20" ht="48" x14ac:dyDescent="0.2">
      <c r="A2118">
        <v>2867</v>
      </c>
      <c r="B2118" s="3" t="s">
        <v>2867</v>
      </c>
      <c r="C2118" s="3" t="s">
        <v>6977</v>
      </c>
      <c r="D2118">
        <v>2500</v>
      </c>
      <c r="E2118">
        <v>504</v>
      </c>
      <c r="F2118" t="s">
        <v>8221</v>
      </c>
      <c r="G2118" t="s">
        <v>8224</v>
      </c>
      <c r="H2118" t="s">
        <v>8246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8271</v>
      </c>
      <c r="O2118" s="5">
        <f>E2118/D2118</f>
        <v>0.2016</v>
      </c>
      <c r="P2118" s="6">
        <f>IFERROR(E2118/L2118,0)</f>
        <v>50.4</v>
      </c>
      <c r="Q2118" t="str">
        <f>LEFT(N2118, FIND("/",N2118) -1)</f>
        <v>theater</v>
      </c>
      <c r="R2118" t="str">
        <f>RIGHT(N2118, LEN(N2118) - FIND("/",N2118))</f>
        <v>plays</v>
      </c>
      <c r="S2118" s="10">
        <f>(((J2118/60)/60)/24)+DATE(1970,1,1)</f>
        <v>42531.195277777777</v>
      </c>
      <c r="T2118" s="10">
        <f>(((I2118/60)/60)/24)+DATE(1970,1,1)</f>
        <v>42555.166666666672</v>
      </c>
    </row>
    <row r="2119" spans="1:20" ht="48" x14ac:dyDescent="0.2">
      <c r="A2119">
        <v>3469</v>
      </c>
      <c r="B2119" s="3" t="s">
        <v>3468</v>
      </c>
      <c r="C2119" s="3" t="s">
        <v>7579</v>
      </c>
      <c r="D2119">
        <v>2800</v>
      </c>
      <c r="E2119">
        <v>3175</v>
      </c>
      <c r="F2119" t="s">
        <v>8219</v>
      </c>
      <c r="G2119" t="s">
        <v>8224</v>
      </c>
      <c r="H2119" t="s">
        <v>8246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8271</v>
      </c>
      <c r="O2119" s="5">
        <f>E2119/D2119</f>
        <v>1.1339285714285714</v>
      </c>
      <c r="P2119" s="6">
        <f>IFERROR(E2119/L2119,0)</f>
        <v>50.396825396825399</v>
      </c>
      <c r="Q2119" t="str">
        <f>LEFT(N2119, FIND("/",N2119) -1)</f>
        <v>theater</v>
      </c>
      <c r="R2119" t="str">
        <f>RIGHT(N2119, LEN(N2119) - FIND("/",N2119))</f>
        <v>plays</v>
      </c>
      <c r="S2119" s="10">
        <f>(((J2119/60)/60)/24)+DATE(1970,1,1)</f>
        <v>42458.641724537039</v>
      </c>
      <c r="T2119" s="10">
        <f>(((I2119/60)/60)/24)+DATE(1970,1,1)</f>
        <v>42488.641724537039</v>
      </c>
    </row>
    <row r="2120" spans="1:20" ht="48" x14ac:dyDescent="0.2">
      <c r="A2120">
        <v>2819</v>
      </c>
      <c r="B2120" s="3" t="s">
        <v>2819</v>
      </c>
      <c r="C2120" s="3" t="s">
        <v>6929</v>
      </c>
      <c r="D2120">
        <v>5000</v>
      </c>
      <c r="E2120">
        <v>5240</v>
      </c>
      <c r="F2120" t="s">
        <v>8219</v>
      </c>
      <c r="G2120" t="s">
        <v>8225</v>
      </c>
      <c r="H2120" t="s">
        <v>8247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8271</v>
      </c>
      <c r="O2120" s="5">
        <f>E2120/D2120</f>
        <v>1.048</v>
      </c>
      <c r="P2120" s="6">
        <f>IFERROR(E2120/L2120,0)</f>
        <v>50.384615384615387</v>
      </c>
      <c r="Q2120" t="str">
        <f>LEFT(N2120, FIND("/",N2120) -1)</f>
        <v>theater</v>
      </c>
      <c r="R2120" t="str">
        <f>RIGHT(N2120, LEN(N2120) - FIND("/",N2120))</f>
        <v>plays</v>
      </c>
      <c r="S2120" s="10">
        <f>(((J2120/60)/60)/24)+DATE(1970,1,1)</f>
        <v>42139.525567129633</v>
      </c>
      <c r="T2120" s="10">
        <f>(((I2120/60)/60)/24)+DATE(1970,1,1)</f>
        <v>42169.525567129633</v>
      </c>
    </row>
    <row r="2121" spans="1:20" ht="48" x14ac:dyDescent="0.2">
      <c r="A2121">
        <v>2485</v>
      </c>
      <c r="B2121" s="3" t="s">
        <v>2485</v>
      </c>
      <c r="C2121" s="3" t="s">
        <v>6595</v>
      </c>
      <c r="D2121">
        <v>2000</v>
      </c>
      <c r="E2121">
        <v>2065</v>
      </c>
      <c r="F2121" t="s">
        <v>8219</v>
      </c>
      <c r="G2121" t="s">
        <v>8224</v>
      </c>
      <c r="H2121" t="s">
        <v>8246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8279</v>
      </c>
      <c r="O2121" s="5">
        <f>E2121/D2121</f>
        <v>1.0325</v>
      </c>
      <c r="P2121" s="6">
        <f>IFERROR(E2121/L2121,0)</f>
        <v>50.365853658536587</v>
      </c>
      <c r="Q2121" t="str">
        <f>LEFT(N2121, FIND("/",N2121) -1)</f>
        <v>music</v>
      </c>
      <c r="R2121" t="str">
        <f>RIGHT(N2121, LEN(N2121) - FIND("/",N2121))</f>
        <v>indie rock</v>
      </c>
      <c r="S2121" s="10">
        <f>(((J2121/60)/60)/24)+DATE(1970,1,1)</f>
        <v>40793.998599537037</v>
      </c>
      <c r="T2121" s="10">
        <f>(((I2121/60)/60)/24)+DATE(1970,1,1)</f>
        <v>40828.998599537037</v>
      </c>
    </row>
    <row r="2122" spans="1:20" ht="48" x14ac:dyDescent="0.2">
      <c r="A2122">
        <v>904</v>
      </c>
      <c r="B2122" s="3" t="s">
        <v>905</v>
      </c>
      <c r="C2122" s="3" t="s">
        <v>5014</v>
      </c>
      <c r="D2122">
        <v>50000</v>
      </c>
      <c r="E2122">
        <v>151</v>
      </c>
      <c r="F2122" t="s">
        <v>8221</v>
      </c>
      <c r="G2122" t="s">
        <v>8224</v>
      </c>
      <c r="H2122" t="s">
        <v>8246</v>
      </c>
      <c r="I2122">
        <v>1451786137</v>
      </c>
      <c r="J2122">
        <v>1449194137</v>
      </c>
      <c r="K2122" t="b">
        <v>0</v>
      </c>
      <c r="L2122">
        <v>3</v>
      </c>
      <c r="M2122" t="b">
        <v>0</v>
      </c>
      <c r="N2122" t="s">
        <v>8278</v>
      </c>
      <c r="O2122" s="5">
        <f>E2122/D2122</f>
        <v>3.0200000000000001E-3</v>
      </c>
      <c r="P2122" s="6">
        <f>IFERROR(E2122/L2122,0)</f>
        <v>50.333333333333336</v>
      </c>
      <c r="Q2122" t="str">
        <f>LEFT(N2122, FIND("/",N2122) -1)</f>
        <v>music</v>
      </c>
      <c r="R2122" t="str">
        <f>RIGHT(N2122, LEN(N2122) - FIND("/",N2122))</f>
        <v>jazz</v>
      </c>
      <c r="S2122" s="10">
        <f>(((J2122/60)/60)/24)+DATE(1970,1,1)</f>
        <v>42342.080289351856</v>
      </c>
      <c r="T2122" s="10">
        <f>(((I2122/60)/60)/24)+DATE(1970,1,1)</f>
        <v>42372.080289351856</v>
      </c>
    </row>
    <row r="2123" spans="1:20" ht="48" x14ac:dyDescent="0.2">
      <c r="A2123">
        <v>1157</v>
      </c>
      <c r="B2123" s="3" t="s">
        <v>1158</v>
      </c>
      <c r="C2123" s="3" t="s">
        <v>5267</v>
      </c>
      <c r="D2123">
        <v>10000</v>
      </c>
      <c r="E2123">
        <v>151</v>
      </c>
      <c r="F2123" t="s">
        <v>8221</v>
      </c>
      <c r="G2123" t="s">
        <v>8224</v>
      </c>
      <c r="H2123" t="s">
        <v>8246</v>
      </c>
      <c r="I2123">
        <v>1417795480</v>
      </c>
      <c r="J2123">
        <v>1412607880</v>
      </c>
      <c r="K2123" t="b">
        <v>0</v>
      </c>
      <c r="L2123">
        <v>3</v>
      </c>
      <c r="M2123" t="b">
        <v>0</v>
      </c>
      <c r="N2123" t="s">
        <v>8284</v>
      </c>
      <c r="O2123" s="5">
        <f>E2123/D2123</f>
        <v>1.5100000000000001E-2</v>
      </c>
      <c r="P2123" s="6">
        <f>IFERROR(E2123/L2123,0)</f>
        <v>50.333333333333336</v>
      </c>
      <c r="Q2123" t="str">
        <f>LEFT(N2123, FIND("/",N2123) -1)</f>
        <v>food</v>
      </c>
      <c r="R2123" t="str">
        <f>RIGHT(N2123, LEN(N2123) - FIND("/",N2123))</f>
        <v>food trucks</v>
      </c>
      <c r="S2123" s="10">
        <f>(((J2123/60)/60)/24)+DATE(1970,1,1)</f>
        <v>41918.628240740742</v>
      </c>
      <c r="T2123" s="10">
        <f>(((I2123/60)/60)/24)+DATE(1970,1,1)</f>
        <v>41978.669907407413</v>
      </c>
    </row>
    <row r="2124" spans="1:20" ht="48" x14ac:dyDescent="0.2">
      <c r="A2124">
        <v>2411</v>
      </c>
      <c r="B2124" s="3" t="s">
        <v>2412</v>
      </c>
      <c r="C2124" s="3" t="s">
        <v>6521</v>
      </c>
      <c r="D2124">
        <v>25000</v>
      </c>
      <c r="E2124">
        <v>151</v>
      </c>
      <c r="F2124" t="s">
        <v>8221</v>
      </c>
      <c r="G2124" t="s">
        <v>8224</v>
      </c>
      <c r="H2124" t="s">
        <v>8246</v>
      </c>
      <c r="I2124">
        <v>1440524082</v>
      </c>
      <c r="J2124">
        <v>1437932082</v>
      </c>
      <c r="K2124" t="b">
        <v>0</v>
      </c>
      <c r="L2124">
        <v>3</v>
      </c>
      <c r="M2124" t="b">
        <v>0</v>
      </c>
      <c r="N2124" t="s">
        <v>8284</v>
      </c>
      <c r="O2124" s="5">
        <f>E2124/D2124</f>
        <v>6.0400000000000002E-3</v>
      </c>
      <c r="P2124" s="6">
        <f>IFERROR(E2124/L2124,0)</f>
        <v>50.333333333333336</v>
      </c>
      <c r="Q2124" t="str">
        <f>LEFT(N2124, FIND("/",N2124) -1)</f>
        <v>food</v>
      </c>
      <c r="R2124" t="str">
        <f>RIGHT(N2124, LEN(N2124) - FIND("/",N2124))</f>
        <v>food trucks</v>
      </c>
      <c r="S2124" s="10">
        <f>(((J2124/60)/60)/24)+DATE(1970,1,1)</f>
        <v>42211.732430555552</v>
      </c>
      <c r="T2124" s="10">
        <f>(((I2124/60)/60)/24)+DATE(1970,1,1)</f>
        <v>42241.732430555552</v>
      </c>
    </row>
    <row r="2125" spans="1:20" ht="48" x14ac:dyDescent="0.2">
      <c r="A2125">
        <v>672</v>
      </c>
      <c r="B2125" s="3" t="s">
        <v>673</v>
      </c>
      <c r="C2125" s="3" t="s">
        <v>4782</v>
      </c>
      <c r="D2125">
        <v>50000</v>
      </c>
      <c r="E2125">
        <v>10814</v>
      </c>
      <c r="F2125" t="s">
        <v>8221</v>
      </c>
      <c r="G2125" t="s">
        <v>8224</v>
      </c>
      <c r="H2125" t="s">
        <v>8246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8273</v>
      </c>
      <c r="O2125" s="5">
        <f>E2125/D2125</f>
        <v>0.21628</v>
      </c>
      <c r="P2125" s="6">
        <f>IFERROR(E2125/L2125,0)</f>
        <v>50.29767441860465</v>
      </c>
      <c r="Q2125" t="str">
        <f>LEFT(N2125, FIND("/",N2125) -1)</f>
        <v>technology</v>
      </c>
      <c r="R2125" t="str">
        <f>RIGHT(N2125, LEN(N2125) - FIND("/",N2125))</f>
        <v>wearables</v>
      </c>
      <c r="S2125" s="10">
        <f>(((J2125/60)/60)/24)+DATE(1970,1,1)</f>
        <v>41974.219490740739</v>
      </c>
      <c r="T2125" s="10">
        <f>(((I2125/60)/60)/24)+DATE(1970,1,1)</f>
        <v>42005.207638888889</v>
      </c>
    </row>
    <row r="2126" spans="1:20" ht="48" x14ac:dyDescent="0.2">
      <c r="A2126">
        <v>303</v>
      </c>
      <c r="B2126" s="3" t="s">
        <v>304</v>
      </c>
      <c r="C2126" s="3" t="s">
        <v>4413</v>
      </c>
      <c r="D2126">
        <v>3000</v>
      </c>
      <c r="E2126">
        <v>4124</v>
      </c>
      <c r="F2126" t="s">
        <v>8219</v>
      </c>
      <c r="G2126" t="s">
        <v>8224</v>
      </c>
      <c r="H2126" t="s">
        <v>8246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8269</v>
      </c>
      <c r="O2126" s="5">
        <f>E2126/D2126</f>
        <v>1.3746666666666667</v>
      </c>
      <c r="P2126" s="6">
        <f>IFERROR(E2126/L2126,0)</f>
        <v>50.292682926829265</v>
      </c>
      <c r="Q2126" t="str">
        <f>LEFT(N2126, FIND("/",N2126) -1)</f>
        <v>film &amp; video</v>
      </c>
      <c r="R2126" t="str">
        <f>RIGHT(N2126, LEN(N2126) - FIND("/",N2126))</f>
        <v>documentary</v>
      </c>
      <c r="S2126" s="10">
        <f>(((J2126/60)/60)/24)+DATE(1970,1,1)</f>
        <v>41032.071134259262</v>
      </c>
      <c r="T2126" s="10">
        <f>(((I2126/60)/60)/24)+DATE(1970,1,1)</f>
        <v>41062.071134259262</v>
      </c>
    </row>
    <row r="2127" spans="1:20" ht="32" x14ac:dyDescent="0.2">
      <c r="A2127">
        <v>2209</v>
      </c>
      <c r="B2127" s="3" t="s">
        <v>2210</v>
      </c>
      <c r="C2127" s="3" t="s">
        <v>6319</v>
      </c>
      <c r="D2127">
        <v>500</v>
      </c>
      <c r="E2127">
        <v>754</v>
      </c>
      <c r="F2127" t="s">
        <v>8219</v>
      </c>
      <c r="G2127" t="s">
        <v>8225</v>
      </c>
      <c r="H2127" t="s">
        <v>8247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8280</v>
      </c>
      <c r="O2127" s="5">
        <f>E2127/D2127</f>
        <v>1.508</v>
      </c>
      <c r="P2127" s="6">
        <f>IFERROR(E2127/L2127,0)</f>
        <v>50.266666666666666</v>
      </c>
      <c r="Q2127" t="str">
        <f>LEFT(N2127, FIND("/",N2127) -1)</f>
        <v>music</v>
      </c>
      <c r="R2127" t="str">
        <f>RIGHT(N2127, LEN(N2127) - FIND("/",N2127))</f>
        <v>electronic music</v>
      </c>
      <c r="S2127" s="10">
        <f>(((J2127/60)/60)/24)+DATE(1970,1,1)</f>
        <v>41732.479675925926</v>
      </c>
      <c r="T2127" s="10">
        <f>(((I2127/60)/60)/24)+DATE(1970,1,1)</f>
        <v>41743.958333333336</v>
      </c>
    </row>
    <row r="2128" spans="1:20" ht="48" x14ac:dyDescent="0.2">
      <c r="A2128">
        <v>1383</v>
      </c>
      <c r="B2128" s="3" t="s">
        <v>1384</v>
      </c>
      <c r="C2128" s="3" t="s">
        <v>5493</v>
      </c>
      <c r="D2128">
        <v>2200</v>
      </c>
      <c r="E2128">
        <v>4673</v>
      </c>
      <c r="F2128" t="s">
        <v>8219</v>
      </c>
      <c r="G2128" t="s">
        <v>8229</v>
      </c>
      <c r="H2128" t="s">
        <v>8251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8276</v>
      </c>
      <c r="O2128" s="5">
        <f>E2128/D2128</f>
        <v>2.124090909090909</v>
      </c>
      <c r="P2128" s="6">
        <f>IFERROR(E2128/L2128,0)</f>
        <v>50.247311827956992</v>
      </c>
      <c r="Q2128" t="str">
        <f>LEFT(N2128, FIND("/",N2128) -1)</f>
        <v>music</v>
      </c>
      <c r="R2128" t="str">
        <f>RIGHT(N2128, LEN(N2128) - FIND("/",N2128))</f>
        <v>rock</v>
      </c>
      <c r="S2128" s="10">
        <f>(((J2128/60)/60)/24)+DATE(1970,1,1)</f>
        <v>42707.074976851851</v>
      </c>
      <c r="T2128" s="10">
        <f>(((I2128/60)/60)/24)+DATE(1970,1,1)</f>
        <v>42727.074976851851</v>
      </c>
    </row>
    <row r="2129" spans="1:20" ht="48" x14ac:dyDescent="0.2">
      <c r="A2129">
        <v>2015</v>
      </c>
      <c r="B2129" s="3" t="s">
        <v>2016</v>
      </c>
      <c r="C2129" s="3" t="s">
        <v>6125</v>
      </c>
      <c r="D2129">
        <v>7200</v>
      </c>
      <c r="E2129">
        <v>8136.01</v>
      </c>
      <c r="F2129" t="s">
        <v>8219</v>
      </c>
      <c r="G2129" t="s">
        <v>8224</v>
      </c>
      <c r="H2129" t="s">
        <v>8246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8295</v>
      </c>
      <c r="O2129" s="5">
        <f>E2129/D2129</f>
        <v>1.1300013888888889</v>
      </c>
      <c r="P2129" s="6">
        <f>IFERROR(E2129/L2129,0)</f>
        <v>50.222283950617282</v>
      </c>
      <c r="Q2129" t="str">
        <f>LEFT(N2129, FIND("/",N2129) -1)</f>
        <v>technology</v>
      </c>
      <c r="R2129" t="str">
        <f>RIGHT(N2129, LEN(N2129) - FIND("/",N2129))</f>
        <v>hardware</v>
      </c>
      <c r="S2129" s="10">
        <f>(((J2129/60)/60)/24)+DATE(1970,1,1)</f>
        <v>40765.876886574071</v>
      </c>
      <c r="T2129" s="10">
        <f>(((I2129/60)/60)/24)+DATE(1970,1,1)</f>
        <v>40795.876886574071</v>
      </c>
    </row>
    <row r="2130" spans="1:20" ht="32" x14ac:dyDescent="0.2">
      <c r="A2130">
        <v>3217</v>
      </c>
      <c r="B2130" s="3" t="s">
        <v>3217</v>
      </c>
      <c r="C2130" s="3" t="s">
        <v>7327</v>
      </c>
      <c r="D2130">
        <v>4500</v>
      </c>
      <c r="E2130">
        <v>5221</v>
      </c>
      <c r="F2130" t="s">
        <v>8219</v>
      </c>
      <c r="G2130" t="s">
        <v>8224</v>
      </c>
      <c r="H2130" t="s">
        <v>8246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8271</v>
      </c>
      <c r="O2130" s="5">
        <f>E2130/D2130</f>
        <v>1.1602222222222223</v>
      </c>
      <c r="P2130" s="6">
        <f>IFERROR(E2130/L2130,0)</f>
        <v>50.20192307692308</v>
      </c>
      <c r="Q2130" t="str">
        <f>LEFT(N2130, FIND("/",N2130) -1)</f>
        <v>theater</v>
      </c>
      <c r="R2130" t="str">
        <f>RIGHT(N2130, LEN(N2130) - FIND("/",N2130))</f>
        <v>plays</v>
      </c>
      <c r="S2130" s="10">
        <f>(((J2130/60)/60)/24)+DATE(1970,1,1)</f>
        <v>42648.546111111107</v>
      </c>
      <c r="T2130" s="10">
        <f>(((I2130/60)/60)/24)+DATE(1970,1,1)</f>
        <v>42678.546111111107</v>
      </c>
    </row>
    <row r="2131" spans="1:20" ht="48" x14ac:dyDescent="0.2">
      <c r="A2131">
        <v>3867</v>
      </c>
      <c r="B2131" s="3" t="s">
        <v>3864</v>
      </c>
      <c r="C2131" s="3" t="s">
        <v>7976</v>
      </c>
      <c r="D2131">
        <v>2000</v>
      </c>
      <c r="E2131">
        <v>251</v>
      </c>
      <c r="F2131" t="s">
        <v>8221</v>
      </c>
      <c r="G2131" t="s">
        <v>8224</v>
      </c>
      <c r="H2131" t="s">
        <v>8246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8271</v>
      </c>
      <c r="O2131" s="5">
        <f>E2131/D2131</f>
        <v>0.1255</v>
      </c>
      <c r="P2131" s="6">
        <f>IFERROR(E2131/L2131,0)</f>
        <v>50.2</v>
      </c>
      <c r="Q2131" t="str">
        <f>LEFT(N2131, FIND("/",N2131) -1)</f>
        <v>theater</v>
      </c>
      <c r="R2131" t="str">
        <f>RIGHT(N2131, LEN(N2131) - FIND("/",N2131))</f>
        <v>plays</v>
      </c>
      <c r="S2131" s="10">
        <f>(((J2131/60)/60)/24)+DATE(1970,1,1)</f>
        <v>42509.814108796301</v>
      </c>
      <c r="T2131" s="10">
        <f>(((I2131/60)/60)/24)+DATE(1970,1,1)</f>
        <v>42539.814108796301</v>
      </c>
    </row>
    <row r="2132" spans="1:20" ht="48" x14ac:dyDescent="0.2">
      <c r="A2132">
        <v>268</v>
      </c>
      <c r="B2132" s="3" t="s">
        <v>269</v>
      </c>
      <c r="C2132" s="3" t="s">
        <v>4378</v>
      </c>
      <c r="D2132">
        <v>5000</v>
      </c>
      <c r="E2132">
        <v>5570</v>
      </c>
      <c r="F2132" t="s">
        <v>8219</v>
      </c>
      <c r="G2132" t="s">
        <v>8224</v>
      </c>
      <c r="H2132" t="s">
        <v>8246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8269</v>
      </c>
      <c r="O2132" s="5">
        <f>E2132/D2132</f>
        <v>1.1140000000000001</v>
      </c>
      <c r="P2132" s="6">
        <f>IFERROR(E2132/L2132,0)</f>
        <v>50.18018018018018</v>
      </c>
      <c r="Q2132" t="str">
        <f>LEFT(N2132, FIND("/",N2132) -1)</f>
        <v>film &amp; video</v>
      </c>
      <c r="R2132" t="str">
        <f>RIGHT(N2132, LEN(N2132) - FIND("/",N2132))</f>
        <v>documentary</v>
      </c>
      <c r="S2132" s="10">
        <f>(((J2132/60)/60)/24)+DATE(1970,1,1)</f>
        <v>40809.15252314815</v>
      </c>
      <c r="T2132" s="10">
        <f>(((I2132/60)/60)/24)+DATE(1970,1,1)</f>
        <v>40854.194189814814</v>
      </c>
    </row>
    <row r="2133" spans="1:20" ht="48" x14ac:dyDescent="0.2">
      <c r="A2133">
        <v>421</v>
      </c>
      <c r="B2133" s="3" t="s">
        <v>422</v>
      </c>
      <c r="C2133" s="3" t="s">
        <v>4531</v>
      </c>
      <c r="D2133">
        <v>15000</v>
      </c>
      <c r="E2133">
        <v>301</v>
      </c>
      <c r="F2133" t="s">
        <v>8221</v>
      </c>
      <c r="G2133" t="s">
        <v>8224</v>
      </c>
      <c r="H2133" t="s">
        <v>8246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8270</v>
      </c>
      <c r="O2133" s="5">
        <f>E2133/D2133</f>
        <v>2.0066666666666667E-2</v>
      </c>
      <c r="P2133" s="6">
        <f>IFERROR(E2133/L2133,0)</f>
        <v>50.166666666666664</v>
      </c>
      <c r="Q2133" t="str">
        <f>LEFT(N2133, FIND("/",N2133) -1)</f>
        <v>film &amp; video</v>
      </c>
      <c r="R2133" t="str">
        <f>RIGHT(N2133, LEN(N2133) - FIND("/",N2133))</f>
        <v>animation</v>
      </c>
      <c r="S2133" s="10">
        <f>(((J2133/60)/60)/24)+DATE(1970,1,1)</f>
        <v>42177.491388888884</v>
      </c>
      <c r="T2133" s="10">
        <f>(((I2133/60)/60)/24)+DATE(1970,1,1)</f>
        <v>42237.491388888884</v>
      </c>
    </row>
    <row r="2134" spans="1:20" ht="48" x14ac:dyDescent="0.2">
      <c r="A2134">
        <v>3209</v>
      </c>
      <c r="B2134" s="3" t="s">
        <v>3209</v>
      </c>
      <c r="C2134" s="3" t="s">
        <v>7319</v>
      </c>
      <c r="D2134">
        <v>9500</v>
      </c>
      <c r="E2134">
        <v>11335.7</v>
      </c>
      <c r="F2134" t="s">
        <v>8219</v>
      </c>
      <c r="G2134" t="s">
        <v>8224</v>
      </c>
      <c r="H2134" t="s">
        <v>8246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8271</v>
      </c>
      <c r="O2134" s="5">
        <f>E2134/D2134</f>
        <v>1.1932315789473684</v>
      </c>
      <c r="P2134" s="6">
        <f>IFERROR(E2134/L2134,0)</f>
        <v>50.157964601769912</v>
      </c>
      <c r="Q2134" t="str">
        <f>LEFT(N2134, FIND("/",N2134) -1)</f>
        <v>theater</v>
      </c>
      <c r="R2134" t="str">
        <f>RIGHT(N2134, LEN(N2134) - FIND("/",N2134))</f>
        <v>plays</v>
      </c>
      <c r="S2134" s="10">
        <f>(((J2134/60)/60)/24)+DATE(1970,1,1)</f>
        <v>41778.637245370373</v>
      </c>
      <c r="T2134" s="10">
        <f>(((I2134/60)/60)/24)+DATE(1970,1,1)</f>
        <v>41810.958333333336</v>
      </c>
    </row>
    <row r="2135" spans="1:20" ht="32" x14ac:dyDescent="0.2">
      <c r="A2135">
        <v>3759</v>
      </c>
      <c r="B2135" s="3" t="s">
        <v>3756</v>
      </c>
      <c r="C2135" s="3" t="s">
        <v>7869</v>
      </c>
      <c r="D2135">
        <v>4000</v>
      </c>
      <c r="E2135">
        <v>4409.7700000000004</v>
      </c>
      <c r="F2135" t="s">
        <v>8219</v>
      </c>
      <c r="G2135" t="s">
        <v>8224</v>
      </c>
      <c r="H2135" t="s">
        <v>8246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8305</v>
      </c>
      <c r="O2135" s="5">
        <f>E2135/D2135</f>
        <v>1.1024425000000002</v>
      </c>
      <c r="P2135" s="6">
        <f>IFERROR(E2135/L2135,0)</f>
        <v>50.111022727272733</v>
      </c>
      <c r="Q2135" t="str">
        <f>LEFT(N2135, FIND("/",N2135) -1)</f>
        <v>theater</v>
      </c>
      <c r="R2135" t="str">
        <f>RIGHT(N2135, LEN(N2135) - FIND("/",N2135))</f>
        <v>musical</v>
      </c>
      <c r="S2135" s="10">
        <f>(((J2135/60)/60)/24)+DATE(1970,1,1)</f>
        <v>42182.108252314814</v>
      </c>
      <c r="T2135" s="10">
        <f>(((I2135/60)/60)/24)+DATE(1970,1,1)</f>
        <v>42242.108252314814</v>
      </c>
    </row>
    <row r="2136" spans="1:20" ht="48" x14ac:dyDescent="0.2">
      <c r="A2136">
        <v>2142</v>
      </c>
      <c r="B2136" s="3" t="s">
        <v>2143</v>
      </c>
      <c r="C2136" s="3" t="s">
        <v>6252</v>
      </c>
      <c r="D2136">
        <v>10500</v>
      </c>
      <c r="E2136">
        <v>601</v>
      </c>
      <c r="F2136" t="s">
        <v>8221</v>
      </c>
      <c r="G2136" t="s">
        <v>8236</v>
      </c>
      <c r="H2136" t="s">
        <v>8249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8282</v>
      </c>
      <c r="O2136" s="5">
        <f>E2136/D2136</f>
        <v>5.7238095238095241E-2</v>
      </c>
      <c r="P2136" s="6">
        <f>IFERROR(E2136/L2136,0)</f>
        <v>50.083333333333336</v>
      </c>
      <c r="Q2136" t="str">
        <f>LEFT(N2136, FIND("/",N2136) -1)</f>
        <v>games</v>
      </c>
      <c r="R2136" t="str">
        <f>RIGHT(N2136, LEN(N2136) - FIND("/",N2136))</f>
        <v>video games</v>
      </c>
      <c r="S2136" s="10">
        <f>(((J2136/60)/60)/24)+DATE(1970,1,1)</f>
        <v>42340.701504629629</v>
      </c>
      <c r="T2136" s="10">
        <f>(((I2136/60)/60)/24)+DATE(1970,1,1)</f>
        <v>42368.701504629629</v>
      </c>
    </row>
    <row r="2137" spans="1:20" ht="48" x14ac:dyDescent="0.2">
      <c r="A2137">
        <v>1851</v>
      </c>
      <c r="B2137" s="3" t="s">
        <v>1852</v>
      </c>
      <c r="C2137" s="3" t="s">
        <v>5961</v>
      </c>
      <c r="D2137">
        <v>1300</v>
      </c>
      <c r="E2137">
        <v>1301</v>
      </c>
      <c r="F2137" t="s">
        <v>8219</v>
      </c>
      <c r="G2137" t="s">
        <v>8224</v>
      </c>
      <c r="H2137" t="s">
        <v>8246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8276</v>
      </c>
      <c r="O2137" s="5">
        <f>E2137/D2137</f>
        <v>1.0007692307692309</v>
      </c>
      <c r="P2137" s="6">
        <f>IFERROR(E2137/L2137,0)</f>
        <v>50.03846153846154</v>
      </c>
      <c r="Q2137" t="str">
        <f>LEFT(N2137, FIND("/",N2137) -1)</f>
        <v>music</v>
      </c>
      <c r="R2137" t="str">
        <f>RIGHT(N2137, LEN(N2137) - FIND("/",N2137))</f>
        <v>rock</v>
      </c>
      <c r="S2137" s="10">
        <f>(((J2137/60)/60)/24)+DATE(1970,1,1)</f>
        <v>41827.906689814816</v>
      </c>
      <c r="T2137" s="10">
        <f>(((I2137/60)/60)/24)+DATE(1970,1,1)</f>
        <v>41848.041666666664</v>
      </c>
    </row>
    <row r="2138" spans="1:20" ht="48" x14ac:dyDescent="0.2">
      <c r="A2138">
        <v>3518</v>
      </c>
      <c r="B2138" s="3" t="s">
        <v>3517</v>
      </c>
      <c r="C2138" s="3" t="s">
        <v>7628</v>
      </c>
      <c r="D2138">
        <v>1500</v>
      </c>
      <c r="E2138">
        <v>1650.69</v>
      </c>
      <c r="F2138" t="s">
        <v>8219</v>
      </c>
      <c r="G2138" t="s">
        <v>8224</v>
      </c>
      <c r="H2138" t="s">
        <v>8246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8271</v>
      </c>
      <c r="O2138" s="5">
        <f>E2138/D2138</f>
        <v>1.10046</v>
      </c>
      <c r="P2138" s="6">
        <f>IFERROR(E2138/L2138,0)</f>
        <v>50.020909090909093</v>
      </c>
      <c r="Q2138" t="str">
        <f>LEFT(N2138, FIND("/",N2138) -1)</f>
        <v>theater</v>
      </c>
      <c r="R2138" t="str">
        <f>RIGHT(N2138, LEN(N2138) - FIND("/",N2138))</f>
        <v>plays</v>
      </c>
      <c r="S2138" s="10">
        <f>(((J2138/60)/60)/24)+DATE(1970,1,1)</f>
        <v>41893.783553240741</v>
      </c>
      <c r="T2138" s="10">
        <f>(((I2138/60)/60)/24)+DATE(1970,1,1)</f>
        <v>41914.597916666666</v>
      </c>
    </row>
    <row r="2139" spans="1:20" ht="32" x14ac:dyDescent="0.2">
      <c r="A2139">
        <v>3815</v>
      </c>
      <c r="B2139" s="3" t="s">
        <v>3812</v>
      </c>
      <c r="C2139" s="3" t="s">
        <v>7925</v>
      </c>
      <c r="D2139">
        <v>1000</v>
      </c>
      <c r="E2139">
        <v>1000.01</v>
      </c>
      <c r="F2139" t="s">
        <v>8219</v>
      </c>
      <c r="G2139" t="s">
        <v>8225</v>
      </c>
      <c r="H2139" t="s">
        <v>8247</v>
      </c>
      <c r="I2139">
        <v>1440111600</v>
      </c>
      <c r="J2139">
        <v>1437545657</v>
      </c>
      <c r="K2139" t="b">
        <v>0</v>
      </c>
      <c r="L2139">
        <v>20</v>
      </c>
      <c r="M2139" t="b">
        <v>1</v>
      </c>
      <c r="N2139" t="s">
        <v>8271</v>
      </c>
      <c r="O2139" s="5">
        <f>E2139/D2139</f>
        <v>1.0000100000000001</v>
      </c>
      <c r="P2139" s="6">
        <f>IFERROR(E2139/L2139,0)</f>
        <v>50.000500000000002</v>
      </c>
      <c r="Q2139" t="str">
        <f>LEFT(N2139, FIND("/",N2139) -1)</f>
        <v>theater</v>
      </c>
      <c r="R2139" t="str">
        <f>RIGHT(N2139, LEN(N2139) - FIND("/",N2139))</f>
        <v>plays</v>
      </c>
      <c r="S2139" s="10">
        <f>(((J2139/60)/60)/24)+DATE(1970,1,1)</f>
        <v>42207.259918981479</v>
      </c>
      <c r="T2139" s="10">
        <f>(((I2139/60)/60)/24)+DATE(1970,1,1)</f>
        <v>42236.958333333328</v>
      </c>
    </row>
    <row r="2140" spans="1:20" ht="48" x14ac:dyDescent="0.2">
      <c r="A2140">
        <v>73</v>
      </c>
      <c r="B2140" s="3" t="s">
        <v>75</v>
      </c>
      <c r="C2140" s="3" t="s">
        <v>4184</v>
      </c>
      <c r="D2140">
        <v>900</v>
      </c>
      <c r="E2140">
        <v>900</v>
      </c>
      <c r="F2140" t="s">
        <v>8219</v>
      </c>
      <c r="G2140" t="s">
        <v>8224</v>
      </c>
      <c r="H2140" t="s">
        <v>8246</v>
      </c>
      <c r="I2140">
        <v>1304395140</v>
      </c>
      <c r="J2140">
        <v>1297620584</v>
      </c>
      <c r="K2140" t="b">
        <v>0</v>
      </c>
      <c r="L2140">
        <v>18</v>
      </c>
      <c r="M2140" t="b">
        <v>1</v>
      </c>
      <c r="N2140" t="s">
        <v>8266</v>
      </c>
      <c r="O2140" s="5">
        <f>E2140/D2140</f>
        <v>1</v>
      </c>
      <c r="P2140" s="6">
        <f>IFERROR(E2140/L2140,0)</f>
        <v>50</v>
      </c>
      <c r="Q2140" t="str">
        <f>LEFT(N2140, FIND("/",N2140) -1)</f>
        <v>film &amp; video</v>
      </c>
      <c r="R2140" t="str">
        <f>RIGHT(N2140, LEN(N2140) - FIND("/",N2140))</f>
        <v>shorts</v>
      </c>
      <c r="S2140" s="10">
        <f>(((J2140/60)/60)/24)+DATE(1970,1,1)</f>
        <v>40587.75675925926</v>
      </c>
      <c r="T2140" s="10">
        <f>(((I2140/60)/60)/24)+DATE(1970,1,1)</f>
        <v>40666.165972222225</v>
      </c>
    </row>
    <row r="2141" spans="1:20" ht="16" x14ac:dyDescent="0.2">
      <c r="A2141">
        <v>190</v>
      </c>
      <c r="B2141" s="3" t="s">
        <v>192</v>
      </c>
      <c r="C2141" s="3" t="s">
        <v>4300</v>
      </c>
      <c r="D2141">
        <v>12000</v>
      </c>
      <c r="E2141">
        <v>50</v>
      </c>
      <c r="F2141" t="s">
        <v>8221</v>
      </c>
      <c r="G2141" t="s">
        <v>8224</v>
      </c>
      <c r="H2141" t="s">
        <v>8246</v>
      </c>
      <c r="I2141">
        <v>1466091446</v>
      </c>
      <c r="J2141">
        <v>1465227446</v>
      </c>
      <c r="K2141" t="b">
        <v>0</v>
      </c>
      <c r="L2141">
        <v>1</v>
      </c>
      <c r="M2141" t="b">
        <v>0</v>
      </c>
      <c r="N2141" t="s">
        <v>8268</v>
      </c>
      <c r="O2141" s="5">
        <f>E2141/D2141</f>
        <v>4.1666666666666666E-3</v>
      </c>
      <c r="P2141" s="6">
        <f>IFERROR(E2141/L2141,0)</f>
        <v>50</v>
      </c>
      <c r="Q2141" t="str">
        <f>LEFT(N2141, FIND("/",N2141) -1)</f>
        <v>film &amp; video</v>
      </c>
      <c r="R2141" t="str">
        <f>RIGHT(N2141, LEN(N2141) - FIND("/",N2141))</f>
        <v>drama</v>
      </c>
      <c r="S2141" s="10">
        <f>(((J2141/60)/60)/24)+DATE(1970,1,1)</f>
        <v>42527.650995370372</v>
      </c>
      <c r="T2141" s="10">
        <f>(((I2141/60)/60)/24)+DATE(1970,1,1)</f>
        <v>42537.650995370372</v>
      </c>
    </row>
    <row r="2142" spans="1:20" ht="16" x14ac:dyDescent="0.2">
      <c r="A2142">
        <v>237</v>
      </c>
      <c r="B2142" s="3" t="s">
        <v>239</v>
      </c>
      <c r="C2142" s="3" t="s">
        <v>4347</v>
      </c>
      <c r="D2142">
        <v>15000</v>
      </c>
      <c r="E2142">
        <v>50</v>
      </c>
      <c r="F2142" t="s">
        <v>8221</v>
      </c>
      <c r="G2142" t="s">
        <v>8224</v>
      </c>
      <c r="H2142" t="s">
        <v>8246</v>
      </c>
      <c r="I2142">
        <v>1457445069</v>
      </c>
      <c r="J2142">
        <v>1452261069</v>
      </c>
      <c r="K2142" t="b">
        <v>0</v>
      </c>
      <c r="L2142">
        <v>1</v>
      </c>
      <c r="M2142" t="b">
        <v>0</v>
      </c>
      <c r="N2142" t="s">
        <v>8268</v>
      </c>
      <c r="O2142" s="5">
        <f>E2142/D2142</f>
        <v>3.3333333333333335E-3</v>
      </c>
      <c r="P2142" s="6">
        <f>IFERROR(E2142/L2142,0)</f>
        <v>50</v>
      </c>
      <c r="Q2142" t="str">
        <f>LEFT(N2142, FIND("/",N2142) -1)</f>
        <v>film &amp; video</v>
      </c>
      <c r="R2142" t="str">
        <f>RIGHT(N2142, LEN(N2142) - FIND("/",N2142))</f>
        <v>drama</v>
      </c>
      <c r="S2142" s="10">
        <f>(((J2142/60)/60)/24)+DATE(1970,1,1)</f>
        <v>42377.577187499999</v>
      </c>
      <c r="T2142" s="10">
        <f>(((I2142/60)/60)/24)+DATE(1970,1,1)</f>
        <v>42437.577187499999</v>
      </c>
    </row>
    <row r="2143" spans="1:20" ht="48" x14ac:dyDescent="0.2">
      <c r="A2143">
        <v>239</v>
      </c>
      <c r="B2143" s="3" t="s">
        <v>241</v>
      </c>
      <c r="C2143" s="3" t="s">
        <v>4349</v>
      </c>
      <c r="D2143">
        <v>1000</v>
      </c>
      <c r="E2143">
        <v>250</v>
      </c>
      <c r="F2143" t="s">
        <v>8221</v>
      </c>
      <c r="G2143" t="s">
        <v>8226</v>
      </c>
      <c r="H2143" t="s">
        <v>8248</v>
      </c>
      <c r="I2143">
        <v>1446984000</v>
      </c>
      <c r="J2143">
        <v>1445308730</v>
      </c>
      <c r="K2143" t="b">
        <v>0</v>
      </c>
      <c r="L2143">
        <v>5</v>
      </c>
      <c r="M2143" t="b">
        <v>0</v>
      </c>
      <c r="N2143" t="s">
        <v>8268</v>
      </c>
      <c r="O2143" s="5">
        <f>E2143/D2143</f>
        <v>0.25</v>
      </c>
      <c r="P2143" s="6">
        <f>IFERROR(E2143/L2143,0)</f>
        <v>50</v>
      </c>
      <c r="Q2143" t="str">
        <f>LEFT(N2143, FIND("/",N2143) -1)</f>
        <v>film &amp; video</v>
      </c>
      <c r="R2143" t="str">
        <f>RIGHT(N2143, LEN(N2143) - FIND("/",N2143))</f>
        <v>drama</v>
      </c>
      <c r="S2143" s="10">
        <f>(((J2143/60)/60)/24)+DATE(1970,1,1)</f>
        <v>42297.110300925924</v>
      </c>
      <c r="T2143" s="10">
        <f>(((I2143/60)/60)/24)+DATE(1970,1,1)</f>
        <v>42316.5</v>
      </c>
    </row>
    <row r="2144" spans="1:20" ht="32" x14ac:dyDescent="0.2">
      <c r="A2144">
        <v>444</v>
      </c>
      <c r="B2144" s="3" t="s">
        <v>445</v>
      </c>
      <c r="C2144" s="3" t="s">
        <v>4554</v>
      </c>
      <c r="D2144">
        <v>1000</v>
      </c>
      <c r="E2144">
        <v>50</v>
      </c>
      <c r="F2144" t="s">
        <v>8221</v>
      </c>
      <c r="G2144" t="s">
        <v>8224</v>
      </c>
      <c r="H2144" t="s">
        <v>8246</v>
      </c>
      <c r="I2144">
        <v>1329342361</v>
      </c>
      <c r="J2144">
        <v>1324158361</v>
      </c>
      <c r="K2144" t="b">
        <v>0</v>
      </c>
      <c r="L2144">
        <v>1</v>
      </c>
      <c r="M2144" t="b">
        <v>0</v>
      </c>
      <c r="N2144" t="s">
        <v>8270</v>
      </c>
      <c r="O2144" s="5">
        <f>E2144/D2144</f>
        <v>0.05</v>
      </c>
      <c r="P2144" s="6">
        <f>IFERROR(E2144/L2144,0)</f>
        <v>50</v>
      </c>
      <c r="Q2144" t="str">
        <f>LEFT(N2144, FIND("/",N2144) -1)</f>
        <v>film &amp; video</v>
      </c>
      <c r="R2144" t="str">
        <f>RIGHT(N2144, LEN(N2144) - FIND("/",N2144))</f>
        <v>animation</v>
      </c>
      <c r="S2144" s="10">
        <f>(((J2144/60)/60)/24)+DATE(1970,1,1)</f>
        <v>40894.906956018516</v>
      </c>
      <c r="T2144" s="10">
        <f>(((I2144/60)/60)/24)+DATE(1970,1,1)</f>
        <v>40954.906956018516</v>
      </c>
    </row>
    <row r="2145" spans="1:20" ht="48" x14ac:dyDescent="0.2">
      <c r="A2145">
        <v>486</v>
      </c>
      <c r="B2145" s="3" t="s">
        <v>487</v>
      </c>
      <c r="C2145" s="3" t="s">
        <v>4596</v>
      </c>
      <c r="D2145">
        <v>550000</v>
      </c>
      <c r="E2145">
        <v>50</v>
      </c>
      <c r="F2145" t="s">
        <v>8221</v>
      </c>
      <c r="G2145" t="s">
        <v>8226</v>
      </c>
      <c r="H2145" t="s">
        <v>8248</v>
      </c>
      <c r="I2145">
        <v>1401662239</v>
      </c>
      <c r="J2145">
        <v>1399070239</v>
      </c>
      <c r="K2145" t="b">
        <v>0</v>
      </c>
      <c r="L2145">
        <v>1</v>
      </c>
      <c r="M2145" t="b">
        <v>0</v>
      </c>
      <c r="N2145" t="s">
        <v>8270</v>
      </c>
      <c r="O2145" s="5">
        <f>E2145/D2145</f>
        <v>9.0909090909090904E-5</v>
      </c>
      <c r="P2145" s="6">
        <f>IFERROR(E2145/L2145,0)</f>
        <v>50</v>
      </c>
      <c r="Q2145" t="str">
        <f>LEFT(N2145, FIND("/",N2145) -1)</f>
        <v>film &amp; video</v>
      </c>
      <c r="R2145" t="str">
        <f>RIGHT(N2145, LEN(N2145) - FIND("/",N2145))</f>
        <v>animation</v>
      </c>
      <c r="S2145" s="10">
        <f>(((J2145/60)/60)/24)+DATE(1970,1,1)</f>
        <v>41761.94258101852</v>
      </c>
      <c r="T2145" s="10">
        <f>(((I2145/60)/60)/24)+DATE(1970,1,1)</f>
        <v>41791.94258101852</v>
      </c>
    </row>
    <row r="2146" spans="1:20" ht="48" x14ac:dyDescent="0.2">
      <c r="A2146">
        <v>559</v>
      </c>
      <c r="B2146" s="3" t="s">
        <v>560</v>
      </c>
      <c r="C2146" s="3" t="s">
        <v>4669</v>
      </c>
      <c r="D2146">
        <v>240000</v>
      </c>
      <c r="E2146">
        <v>50</v>
      </c>
      <c r="F2146" t="s">
        <v>8221</v>
      </c>
      <c r="G2146" t="s">
        <v>8224</v>
      </c>
      <c r="H2146" t="s">
        <v>8246</v>
      </c>
      <c r="I2146">
        <v>1449989260</v>
      </c>
      <c r="J2146">
        <v>1447397260</v>
      </c>
      <c r="K2146" t="b">
        <v>0</v>
      </c>
      <c r="L2146">
        <v>1</v>
      </c>
      <c r="M2146" t="b">
        <v>0</v>
      </c>
      <c r="N2146" t="s">
        <v>8272</v>
      </c>
      <c r="O2146" s="5">
        <f>E2146/D2146</f>
        <v>2.0833333333333335E-4</v>
      </c>
      <c r="P2146" s="6">
        <f>IFERROR(E2146/L2146,0)</f>
        <v>50</v>
      </c>
      <c r="Q2146" t="str">
        <f>LEFT(N2146, FIND("/",N2146) -1)</f>
        <v>technology</v>
      </c>
      <c r="R2146" t="str">
        <f>RIGHT(N2146, LEN(N2146) - FIND("/",N2146))</f>
        <v>web</v>
      </c>
      <c r="S2146" s="10">
        <f>(((J2146/60)/60)/24)+DATE(1970,1,1)</f>
        <v>42321.283101851848</v>
      </c>
      <c r="T2146" s="10">
        <f>(((I2146/60)/60)/24)+DATE(1970,1,1)</f>
        <v>42351.283101851848</v>
      </c>
    </row>
    <row r="2147" spans="1:20" ht="64" x14ac:dyDescent="0.2">
      <c r="A2147">
        <v>772</v>
      </c>
      <c r="B2147" s="3" t="s">
        <v>773</v>
      </c>
      <c r="C2147" s="3" t="s">
        <v>4882</v>
      </c>
      <c r="D2147">
        <v>1500</v>
      </c>
      <c r="E2147">
        <v>50</v>
      </c>
      <c r="F2147" t="s">
        <v>8221</v>
      </c>
      <c r="G2147" t="s">
        <v>8224</v>
      </c>
      <c r="H2147" t="s">
        <v>8246</v>
      </c>
      <c r="I2147">
        <v>1257047940</v>
      </c>
      <c r="J2147">
        <v>1252718519</v>
      </c>
      <c r="K2147" t="b">
        <v>0</v>
      </c>
      <c r="L2147">
        <v>1</v>
      </c>
      <c r="M2147" t="b">
        <v>0</v>
      </c>
      <c r="N2147" t="s">
        <v>8275</v>
      </c>
      <c r="O2147" s="5">
        <f>E2147/D2147</f>
        <v>3.3333333333333333E-2</v>
      </c>
      <c r="P2147" s="6">
        <f>IFERROR(E2147/L2147,0)</f>
        <v>50</v>
      </c>
      <c r="Q2147" t="str">
        <f>LEFT(N2147, FIND("/",N2147) -1)</f>
        <v>publishing</v>
      </c>
      <c r="R2147" t="str">
        <f>RIGHT(N2147, LEN(N2147) - FIND("/",N2147))</f>
        <v>fiction</v>
      </c>
      <c r="S2147" s="10">
        <f>(((J2147/60)/60)/24)+DATE(1970,1,1)</f>
        <v>40068.056932870371</v>
      </c>
      <c r="T2147" s="10">
        <f>(((I2147/60)/60)/24)+DATE(1970,1,1)</f>
        <v>40118.165972222225</v>
      </c>
    </row>
    <row r="2148" spans="1:20" ht="48" x14ac:dyDescent="0.2">
      <c r="A2148">
        <v>782</v>
      </c>
      <c r="B2148" s="3" t="s">
        <v>783</v>
      </c>
      <c r="C2148" s="3" t="s">
        <v>4892</v>
      </c>
      <c r="D2148">
        <v>700</v>
      </c>
      <c r="E2148">
        <v>700</v>
      </c>
      <c r="F2148" t="s">
        <v>8219</v>
      </c>
      <c r="G2148" t="s">
        <v>8224</v>
      </c>
      <c r="H2148" t="s">
        <v>8246</v>
      </c>
      <c r="I2148">
        <v>1345918302</v>
      </c>
      <c r="J2148">
        <v>1343326302</v>
      </c>
      <c r="K2148" t="b">
        <v>0</v>
      </c>
      <c r="L2148">
        <v>14</v>
      </c>
      <c r="M2148" t="b">
        <v>1</v>
      </c>
      <c r="N2148" t="s">
        <v>8276</v>
      </c>
      <c r="O2148" s="5">
        <f>E2148/D2148</f>
        <v>1</v>
      </c>
      <c r="P2148" s="6">
        <f>IFERROR(E2148/L2148,0)</f>
        <v>50</v>
      </c>
      <c r="Q2148" t="str">
        <f>LEFT(N2148, FIND("/",N2148) -1)</f>
        <v>music</v>
      </c>
      <c r="R2148" t="str">
        <f>RIGHT(N2148, LEN(N2148) - FIND("/",N2148))</f>
        <v>rock</v>
      </c>
      <c r="S2148" s="10">
        <f>(((J2148/60)/60)/24)+DATE(1970,1,1)</f>
        <v>41116.758125</v>
      </c>
      <c r="T2148" s="10">
        <f>(((I2148/60)/60)/24)+DATE(1970,1,1)</f>
        <v>41146.758125</v>
      </c>
    </row>
    <row r="2149" spans="1:20" ht="32" x14ac:dyDescent="0.2">
      <c r="A2149">
        <v>857</v>
      </c>
      <c r="B2149" s="3" t="s">
        <v>858</v>
      </c>
      <c r="C2149" s="3" t="s">
        <v>4967</v>
      </c>
      <c r="D2149">
        <v>1200</v>
      </c>
      <c r="E2149">
        <v>1200</v>
      </c>
      <c r="F2149" t="s">
        <v>8219</v>
      </c>
      <c r="G2149" t="s">
        <v>8227</v>
      </c>
      <c r="H2149" t="s">
        <v>8249</v>
      </c>
      <c r="I2149">
        <v>1448463431</v>
      </c>
      <c r="J2149">
        <v>1444831031</v>
      </c>
      <c r="K2149" t="b">
        <v>0</v>
      </c>
      <c r="L2149">
        <v>24</v>
      </c>
      <c r="M2149" t="b">
        <v>1</v>
      </c>
      <c r="N2149" t="s">
        <v>8277</v>
      </c>
      <c r="O2149" s="5">
        <f>E2149/D2149</f>
        <v>1</v>
      </c>
      <c r="P2149" s="6">
        <f>IFERROR(E2149/L2149,0)</f>
        <v>50</v>
      </c>
      <c r="Q2149" t="str">
        <f>LEFT(N2149, FIND("/",N2149) -1)</f>
        <v>music</v>
      </c>
      <c r="R2149" t="str">
        <f>RIGHT(N2149, LEN(N2149) - FIND("/",N2149))</f>
        <v>metal</v>
      </c>
      <c r="S2149" s="10">
        <f>(((J2149/60)/60)/24)+DATE(1970,1,1)</f>
        <v>42291.581377314811</v>
      </c>
      <c r="T2149" s="10">
        <f>(((I2149/60)/60)/24)+DATE(1970,1,1)</f>
        <v>42333.623043981483</v>
      </c>
    </row>
    <row r="2150" spans="1:20" ht="64" x14ac:dyDescent="0.2">
      <c r="A2150">
        <v>868</v>
      </c>
      <c r="B2150" s="3" t="s">
        <v>869</v>
      </c>
      <c r="C2150" s="3" t="s">
        <v>4978</v>
      </c>
      <c r="D2150">
        <v>45000</v>
      </c>
      <c r="E2150">
        <v>50</v>
      </c>
      <c r="F2150" t="s">
        <v>8221</v>
      </c>
      <c r="G2150" t="s">
        <v>8224</v>
      </c>
      <c r="H2150" t="s">
        <v>8246</v>
      </c>
      <c r="I2150">
        <v>1389055198</v>
      </c>
      <c r="J2150">
        <v>1386463198</v>
      </c>
      <c r="K2150" t="b">
        <v>0</v>
      </c>
      <c r="L2150">
        <v>1</v>
      </c>
      <c r="M2150" t="b">
        <v>0</v>
      </c>
      <c r="N2150" t="s">
        <v>8278</v>
      </c>
      <c r="O2150" s="5">
        <f>E2150/D2150</f>
        <v>1.1111111111111111E-3</v>
      </c>
      <c r="P2150" s="6">
        <f>IFERROR(E2150/L2150,0)</f>
        <v>50</v>
      </c>
      <c r="Q2150" t="str">
        <f>LEFT(N2150, FIND("/",N2150) -1)</f>
        <v>music</v>
      </c>
      <c r="R2150" t="str">
        <f>RIGHT(N2150, LEN(N2150) - FIND("/",N2150))</f>
        <v>jazz</v>
      </c>
      <c r="S2150" s="10">
        <f>(((J2150/60)/60)/24)+DATE(1970,1,1)</f>
        <v>41616.027754629627</v>
      </c>
      <c r="T2150" s="10">
        <f>(((I2150/60)/60)/24)+DATE(1970,1,1)</f>
        <v>41646.027754629627</v>
      </c>
    </row>
    <row r="2151" spans="1:20" ht="48" x14ac:dyDescent="0.2">
      <c r="A2151">
        <v>1060</v>
      </c>
      <c r="B2151" s="3" t="s">
        <v>1061</v>
      </c>
      <c r="C2151" s="3" t="s">
        <v>5170</v>
      </c>
      <c r="D2151">
        <v>5000</v>
      </c>
      <c r="E2151">
        <v>50</v>
      </c>
      <c r="F2151" t="s">
        <v>8220</v>
      </c>
      <c r="G2151" t="s">
        <v>8224</v>
      </c>
      <c r="H2151" t="s">
        <v>8246</v>
      </c>
      <c r="I2151">
        <v>1429134893</v>
      </c>
      <c r="J2151">
        <v>1426542893</v>
      </c>
      <c r="K2151" t="b">
        <v>0</v>
      </c>
      <c r="L2151">
        <v>1</v>
      </c>
      <c r="M2151" t="b">
        <v>0</v>
      </c>
      <c r="N2151" t="s">
        <v>8281</v>
      </c>
      <c r="O2151" s="5">
        <f>E2151/D2151</f>
        <v>0.01</v>
      </c>
      <c r="P2151" s="6">
        <f>IFERROR(E2151/L2151,0)</f>
        <v>50</v>
      </c>
      <c r="Q2151" t="str">
        <f>LEFT(N2151, FIND("/",N2151) -1)</f>
        <v>journalism</v>
      </c>
      <c r="R2151" t="str">
        <f>RIGHT(N2151, LEN(N2151) - FIND("/",N2151))</f>
        <v>audio</v>
      </c>
      <c r="S2151" s="10">
        <f>(((J2151/60)/60)/24)+DATE(1970,1,1)</f>
        <v>42079.913113425922</v>
      </c>
      <c r="T2151" s="10">
        <f>(((I2151/60)/60)/24)+DATE(1970,1,1)</f>
        <v>42109.913113425922</v>
      </c>
    </row>
    <row r="2152" spans="1:20" ht="64" x14ac:dyDescent="0.2">
      <c r="A2152">
        <v>1135</v>
      </c>
      <c r="B2152" s="3" t="s">
        <v>1136</v>
      </c>
      <c r="C2152" s="3" t="s">
        <v>5245</v>
      </c>
      <c r="D2152">
        <v>1000</v>
      </c>
      <c r="E2152">
        <v>50</v>
      </c>
      <c r="F2152" t="s">
        <v>8221</v>
      </c>
      <c r="G2152" t="s">
        <v>8236</v>
      </c>
      <c r="H2152" t="s">
        <v>8249</v>
      </c>
      <c r="I2152">
        <v>1470527094</v>
      </c>
      <c r="J2152">
        <v>1467935094</v>
      </c>
      <c r="K2152" t="b">
        <v>0</v>
      </c>
      <c r="L2152">
        <v>1</v>
      </c>
      <c r="M2152" t="b">
        <v>0</v>
      </c>
      <c r="N2152" t="s">
        <v>8283</v>
      </c>
      <c r="O2152" s="5">
        <f>E2152/D2152</f>
        <v>0.05</v>
      </c>
      <c r="P2152" s="6">
        <f>IFERROR(E2152/L2152,0)</f>
        <v>50</v>
      </c>
      <c r="Q2152" t="str">
        <f>LEFT(N2152, FIND("/",N2152) -1)</f>
        <v>games</v>
      </c>
      <c r="R2152" t="str">
        <f>RIGHT(N2152, LEN(N2152) - FIND("/",N2152))</f>
        <v>mobile games</v>
      </c>
      <c r="S2152" s="10">
        <f>(((J2152/60)/60)/24)+DATE(1970,1,1)</f>
        <v>42558.989513888882</v>
      </c>
      <c r="T2152" s="10">
        <f>(((I2152/60)/60)/24)+DATE(1970,1,1)</f>
        <v>42588.989513888882</v>
      </c>
    </row>
    <row r="2153" spans="1:20" ht="32" x14ac:dyDescent="0.2">
      <c r="A2153">
        <v>1153</v>
      </c>
      <c r="B2153" s="3" t="s">
        <v>1154</v>
      </c>
      <c r="C2153" s="3" t="s">
        <v>5263</v>
      </c>
      <c r="D2153">
        <v>8000</v>
      </c>
      <c r="E2153">
        <v>50</v>
      </c>
      <c r="F2153" t="s">
        <v>8221</v>
      </c>
      <c r="G2153" t="s">
        <v>8224</v>
      </c>
      <c r="H2153" t="s">
        <v>8246</v>
      </c>
      <c r="I2153">
        <v>1434647305</v>
      </c>
      <c r="J2153">
        <v>1432055305</v>
      </c>
      <c r="K2153" t="b">
        <v>0</v>
      </c>
      <c r="L2153">
        <v>1</v>
      </c>
      <c r="M2153" t="b">
        <v>0</v>
      </c>
      <c r="N2153" t="s">
        <v>8284</v>
      </c>
      <c r="O2153" s="5">
        <f>E2153/D2153</f>
        <v>6.2500000000000003E-3</v>
      </c>
      <c r="P2153" s="6">
        <f>IFERROR(E2153/L2153,0)</f>
        <v>50</v>
      </c>
      <c r="Q2153" t="str">
        <f>LEFT(N2153, FIND("/",N2153) -1)</f>
        <v>food</v>
      </c>
      <c r="R2153" t="str">
        <f>RIGHT(N2153, LEN(N2153) - FIND("/",N2153))</f>
        <v>food trucks</v>
      </c>
      <c r="S2153" s="10">
        <f>(((J2153/60)/60)/24)+DATE(1970,1,1)</f>
        <v>42143.714178240742</v>
      </c>
      <c r="T2153" s="10">
        <f>(((I2153/60)/60)/24)+DATE(1970,1,1)</f>
        <v>42173.714178240742</v>
      </c>
    </row>
    <row r="2154" spans="1:20" ht="48" x14ac:dyDescent="0.2">
      <c r="A2154">
        <v>1170</v>
      </c>
      <c r="B2154" s="3" t="s">
        <v>1171</v>
      </c>
      <c r="C2154" s="3" t="s">
        <v>5280</v>
      </c>
      <c r="D2154">
        <v>25000</v>
      </c>
      <c r="E2154">
        <v>100</v>
      </c>
      <c r="F2154" t="s">
        <v>8221</v>
      </c>
      <c r="G2154" t="s">
        <v>8225</v>
      </c>
      <c r="H2154" t="s">
        <v>8247</v>
      </c>
      <c r="I2154">
        <v>1433021171</v>
      </c>
      <c r="J2154">
        <v>1430429171</v>
      </c>
      <c r="K2154" t="b">
        <v>0</v>
      </c>
      <c r="L2154">
        <v>2</v>
      </c>
      <c r="M2154" t="b">
        <v>0</v>
      </c>
      <c r="N2154" t="s">
        <v>8284</v>
      </c>
      <c r="O2154" s="5">
        <f>E2154/D2154</f>
        <v>4.0000000000000001E-3</v>
      </c>
      <c r="P2154" s="6">
        <f>IFERROR(E2154/L2154,0)</f>
        <v>50</v>
      </c>
      <c r="Q2154" t="str">
        <f>LEFT(N2154, FIND("/",N2154) -1)</f>
        <v>food</v>
      </c>
      <c r="R2154" t="str">
        <f>RIGHT(N2154, LEN(N2154) - FIND("/",N2154))</f>
        <v>food trucks</v>
      </c>
      <c r="S2154" s="10">
        <f>(((J2154/60)/60)/24)+DATE(1970,1,1)</f>
        <v>42124.893182870372</v>
      </c>
      <c r="T2154" s="10">
        <f>(((I2154/60)/60)/24)+DATE(1970,1,1)</f>
        <v>42154.893182870372</v>
      </c>
    </row>
    <row r="2155" spans="1:20" ht="48" x14ac:dyDescent="0.2">
      <c r="A2155">
        <v>1302</v>
      </c>
      <c r="B2155" s="3" t="s">
        <v>1303</v>
      </c>
      <c r="C2155" s="3" t="s">
        <v>5412</v>
      </c>
      <c r="D2155">
        <v>2500</v>
      </c>
      <c r="E2155">
        <v>2500</v>
      </c>
      <c r="F2155" t="s">
        <v>8219</v>
      </c>
      <c r="G2155" t="s">
        <v>8224</v>
      </c>
      <c r="H2155" t="s">
        <v>8246</v>
      </c>
      <c r="I2155">
        <v>1480559011</v>
      </c>
      <c r="J2155">
        <v>1477963411</v>
      </c>
      <c r="K2155" t="b">
        <v>0</v>
      </c>
      <c r="L2155">
        <v>50</v>
      </c>
      <c r="M2155" t="b">
        <v>1</v>
      </c>
      <c r="N2155" t="s">
        <v>8271</v>
      </c>
      <c r="O2155" s="5">
        <f>E2155/D2155</f>
        <v>1</v>
      </c>
      <c r="P2155" s="6">
        <f>IFERROR(E2155/L2155,0)</f>
        <v>50</v>
      </c>
      <c r="Q2155" t="str">
        <f>LEFT(N2155, FIND("/",N2155) -1)</f>
        <v>theater</v>
      </c>
      <c r="R2155" t="str">
        <f>RIGHT(N2155, LEN(N2155) - FIND("/",N2155))</f>
        <v>plays</v>
      </c>
      <c r="S2155" s="10">
        <f>(((J2155/60)/60)/24)+DATE(1970,1,1)</f>
        <v>42675.057997685188</v>
      </c>
      <c r="T2155" s="10">
        <f>(((I2155/60)/60)/24)+DATE(1970,1,1)</f>
        <v>42705.099664351852</v>
      </c>
    </row>
    <row r="2156" spans="1:20" ht="48" x14ac:dyDescent="0.2">
      <c r="A2156">
        <v>1485</v>
      </c>
      <c r="B2156" s="3" t="s">
        <v>1486</v>
      </c>
      <c r="C2156" s="3" t="s">
        <v>5595</v>
      </c>
      <c r="D2156">
        <v>6700</v>
      </c>
      <c r="E2156">
        <v>150</v>
      </c>
      <c r="F2156" t="s">
        <v>8221</v>
      </c>
      <c r="G2156" t="s">
        <v>8224</v>
      </c>
      <c r="H2156" t="s">
        <v>8246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8275</v>
      </c>
      <c r="O2156" s="5">
        <f>E2156/D2156</f>
        <v>2.2388059701492536E-2</v>
      </c>
      <c r="P2156" s="6">
        <f>IFERROR(E2156/L2156,0)</f>
        <v>50</v>
      </c>
      <c r="Q2156" t="str">
        <f>LEFT(N2156, FIND("/",N2156) -1)</f>
        <v>publishing</v>
      </c>
      <c r="R2156" t="str">
        <f>RIGHT(N2156, LEN(N2156) - FIND("/",N2156))</f>
        <v>fiction</v>
      </c>
      <c r="S2156" s="10">
        <f>(((J2156/60)/60)/24)+DATE(1970,1,1)</f>
        <v>42130.795983796299</v>
      </c>
      <c r="T2156" s="10">
        <f>(((I2156/60)/60)/24)+DATE(1970,1,1)</f>
        <v>42175.795983796299</v>
      </c>
    </row>
    <row r="2157" spans="1:20" ht="32" x14ac:dyDescent="0.2">
      <c r="A2157">
        <v>1559</v>
      </c>
      <c r="B2157" s="3" t="s">
        <v>1560</v>
      </c>
      <c r="C2157" s="3" t="s">
        <v>5669</v>
      </c>
      <c r="D2157">
        <v>15000</v>
      </c>
      <c r="E2157">
        <v>50</v>
      </c>
      <c r="F2157" t="s">
        <v>8221</v>
      </c>
      <c r="G2157" t="s">
        <v>8224</v>
      </c>
      <c r="H2157" t="s">
        <v>8246</v>
      </c>
      <c r="I2157">
        <v>1430270199</v>
      </c>
      <c r="J2157">
        <v>1428974199</v>
      </c>
      <c r="K2157" t="b">
        <v>0</v>
      </c>
      <c r="L2157">
        <v>1</v>
      </c>
      <c r="M2157" t="b">
        <v>0</v>
      </c>
      <c r="N2157" t="s">
        <v>8289</v>
      </c>
      <c r="O2157" s="5">
        <f>E2157/D2157</f>
        <v>3.3333333333333335E-3</v>
      </c>
      <c r="P2157" s="6">
        <f>IFERROR(E2157/L2157,0)</f>
        <v>50</v>
      </c>
      <c r="Q2157" t="str">
        <f>LEFT(N2157, FIND("/",N2157) -1)</f>
        <v>photography</v>
      </c>
      <c r="R2157" t="str">
        <f>RIGHT(N2157, LEN(N2157) - FIND("/",N2157))</f>
        <v>nature</v>
      </c>
      <c r="S2157" s="10">
        <f>(((J2157/60)/60)/24)+DATE(1970,1,1)</f>
        <v>42108.05322916666</v>
      </c>
      <c r="T2157" s="10">
        <f>(((I2157/60)/60)/24)+DATE(1970,1,1)</f>
        <v>42123.05322916666</v>
      </c>
    </row>
    <row r="2158" spans="1:20" ht="32" x14ac:dyDescent="0.2">
      <c r="A2158">
        <v>1612</v>
      </c>
      <c r="B2158" s="3" t="s">
        <v>1613</v>
      </c>
      <c r="C2158" s="3" t="s">
        <v>5722</v>
      </c>
      <c r="D2158">
        <v>500</v>
      </c>
      <c r="E2158">
        <v>550</v>
      </c>
      <c r="F2158" t="s">
        <v>8219</v>
      </c>
      <c r="G2158" t="s">
        <v>8224</v>
      </c>
      <c r="H2158" t="s">
        <v>8246</v>
      </c>
      <c r="I2158">
        <v>1357160384</v>
      </c>
      <c r="J2158">
        <v>1354568384</v>
      </c>
      <c r="K2158" t="b">
        <v>0</v>
      </c>
      <c r="L2158">
        <v>11</v>
      </c>
      <c r="M2158" t="b">
        <v>1</v>
      </c>
      <c r="N2158" t="s">
        <v>8276</v>
      </c>
      <c r="O2158" s="5">
        <f>E2158/D2158</f>
        <v>1.1000000000000001</v>
      </c>
      <c r="P2158" s="6">
        <f>IFERROR(E2158/L2158,0)</f>
        <v>50</v>
      </c>
      <c r="Q2158" t="str">
        <f>LEFT(N2158, FIND("/",N2158) -1)</f>
        <v>music</v>
      </c>
      <c r="R2158" t="str">
        <f>RIGHT(N2158, LEN(N2158) - FIND("/",N2158))</f>
        <v>rock</v>
      </c>
      <c r="S2158" s="10">
        <f>(((J2158/60)/60)/24)+DATE(1970,1,1)</f>
        <v>41246.874814814815</v>
      </c>
      <c r="T2158" s="10">
        <f>(((I2158/60)/60)/24)+DATE(1970,1,1)</f>
        <v>41276.874814814815</v>
      </c>
    </row>
    <row r="2159" spans="1:20" ht="48" x14ac:dyDescent="0.2">
      <c r="A2159">
        <v>1713</v>
      </c>
      <c r="B2159" s="3" t="s">
        <v>1714</v>
      </c>
      <c r="C2159" s="3" t="s">
        <v>5823</v>
      </c>
      <c r="D2159">
        <v>3000</v>
      </c>
      <c r="E2159">
        <v>50</v>
      </c>
      <c r="F2159" t="s">
        <v>8221</v>
      </c>
      <c r="G2159" t="s">
        <v>8224</v>
      </c>
      <c r="H2159" t="s">
        <v>8246</v>
      </c>
      <c r="I2159">
        <v>1412536412</v>
      </c>
      <c r="J2159">
        <v>1409944412</v>
      </c>
      <c r="K2159" t="b">
        <v>0</v>
      </c>
      <c r="L2159">
        <v>1</v>
      </c>
      <c r="M2159" t="b">
        <v>0</v>
      </c>
      <c r="N2159" t="s">
        <v>8293</v>
      </c>
      <c r="O2159" s="5">
        <f>E2159/D2159</f>
        <v>1.6666666666666666E-2</v>
      </c>
      <c r="P2159" s="6">
        <f>IFERROR(E2159/L2159,0)</f>
        <v>50</v>
      </c>
      <c r="Q2159" t="str">
        <f>LEFT(N2159, FIND("/",N2159) -1)</f>
        <v>music</v>
      </c>
      <c r="R2159" t="str">
        <f>RIGHT(N2159, LEN(N2159) - FIND("/",N2159))</f>
        <v>faith</v>
      </c>
      <c r="S2159" s="10">
        <f>(((J2159/60)/60)/24)+DATE(1970,1,1)</f>
        <v>41887.801064814819</v>
      </c>
      <c r="T2159" s="10">
        <f>(((I2159/60)/60)/24)+DATE(1970,1,1)</f>
        <v>41917.801064814819</v>
      </c>
    </row>
    <row r="2160" spans="1:20" ht="48" x14ac:dyDescent="0.2">
      <c r="A2160">
        <v>1716</v>
      </c>
      <c r="B2160" s="3" t="s">
        <v>1717</v>
      </c>
      <c r="C2160" s="3" t="s">
        <v>5826</v>
      </c>
      <c r="D2160">
        <v>2000</v>
      </c>
      <c r="E2160">
        <v>150</v>
      </c>
      <c r="F2160" t="s">
        <v>8221</v>
      </c>
      <c r="G2160" t="s">
        <v>8224</v>
      </c>
      <c r="H2160" t="s">
        <v>8246</v>
      </c>
      <c r="I2160">
        <v>1481295099</v>
      </c>
      <c r="J2160">
        <v>1477835499</v>
      </c>
      <c r="K2160" t="b">
        <v>0</v>
      </c>
      <c r="L2160">
        <v>3</v>
      </c>
      <c r="M2160" t="b">
        <v>0</v>
      </c>
      <c r="N2160" t="s">
        <v>8293</v>
      </c>
      <c r="O2160" s="5">
        <f>E2160/D2160</f>
        <v>7.4999999999999997E-2</v>
      </c>
      <c r="P2160" s="6">
        <f>IFERROR(E2160/L2160,0)</f>
        <v>50</v>
      </c>
      <c r="Q2160" t="str">
        <f>LEFT(N2160, FIND("/",N2160) -1)</f>
        <v>music</v>
      </c>
      <c r="R2160" t="str">
        <f>RIGHT(N2160, LEN(N2160) - FIND("/",N2160))</f>
        <v>faith</v>
      </c>
      <c r="S2160" s="10">
        <f>(((J2160/60)/60)/24)+DATE(1970,1,1)</f>
        <v>42673.577534722222</v>
      </c>
      <c r="T2160" s="10">
        <f>(((I2160/60)/60)/24)+DATE(1970,1,1)</f>
        <v>42713.619201388887</v>
      </c>
    </row>
    <row r="2161" spans="1:20" ht="48" x14ac:dyDescent="0.2">
      <c r="A2161">
        <v>1989</v>
      </c>
      <c r="B2161" s="3" t="s">
        <v>1990</v>
      </c>
      <c r="C2161" s="3" t="s">
        <v>6099</v>
      </c>
      <c r="D2161">
        <v>5000</v>
      </c>
      <c r="E2161">
        <v>50</v>
      </c>
      <c r="F2161" t="s">
        <v>8221</v>
      </c>
      <c r="G2161" t="s">
        <v>8224</v>
      </c>
      <c r="H2161" t="s">
        <v>8246</v>
      </c>
      <c r="I2161">
        <v>1481473208</v>
      </c>
      <c r="J2161">
        <v>1478881208</v>
      </c>
      <c r="K2161" t="b">
        <v>0</v>
      </c>
      <c r="L2161">
        <v>1</v>
      </c>
      <c r="M2161" t="b">
        <v>0</v>
      </c>
      <c r="N2161" t="s">
        <v>8296</v>
      </c>
      <c r="O2161" s="5">
        <f>E2161/D2161</f>
        <v>0.01</v>
      </c>
      <c r="P2161" s="6">
        <f>IFERROR(E2161/L2161,0)</f>
        <v>50</v>
      </c>
      <c r="Q2161" t="str">
        <f>LEFT(N2161, FIND("/",N2161) -1)</f>
        <v>photography</v>
      </c>
      <c r="R2161" t="str">
        <f>RIGHT(N2161, LEN(N2161) - FIND("/",N2161))</f>
        <v>people</v>
      </c>
      <c r="S2161" s="10">
        <f>(((J2161/60)/60)/24)+DATE(1970,1,1)</f>
        <v>42685.680648148147</v>
      </c>
      <c r="T2161" s="10">
        <f>(((I2161/60)/60)/24)+DATE(1970,1,1)</f>
        <v>42715.680648148147</v>
      </c>
    </row>
    <row r="2162" spans="1:20" ht="48" x14ac:dyDescent="0.2">
      <c r="A2162">
        <v>2368</v>
      </c>
      <c r="B2162" s="3" t="s">
        <v>2369</v>
      </c>
      <c r="C2162" s="3" t="s">
        <v>6478</v>
      </c>
      <c r="D2162">
        <v>40000</v>
      </c>
      <c r="E2162">
        <v>100</v>
      </c>
      <c r="F2162" t="s">
        <v>8220</v>
      </c>
      <c r="G2162" t="s">
        <v>8224</v>
      </c>
      <c r="H2162" t="s">
        <v>8246</v>
      </c>
      <c r="I2162">
        <v>1429028365</v>
      </c>
      <c r="J2162">
        <v>1425143965</v>
      </c>
      <c r="K2162" t="b">
        <v>0</v>
      </c>
      <c r="L2162">
        <v>2</v>
      </c>
      <c r="M2162" t="b">
        <v>0</v>
      </c>
      <c r="N2162" t="s">
        <v>8272</v>
      </c>
      <c r="O2162" s="5">
        <f>E2162/D2162</f>
        <v>2.5000000000000001E-3</v>
      </c>
      <c r="P2162" s="6">
        <f>IFERROR(E2162/L2162,0)</f>
        <v>50</v>
      </c>
      <c r="Q2162" t="str">
        <f>LEFT(N2162, FIND("/",N2162) -1)</f>
        <v>technology</v>
      </c>
      <c r="R2162" t="str">
        <f>RIGHT(N2162, LEN(N2162) - FIND("/",N2162))</f>
        <v>web</v>
      </c>
      <c r="S2162" s="10">
        <f>(((J2162/60)/60)/24)+DATE(1970,1,1)</f>
        <v>42063.721817129626</v>
      </c>
      <c r="T2162" s="10">
        <f>(((I2162/60)/60)/24)+DATE(1970,1,1)</f>
        <v>42108.680150462969</v>
      </c>
    </row>
    <row r="2163" spans="1:20" ht="32" x14ac:dyDescent="0.2">
      <c r="A2163">
        <v>2373</v>
      </c>
      <c r="B2163" s="3" t="s">
        <v>2374</v>
      </c>
      <c r="C2163" s="3" t="s">
        <v>6483</v>
      </c>
      <c r="D2163">
        <v>850000</v>
      </c>
      <c r="E2163">
        <v>50</v>
      </c>
      <c r="F2163" t="s">
        <v>8220</v>
      </c>
      <c r="G2163" t="s">
        <v>8235</v>
      </c>
      <c r="H2163" t="s">
        <v>8255</v>
      </c>
      <c r="I2163">
        <v>1440863624</v>
      </c>
      <c r="J2163">
        <v>1438271624</v>
      </c>
      <c r="K2163" t="b">
        <v>0</v>
      </c>
      <c r="L2163">
        <v>1</v>
      </c>
      <c r="M2163" t="b">
        <v>0</v>
      </c>
      <c r="N2163" t="s">
        <v>8272</v>
      </c>
      <c r="O2163" s="5">
        <f>E2163/D2163</f>
        <v>5.8823529411764708E-5</v>
      </c>
      <c r="P2163" s="6">
        <f>IFERROR(E2163/L2163,0)</f>
        <v>50</v>
      </c>
      <c r="Q2163" t="str">
        <f>LEFT(N2163, FIND("/",N2163) -1)</f>
        <v>technology</v>
      </c>
      <c r="R2163" t="str">
        <f>RIGHT(N2163, LEN(N2163) - FIND("/",N2163))</f>
        <v>web</v>
      </c>
      <c r="S2163" s="10">
        <f>(((J2163/60)/60)/24)+DATE(1970,1,1)</f>
        <v>42215.662314814821</v>
      </c>
      <c r="T2163" s="10">
        <f>(((I2163/60)/60)/24)+DATE(1970,1,1)</f>
        <v>42245.662314814821</v>
      </c>
    </row>
    <row r="2164" spans="1:20" ht="48" x14ac:dyDescent="0.2">
      <c r="A2164">
        <v>2393</v>
      </c>
      <c r="B2164" s="3" t="s">
        <v>2394</v>
      </c>
      <c r="C2164" s="3" t="s">
        <v>6503</v>
      </c>
      <c r="D2164">
        <v>100000</v>
      </c>
      <c r="E2164">
        <v>50</v>
      </c>
      <c r="F2164" t="s">
        <v>8220</v>
      </c>
      <c r="G2164" t="s">
        <v>8224</v>
      </c>
      <c r="H2164" t="s">
        <v>8246</v>
      </c>
      <c r="I2164">
        <v>1439048017</v>
      </c>
      <c r="J2164">
        <v>1436456017</v>
      </c>
      <c r="K2164" t="b">
        <v>0</v>
      </c>
      <c r="L2164">
        <v>1</v>
      </c>
      <c r="M2164" t="b">
        <v>0</v>
      </c>
      <c r="N2164" t="s">
        <v>8272</v>
      </c>
      <c r="O2164" s="5">
        <f>E2164/D2164</f>
        <v>5.0000000000000001E-4</v>
      </c>
      <c r="P2164" s="6">
        <f>IFERROR(E2164/L2164,0)</f>
        <v>50</v>
      </c>
      <c r="Q2164" t="str">
        <f>LEFT(N2164, FIND("/",N2164) -1)</f>
        <v>technology</v>
      </c>
      <c r="R2164" t="str">
        <f>RIGHT(N2164, LEN(N2164) - FIND("/",N2164))</f>
        <v>web</v>
      </c>
      <c r="S2164" s="10">
        <f>(((J2164/60)/60)/24)+DATE(1970,1,1)</f>
        <v>42194.648344907408</v>
      </c>
      <c r="T2164" s="10">
        <f>(((I2164/60)/60)/24)+DATE(1970,1,1)</f>
        <v>42224.648344907408</v>
      </c>
    </row>
    <row r="2165" spans="1:20" ht="48" x14ac:dyDescent="0.2">
      <c r="A2165">
        <v>2438</v>
      </c>
      <c r="B2165" s="3" t="s">
        <v>2439</v>
      </c>
      <c r="C2165" s="3" t="s">
        <v>6548</v>
      </c>
      <c r="D2165">
        <v>15000</v>
      </c>
      <c r="E2165">
        <v>50</v>
      </c>
      <c r="F2165" t="s">
        <v>8221</v>
      </c>
      <c r="G2165" t="s">
        <v>8224</v>
      </c>
      <c r="H2165" t="s">
        <v>8246</v>
      </c>
      <c r="I2165">
        <v>1449529062</v>
      </c>
      <c r="J2165">
        <v>1444341462</v>
      </c>
      <c r="K2165" t="b">
        <v>0</v>
      </c>
      <c r="L2165">
        <v>1</v>
      </c>
      <c r="M2165" t="b">
        <v>0</v>
      </c>
      <c r="N2165" t="s">
        <v>8284</v>
      </c>
      <c r="O2165" s="5">
        <f>E2165/D2165</f>
        <v>3.3333333333333335E-3</v>
      </c>
      <c r="P2165" s="6">
        <f>IFERROR(E2165/L2165,0)</f>
        <v>50</v>
      </c>
      <c r="Q2165" t="str">
        <f>LEFT(N2165, FIND("/",N2165) -1)</f>
        <v>food</v>
      </c>
      <c r="R2165" t="str">
        <f>RIGHT(N2165, LEN(N2165) - FIND("/",N2165))</f>
        <v>food trucks</v>
      </c>
      <c r="S2165" s="10">
        <f>(((J2165/60)/60)/24)+DATE(1970,1,1)</f>
        <v>42285.91506944444</v>
      </c>
      <c r="T2165" s="10">
        <f>(((I2165/60)/60)/24)+DATE(1970,1,1)</f>
        <v>42345.956736111111</v>
      </c>
    </row>
    <row r="2166" spans="1:20" ht="48" x14ac:dyDescent="0.2">
      <c r="A2166">
        <v>2568</v>
      </c>
      <c r="B2166" s="3" t="s">
        <v>2568</v>
      </c>
      <c r="C2166" s="3" t="s">
        <v>6678</v>
      </c>
      <c r="D2166">
        <v>10000</v>
      </c>
      <c r="E2166">
        <v>50</v>
      </c>
      <c r="F2166" t="s">
        <v>8220</v>
      </c>
      <c r="G2166" t="s">
        <v>8225</v>
      </c>
      <c r="H2166" t="s">
        <v>8247</v>
      </c>
      <c r="I2166">
        <v>1472745594</v>
      </c>
      <c r="J2166">
        <v>1470153594</v>
      </c>
      <c r="K2166" t="b">
        <v>0</v>
      </c>
      <c r="L2166">
        <v>1</v>
      </c>
      <c r="M2166" t="b">
        <v>0</v>
      </c>
      <c r="N2166" t="s">
        <v>8284</v>
      </c>
      <c r="O2166" s="5">
        <f>E2166/D2166</f>
        <v>5.0000000000000001E-3</v>
      </c>
      <c r="P2166" s="6">
        <f>IFERROR(E2166/L2166,0)</f>
        <v>50</v>
      </c>
      <c r="Q2166" t="str">
        <f>LEFT(N2166, FIND("/",N2166) -1)</f>
        <v>food</v>
      </c>
      <c r="R2166" t="str">
        <f>RIGHT(N2166, LEN(N2166) - FIND("/",N2166))</f>
        <v>food trucks</v>
      </c>
      <c r="S2166" s="10">
        <f>(((J2166/60)/60)/24)+DATE(1970,1,1)</f>
        <v>42584.666597222225</v>
      </c>
      <c r="T2166" s="10">
        <f>(((I2166/60)/60)/24)+DATE(1970,1,1)</f>
        <v>42614.666597222225</v>
      </c>
    </row>
    <row r="2167" spans="1:20" ht="48" x14ac:dyDescent="0.2">
      <c r="A2167">
        <v>2585</v>
      </c>
      <c r="B2167" s="3" t="s">
        <v>2585</v>
      </c>
      <c r="C2167" s="3" t="s">
        <v>6695</v>
      </c>
      <c r="D2167">
        <v>30000</v>
      </c>
      <c r="E2167">
        <v>50</v>
      </c>
      <c r="F2167" t="s">
        <v>8221</v>
      </c>
      <c r="G2167" t="s">
        <v>8224</v>
      </c>
      <c r="H2167" t="s">
        <v>8246</v>
      </c>
      <c r="I2167">
        <v>1404601632</v>
      </c>
      <c r="J2167">
        <v>1402009632</v>
      </c>
      <c r="K2167" t="b">
        <v>0</v>
      </c>
      <c r="L2167">
        <v>1</v>
      </c>
      <c r="M2167" t="b">
        <v>0</v>
      </c>
      <c r="N2167" t="s">
        <v>8284</v>
      </c>
      <c r="O2167" s="5">
        <f>E2167/D2167</f>
        <v>1.6666666666666668E-3</v>
      </c>
      <c r="P2167" s="6">
        <f>IFERROR(E2167/L2167,0)</f>
        <v>50</v>
      </c>
      <c r="Q2167" t="str">
        <f>LEFT(N2167, FIND("/",N2167) -1)</f>
        <v>food</v>
      </c>
      <c r="R2167" t="str">
        <f>RIGHT(N2167, LEN(N2167) - FIND("/",N2167))</f>
        <v>food trucks</v>
      </c>
      <c r="S2167" s="10">
        <f>(((J2167/60)/60)/24)+DATE(1970,1,1)</f>
        <v>41795.963333333333</v>
      </c>
      <c r="T2167" s="10">
        <f>(((I2167/60)/60)/24)+DATE(1970,1,1)</f>
        <v>41825.963333333333</v>
      </c>
    </row>
    <row r="2168" spans="1:20" ht="48" x14ac:dyDescent="0.2">
      <c r="A2168">
        <v>2592</v>
      </c>
      <c r="B2168" s="3" t="s">
        <v>2592</v>
      </c>
      <c r="C2168" s="3" t="s">
        <v>6702</v>
      </c>
      <c r="D2168">
        <v>30000</v>
      </c>
      <c r="E2168">
        <v>50</v>
      </c>
      <c r="F2168" t="s">
        <v>8221</v>
      </c>
      <c r="G2168" t="s">
        <v>8224</v>
      </c>
      <c r="H2168" t="s">
        <v>8246</v>
      </c>
      <c r="I2168">
        <v>1412536421</v>
      </c>
      <c r="J2168">
        <v>1409944421</v>
      </c>
      <c r="K2168" t="b">
        <v>0</v>
      </c>
      <c r="L2168">
        <v>1</v>
      </c>
      <c r="M2168" t="b">
        <v>0</v>
      </c>
      <c r="N2168" t="s">
        <v>8284</v>
      </c>
      <c r="O2168" s="5">
        <f>E2168/D2168</f>
        <v>1.6666666666666668E-3</v>
      </c>
      <c r="P2168" s="6">
        <f>IFERROR(E2168/L2168,0)</f>
        <v>50</v>
      </c>
      <c r="Q2168" t="str">
        <f>LEFT(N2168, FIND("/",N2168) -1)</f>
        <v>food</v>
      </c>
      <c r="R2168" t="str">
        <f>RIGHT(N2168, LEN(N2168) - FIND("/",N2168))</f>
        <v>food trucks</v>
      </c>
      <c r="S2168" s="10">
        <f>(((J2168/60)/60)/24)+DATE(1970,1,1)</f>
        <v>41887.801168981481</v>
      </c>
      <c r="T2168" s="10">
        <f>(((I2168/60)/60)/24)+DATE(1970,1,1)</f>
        <v>41917.801168981481</v>
      </c>
    </row>
    <row r="2169" spans="1:20" ht="48" x14ac:dyDescent="0.2">
      <c r="A2169">
        <v>2804</v>
      </c>
      <c r="B2169" s="3" t="s">
        <v>2804</v>
      </c>
      <c r="C2169" s="3" t="s">
        <v>6914</v>
      </c>
      <c r="D2169">
        <v>1000</v>
      </c>
      <c r="E2169">
        <v>1150</v>
      </c>
      <c r="F2169" t="s">
        <v>8219</v>
      </c>
      <c r="G2169" t="s">
        <v>8225</v>
      </c>
      <c r="H2169" t="s">
        <v>8247</v>
      </c>
      <c r="I2169">
        <v>1411987990</v>
      </c>
      <c r="J2169">
        <v>1409395990</v>
      </c>
      <c r="K2169" t="b">
        <v>0</v>
      </c>
      <c r="L2169">
        <v>23</v>
      </c>
      <c r="M2169" t="b">
        <v>1</v>
      </c>
      <c r="N2169" t="s">
        <v>8271</v>
      </c>
      <c r="O2169" s="5">
        <f>E2169/D2169</f>
        <v>1.1499999999999999</v>
      </c>
      <c r="P2169" s="6">
        <f>IFERROR(E2169/L2169,0)</f>
        <v>50</v>
      </c>
      <c r="Q2169" t="str">
        <f>LEFT(N2169, FIND("/",N2169) -1)</f>
        <v>theater</v>
      </c>
      <c r="R2169" t="str">
        <f>RIGHT(N2169, LEN(N2169) - FIND("/",N2169))</f>
        <v>plays</v>
      </c>
      <c r="S2169" s="10">
        <f>(((J2169/60)/60)/24)+DATE(1970,1,1)</f>
        <v>41881.453587962962</v>
      </c>
      <c r="T2169" s="10">
        <f>(((I2169/60)/60)/24)+DATE(1970,1,1)</f>
        <v>41911.453587962962</v>
      </c>
    </row>
    <row r="2170" spans="1:20" ht="48" x14ac:dyDescent="0.2">
      <c r="A2170">
        <v>3095</v>
      </c>
      <c r="B2170" s="3" t="s">
        <v>3095</v>
      </c>
      <c r="C2170" s="3" t="s">
        <v>7205</v>
      </c>
      <c r="D2170">
        <v>14920</v>
      </c>
      <c r="E2170">
        <v>50</v>
      </c>
      <c r="F2170" t="s">
        <v>8221</v>
      </c>
      <c r="G2170" t="s">
        <v>8224</v>
      </c>
      <c r="H2170" t="s">
        <v>8246</v>
      </c>
      <c r="I2170">
        <v>1470011780</v>
      </c>
      <c r="J2170">
        <v>1464827780</v>
      </c>
      <c r="K2170" t="b">
        <v>0</v>
      </c>
      <c r="L2170">
        <v>1</v>
      </c>
      <c r="M2170" t="b">
        <v>0</v>
      </c>
      <c r="N2170" t="s">
        <v>8303</v>
      </c>
      <c r="O2170" s="5">
        <f>E2170/D2170</f>
        <v>3.351206434316354E-3</v>
      </c>
      <c r="P2170" s="6">
        <f>IFERROR(E2170/L2170,0)</f>
        <v>50</v>
      </c>
      <c r="Q2170" t="str">
        <f>LEFT(N2170, FIND("/",N2170) -1)</f>
        <v>theater</v>
      </c>
      <c r="R2170" t="str">
        <f>RIGHT(N2170, LEN(N2170) - FIND("/",N2170))</f>
        <v>spaces</v>
      </c>
      <c r="S2170" s="10">
        <f>(((J2170/60)/60)/24)+DATE(1970,1,1)</f>
        <v>42523.025231481486</v>
      </c>
      <c r="T2170" s="10">
        <f>(((I2170/60)/60)/24)+DATE(1970,1,1)</f>
        <v>42583.025231481486</v>
      </c>
    </row>
    <row r="2171" spans="1:20" ht="32" x14ac:dyDescent="0.2">
      <c r="A2171">
        <v>3137</v>
      </c>
      <c r="B2171" s="3" t="s">
        <v>3137</v>
      </c>
      <c r="C2171" s="3" t="s">
        <v>7247</v>
      </c>
      <c r="D2171">
        <v>1500</v>
      </c>
      <c r="E2171">
        <v>50</v>
      </c>
      <c r="F2171" t="s">
        <v>8222</v>
      </c>
      <c r="G2171" t="s">
        <v>8224</v>
      </c>
      <c r="H2171" t="s">
        <v>8246</v>
      </c>
      <c r="I2171">
        <v>1493838720</v>
      </c>
      <c r="J2171">
        <v>1489439669</v>
      </c>
      <c r="K2171" t="b">
        <v>0</v>
      </c>
      <c r="L2171">
        <v>1</v>
      </c>
      <c r="M2171" t="b">
        <v>0</v>
      </c>
      <c r="N2171" t="s">
        <v>8271</v>
      </c>
      <c r="O2171" s="5">
        <f>E2171/D2171</f>
        <v>3.3333333333333333E-2</v>
      </c>
      <c r="P2171" s="6">
        <f>IFERROR(E2171/L2171,0)</f>
        <v>50</v>
      </c>
      <c r="Q2171" t="str">
        <f>LEFT(N2171, FIND("/",N2171) -1)</f>
        <v>theater</v>
      </c>
      <c r="R2171" t="str">
        <f>RIGHT(N2171, LEN(N2171) - FIND("/",N2171))</f>
        <v>plays</v>
      </c>
      <c r="S2171" s="10">
        <f>(((J2171/60)/60)/24)+DATE(1970,1,1)</f>
        <v>42807.885057870371</v>
      </c>
      <c r="T2171" s="10">
        <f>(((I2171/60)/60)/24)+DATE(1970,1,1)</f>
        <v>42858.8</v>
      </c>
    </row>
    <row r="2172" spans="1:20" ht="48" x14ac:dyDescent="0.2">
      <c r="A2172">
        <v>3227</v>
      </c>
      <c r="B2172" s="3" t="s">
        <v>3227</v>
      </c>
      <c r="C2172" s="3" t="s">
        <v>7337</v>
      </c>
      <c r="D2172">
        <v>1200</v>
      </c>
      <c r="E2172">
        <v>1500</v>
      </c>
      <c r="F2172" t="s">
        <v>8219</v>
      </c>
      <c r="G2172" t="s">
        <v>8225</v>
      </c>
      <c r="H2172" t="s">
        <v>8247</v>
      </c>
      <c r="I2172">
        <v>1484687436</v>
      </c>
      <c r="J2172">
        <v>1482095436</v>
      </c>
      <c r="K2172" t="b">
        <v>0</v>
      </c>
      <c r="L2172">
        <v>30</v>
      </c>
      <c r="M2172" t="b">
        <v>1</v>
      </c>
      <c r="N2172" t="s">
        <v>8271</v>
      </c>
      <c r="O2172" s="5">
        <f>E2172/D2172</f>
        <v>1.25</v>
      </c>
      <c r="P2172" s="6">
        <f>IFERROR(E2172/L2172,0)</f>
        <v>50</v>
      </c>
      <c r="Q2172" t="str">
        <f>LEFT(N2172, FIND("/",N2172) -1)</f>
        <v>theater</v>
      </c>
      <c r="R2172" t="str">
        <f>RIGHT(N2172, LEN(N2172) - FIND("/",N2172))</f>
        <v>plays</v>
      </c>
      <c r="S2172" s="10">
        <f>(((J2172/60)/60)/24)+DATE(1970,1,1)</f>
        <v>42722.882361111115</v>
      </c>
      <c r="T2172" s="10">
        <f>(((I2172/60)/60)/24)+DATE(1970,1,1)</f>
        <v>42752.882361111115</v>
      </c>
    </row>
    <row r="2173" spans="1:20" ht="48" x14ac:dyDescent="0.2">
      <c r="A2173">
        <v>3345</v>
      </c>
      <c r="B2173" s="3" t="s">
        <v>3345</v>
      </c>
      <c r="C2173" s="3" t="s">
        <v>7455</v>
      </c>
      <c r="D2173">
        <v>500</v>
      </c>
      <c r="E2173">
        <v>650</v>
      </c>
      <c r="F2173" t="s">
        <v>8219</v>
      </c>
      <c r="G2173" t="s">
        <v>8224</v>
      </c>
      <c r="H2173" t="s">
        <v>8246</v>
      </c>
      <c r="I2173">
        <v>1429317420</v>
      </c>
      <c r="J2173">
        <v>1424226768</v>
      </c>
      <c r="K2173" t="b">
        <v>0</v>
      </c>
      <c r="L2173">
        <v>13</v>
      </c>
      <c r="M2173" t="b">
        <v>1</v>
      </c>
      <c r="N2173" t="s">
        <v>8271</v>
      </c>
      <c r="O2173" s="5">
        <f>E2173/D2173</f>
        <v>1.3</v>
      </c>
      <c r="P2173" s="6">
        <f>IFERROR(E2173/L2173,0)</f>
        <v>50</v>
      </c>
      <c r="Q2173" t="str">
        <f>LEFT(N2173, FIND("/",N2173) -1)</f>
        <v>theater</v>
      </c>
      <c r="R2173" t="str">
        <f>RIGHT(N2173, LEN(N2173) - FIND("/",N2173))</f>
        <v>plays</v>
      </c>
      <c r="S2173" s="10">
        <f>(((J2173/60)/60)/24)+DATE(1970,1,1)</f>
        <v>42053.106111111112</v>
      </c>
      <c r="T2173" s="10">
        <f>(((I2173/60)/60)/24)+DATE(1970,1,1)</f>
        <v>42112.025694444441</v>
      </c>
    </row>
    <row r="2174" spans="1:20" ht="48" x14ac:dyDescent="0.2">
      <c r="A2174">
        <v>3460</v>
      </c>
      <c r="B2174" s="3" t="s">
        <v>3459</v>
      </c>
      <c r="C2174" s="3" t="s">
        <v>7570</v>
      </c>
      <c r="D2174">
        <v>500</v>
      </c>
      <c r="E2174">
        <v>950</v>
      </c>
      <c r="F2174" t="s">
        <v>8219</v>
      </c>
      <c r="G2174" t="s">
        <v>8225</v>
      </c>
      <c r="H2174" t="s">
        <v>8247</v>
      </c>
      <c r="I2174">
        <v>1408106352</v>
      </c>
      <c r="J2174">
        <v>1406896752</v>
      </c>
      <c r="K2174" t="b">
        <v>0</v>
      </c>
      <c r="L2174">
        <v>19</v>
      </c>
      <c r="M2174" t="b">
        <v>1</v>
      </c>
      <c r="N2174" t="s">
        <v>8271</v>
      </c>
      <c r="O2174" s="5">
        <f>E2174/D2174</f>
        <v>1.9</v>
      </c>
      <c r="P2174" s="6">
        <f>IFERROR(E2174/L2174,0)</f>
        <v>50</v>
      </c>
      <c r="Q2174" t="str">
        <f>LEFT(N2174, FIND("/",N2174) -1)</f>
        <v>theater</v>
      </c>
      <c r="R2174" t="str">
        <f>RIGHT(N2174, LEN(N2174) - FIND("/",N2174))</f>
        <v>plays</v>
      </c>
      <c r="S2174" s="10">
        <f>(((J2174/60)/60)/24)+DATE(1970,1,1)</f>
        <v>41852.527222222219</v>
      </c>
      <c r="T2174" s="10">
        <f>(((I2174/60)/60)/24)+DATE(1970,1,1)</f>
        <v>41866.527222222219</v>
      </c>
    </row>
    <row r="2175" spans="1:20" ht="48" x14ac:dyDescent="0.2">
      <c r="A2175">
        <v>3794</v>
      </c>
      <c r="B2175" s="3" t="s">
        <v>3791</v>
      </c>
      <c r="C2175" s="3" t="s">
        <v>7904</v>
      </c>
      <c r="D2175">
        <v>5000</v>
      </c>
      <c r="E2175">
        <v>50</v>
      </c>
      <c r="F2175" t="s">
        <v>8221</v>
      </c>
      <c r="G2175" t="s">
        <v>8225</v>
      </c>
      <c r="H2175" t="s">
        <v>8247</v>
      </c>
      <c r="I2175">
        <v>1433685354</v>
      </c>
      <c r="J2175">
        <v>1431093354</v>
      </c>
      <c r="K2175" t="b">
        <v>0</v>
      </c>
      <c r="L2175">
        <v>1</v>
      </c>
      <c r="M2175" t="b">
        <v>0</v>
      </c>
      <c r="N2175" t="s">
        <v>8305</v>
      </c>
      <c r="O2175" s="5">
        <f>E2175/D2175</f>
        <v>0.01</v>
      </c>
      <c r="P2175" s="6">
        <f>IFERROR(E2175/L2175,0)</f>
        <v>50</v>
      </c>
      <c r="Q2175" t="str">
        <f>LEFT(N2175, FIND("/",N2175) -1)</f>
        <v>theater</v>
      </c>
      <c r="R2175" t="str">
        <f>RIGHT(N2175, LEN(N2175) - FIND("/",N2175))</f>
        <v>musical</v>
      </c>
      <c r="S2175" s="10">
        <f>(((J2175/60)/60)/24)+DATE(1970,1,1)</f>
        <v>42132.58048611111</v>
      </c>
      <c r="T2175" s="10">
        <f>(((I2175/60)/60)/24)+DATE(1970,1,1)</f>
        <v>42162.58048611111</v>
      </c>
    </row>
    <row r="2176" spans="1:20" ht="48" x14ac:dyDescent="0.2">
      <c r="A2176">
        <v>3895</v>
      </c>
      <c r="B2176" s="3" t="s">
        <v>3892</v>
      </c>
      <c r="C2176" s="3" t="s">
        <v>8003</v>
      </c>
      <c r="D2176">
        <v>1000</v>
      </c>
      <c r="E2176">
        <v>50</v>
      </c>
      <c r="F2176" t="s">
        <v>8221</v>
      </c>
      <c r="G2176" t="s">
        <v>8224</v>
      </c>
      <c r="H2176" t="s">
        <v>8246</v>
      </c>
      <c r="I2176">
        <v>1425103218</v>
      </c>
      <c r="J2176">
        <v>1422424818</v>
      </c>
      <c r="K2176" t="b">
        <v>0</v>
      </c>
      <c r="L2176">
        <v>1</v>
      </c>
      <c r="M2176" t="b">
        <v>0</v>
      </c>
      <c r="N2176" t="s">
        <v>8271</v>
      </c>
      <c r="O2176" s="5">
        <f>E2176/D2176</f>
        <v>0.05</v>
      </c>
      <c r="P2176" s="6">
        <f>IFERROR(E2176/L2176,0)</f>
        <v>50</v>
      </c>
      <c r="Q2176" t="str">
        <f>LEFT(N2176, FIND("/",N2176) -1)</f>
        <v>theater</v>
      </c>
      <c r="R2176" t="str">
        <f>RIGHT(N2176, LEN(N2176) - FIND("/",N2176))</f>
        <v>plays</v>
      </c>
      <c r="S2176" s="10">
        <f>(((J2176/60)/60)/24)+DATE(1970,1,1)</f>
        <v>42032.250208333338</v>
      </c>
      <c r="T2176" s="10">
        <f>(((I2176/60)/60)/24)+DATE(1970,1,1)</f>
        <v>42063.250208333338</v>
      </c>
    </row>
    <row r="2177" spans="1:20" ht="48" x14ac:dyDescent="0.2">
      <c r="A2177">
        <v>4099</v>
      </c>
      <c r="B2177" s="3" t="s">
        <v>4095</v>
      </c>
      <c r="C2177" s="3" t="s">
        <v>8202</v>
      </c>
      <c r="D2177">
        <v>4500</v>
      </c>
      <c r="E2177">
        <v>50</v>
      </c>
      <c r="F2177" t="s">
        <v>8221</v>
      </c>
      <c r="G2177" t="s">
        <v>8224</v>
      </c>
      <c r="H2177" t="s">
        <v>8246</v>
      </c>
      <c r="I2177">
        <v>1472847873</v>
      </c>
      <c r="J2177">
        <v>1468959873</v>
      </c>
      <c r="K2177" t="b">
        <v>0</v>
      </c>
      <c r="L2177">
        <v>1</v>
      </c>
      <c r="M2177" t="b">
        <v>0</v>
      </c>
      <c r="N2177" t="s">
        <v>8271</v>
      </c>
      <c r="O2177" s="5">
        <f>E2177/D2177</f>
        <v>1.1111111111111112E-2</v>
      </c>
      <c r="P2177" s="6">
        <f>IFERROR(E2177/L2177,0)</f>
        <v>50</v>
      </c>
      <c r="Q2177" t="str">
        <f>LEFT(N2177, FIND("/",N2177) -1)</f>
        <v>theater</v>
      </c>
      <c r="R2177" t="str">
        <f>RIGHT(N2177, LEN(N2177) - FIND("/",N2177))</f>
        <v>plays</v>
      </c>
      <c r="S2177" s="10">
        <f>(((J2177/60)/60)/24)+DATE(1970,1,1)</f>
        <v>42570.850381944445</v>
      </c>
      <c r="T2177" s="10">
        <f>(((I2177/60)/60)/24)+DATE(1970,1,1)</f>
        <v>42615.850381944445</v>
      </c>
    </row>
    <row r="2178" spans="1:20" ht="48" x14ac:dyDescent="0.2">
      <c r="A2178">
        <v>2269</v>
      </c>
      <c r="B2178" s="3" t="s">
        <v>2270</v>
      </c>
      <c r="C2178" s="3" t="s">
        <v>6379</v>
      </c>
      <c r="D2178">
        <v>2500</v>
      </c>
      <c r="E2178">
        <v>45041</v>
      </c>
      <c r="F2178" t="s">
        <v>8219</v>
      </c>
      <c r="G2178" t="s">
        <v>8224</v>
      </c>
      <c r="H2178" t="s">
        <v>8246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8297</v>
      </c>
      <c r="O2178" s="5">
        <f>E2178/D2178</f>
        <v>18.016400000000001</v>
      </c>
      <c r="P2178" s="6">
        <f>IFERROR(E2178/L2178,0)</f>
        <v>49.934589800443462</v>
      </c>
      <c r="Q2178" t="str">
        <f>LEFT(N2178, FIND("/",N2178) -1)</f>
        <v>games</v>
      </c>
      <c r="R2178" t="str">
        <f>RIGHT(N2178, LEN(N2178) - FIND("/",N2178))</f>
        <v>tabletop games</v>
      </c>
      <c r="S2178" s="10">
        <f>(((J2178/60)/60)/24)+DATE(1970,1,1)</f>
        <v>42776.704432870371</v>
      </c>
      <c r="T2178" s="10">
        <f>(((I2178/60)/60)/24)+DATE(1970,1,1)</f>
        <v>42801.208333333328</v>
      </c>
    </row>
    <row r="2179" spans="1:20" ht="48" x14ac:dyDescent="0.2">
      <c r="A2179">
        <v>175</v>
      </c>
      <c r="B2179" s="3" t="s">
        <v>177</v>
      </c>
      <c r="C2179" s="3" t="s">
        <v>4285</v>
      </c>
      <c r="D2179">
        <v>20000</v>
      </c>
      <c r="E2179">
        <v>1297</v>
      </c>
      <c r="F2179" t="s">
        <v>8221</v>
      </c>
      <c r="G2179" t="s">
        <v>8225</v>
      </c>
      <c r="H2179" t="s">
        <v>8247</v>
      </c>
      <c r="I2179">
        <v>1409337611</v>
      </c>
      <c r="J2179">
        <v>1407177611</v>
      </c>
      <c r="K2179" t="b">
        <v>0</v>
      </c>
      <c r="L2179">
        <v>26</v>
      </c>
      <c r="M2179" t="b">
        <v>0</v>
      </c>
      <c r="N2179" t="s">
        <v>8268</v>
      </c>
      <c r="O2179" s="5">
        <f>E2179/D2179</f>
        <v>6.4850000000000005E-2</v>
      </c>
      <c r="P2179" s="6">
        <f>IFERROR(E2179/L2179,0)</f>
        <v>49.884615384615387</v>
      </c>
      <c r="Q2179" t="str">
        <f>LEFT(N2179, FIND("/",N2179) -1)</f>
        <v>film &amp; video</v>
      </c>
      <c r="R2179" t="str">
        <f>RIGHT(N2179, LEN(N2179) - FIND("/",N2179))</f>
        <v>drama</v>
      </c>
      <c r="S2179" s="10">
        <f>(((J2179/60)/60)/24)+DATE(1970,1,1)</f>
        <v>41855.777905092589</v>
      </c>
      <c r="T2179" s="10">
        <f>(((I2179/60)/60)/24)+DATE(1970,1,1)</f>
        <v>41880.777905092589</v>
      </c>
    </row>
    <row r="2180" spans="1:20" ht="48" x14ac:dyDescent="0.2">
      <c r="A2180">
        <v>34</v>
      </c>
      <c r="B2180" s="3" t="s">
        <v>36</v>
      </c>
      <c r="C2180" s="3" t="s">
        <v>4145</v>
      </c>
      <c r="D2180">
        <v>2600</v>
      </c>
      <c r="E2180">
        <v>3392</v>
      </c>
      <c r="F2180" t="s">
        <v>8219</v>
      </c>
      <c r="G2180" t="s">
        <v>8224</v>
      </c>
      <c r="H2180" t="s">
        <v>8246</v>
      </c>
      <c r="I2180">
        <v>1407224601</v>
      </c>
      <c r="J2180">
        <v>1405928601</v>
      </c>
      <c r="K2180" t="b">
        <v>0</v>
      </c>
      <c r="L2180">
        <v>68</v>
      </c>
      <c r="M2180" t="b">
        <v>1</v>
      </c>
      <c r="N2180" t="s">
        <v>8265</v>
      </c>
      <c r="O2180" s="5">
        <f>E2180/D2180</f>
        <v>1.3046153846153845</v>
      </c>
      <c r="P2180" s="6">
        <f>IFERROR(E2180/L2180,0)</f>
        <v>49.882352941176471</v>
      </c>
      <c r="Q2180" t="str">
        <f>LEFT(N2180, FIND("/",N2180) -1)</f>
        <v>film &amp; video</v>
      </c>
      <c r="R2180" t="str">
        <f>RIGHT(N2180, LEN(N2180) - FIND("/",N2180))</f>
        <v>television</v>
      </c>
      <c r="S2180" s="10">
        <f>(((J2180/60)/60)/24)+DATE(1970,1,1)</f>
        <v>41841.321770833332</v>
      </c>
      <c r="T2180" s="10">
        <f>(((I2180/60)/60)/24)+DATE(1970,1,1)</f>
        <v>41856.321770833332</v>
      </c>
    </row>
    <row r="2181" spans="1:20" ht="48" x14ac:dyDescent="0.2">
      <c r="A2181">
        <v>318</v>
      </c>
      <c r="B2181" s="3" t="s">
        <v>319</v>
      </c>
      <c r="C2181" s="3" t="s">
        <v>4428</v>
      </c>
      <c r="D2181">
        <v>5000</v>
      </c>
      <c r="E2181">
        <v>14166</v>
      </c>
      <c r="F2181" t="s">
        <v>8219</v>
      </c>
      <c r="G2181" t="s">
        <v>8224</v>
      </c>
      <c r="H2181" t="s">
        <v>8246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8269</v>
      </c>
      <c r="O2181" s="5">
        <f>E2181/D2181</f>
        <v>2.8332000000000002</v>
      </c>
      <c r="P2181" s="6">
        <f>IFERROR(E2181/L2181,0)</f>
        <v>49.880281690140848</v>
      </c>
      <c r="Q2181" t="str">
        <f>LEFT(N2181, FIND("/",N2181) -1)</f>
        <v>film &amp; video</v>
      </c>
      <c r="R2181" t="str">
        <f>RIGHT(N2181, LEN(N2181) - FIND("/",N2181))</f>
        <v>documentary</v>
      </c>
      <c r="S2181" s="10">
        <f>(((J2181/60)/60)/24)+DATE(1970,1,1)</f>
        <v>41330.038784722223</v>
      </c>
      <c r="T2181" s="10">
        <f>(((I2181/60)/60)/24)+DATE(1970,1,1)</f>
        <v>41359.997118055559</v>
      </c>
    </row>
    <row r="2182" spans="1:20" ht="48" x14ac:dyDescent="0.2">
      <c r="A2182">
        <v>633</v>
      </c>
      <c r="B2182" s="3" t="s">
        <v>634</v>
      </c>
      <c r="C2182" s="3" t="s">
        <v>4743</v>
      </c>
      <c r="D2182">
        <v>10000</v>
      </c>
      <c r="E2182">
        <v>1245</v>
      </c>
      <c r="F2182" t="s">
        <v>8220</v>
      </c>
      <c r="G2182" t="s">
        <v>8224</v>
      </c>
      <c r="H2182" t="s">
        <v>8246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8272</v>
      </c>
      <c r="O2182" s="5">
        <f>E2182/D2182</f>
        <v>0.1245</v>
      </c>
      <c r="P2182" s="6">
        <f>IFERROR(E2182/L2182,0)</f>
        <v>49.8</v>
      </c>
      <c r="Q2182" t="str">
        <f>LEFT(N2182, FIND("/",N2182) -1)</f>
        <v>technology</v>
      </c>
      <c r="R2182" t="str">
        <f>RIGHT(N2182, LEN(N2182) - FIND("/",N2182))</f>
        <v>web</v>
      </c>
      <c r="S2182" s="10">
        <f>(((J2182/60)/60)/24)+DATE(1970,1,1)</f>
        <v>42507.29932870371</v>
      </c>
      <c r="T2182" s="10">
        <f>(((I2182/60)/60)/24)+DATE(1970,1,1)</f>
        <v>42538.958333333328</v>
      </c>
    </row>
    <row r="2183" spans="1:20" ht="32" x14ac:dyDescent="0.2">
      <c r="A2183">
        <v>3595</v>
      </c>
      <c r="B2183" s="3" t="s">
        <v>3594</v>
      </c>
      <c r="C2183" s="3" t="s">
        <v>7705</v>
      </c>
      <c r="D2183">
        <v>2600</v>
      </c>
      <c r="E2183">
        <v>3081</v>
      </c>
      <c r="F2183" t="s">
        <v>8219</v>
      </c>
      <c r="G2183" t="s">
        <v>8224</v>
      </c>
      <c r="H2183" t="s">
        <v>8246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8271</v>
      </c>
      <c r="O2183" s="5">
        <f>E2183/D2183</f>
        <v>1.1850000000000001</v>
      </c>
      <c r="P2183" s="6">
        <f>IFERROR(E2183/L2183,0)</f>
        <v>49.693548387096776</v>
      </c>
      <c r="Q2183" t="str">
        <f>LEFT(N2183, FIND("/",N2183) -1)</f>
        <v>theater</v>
      </c>
      <c r="R2183" t="str">
        <f>RIGHT(N2183, LEN(N2183) - FIND("/",N2183))</f>
        <v>plays</v>
      </c>
      <c r="S2183" s="10">
        <f>(((J2183/60)/60)/24)+DATE(1970,1,1)</f>
        <v>42050.008368055554</v>
      </c>
      <c r="T2183" s="10">
        <f>(((I2183/60)/60)/24)+DATE(1970,1,1)</f>
        <v>42076.290972222225</v>
      </c>
    </row>
    <row r="2184" spans="1:20" ht="48" x14ac:dyDescent="0.2">
      <c r="A2184">
        <v>965</v>
      </c>
      <c r="B2184" s="3" t="s">
        <v>966</v>
      </c>
      <c r="C2184" s="3" t="s">
        <v>5075</v>
      </c>
      <c r="D2184">
        <v>25000</v>
      </c>
      <c r="E2184">
        <v>298</v>
      </c>
      <c r="F2184" t="s">
        <v>8221</v>
      </c>
      <c r="G2184" t="s">
        <v>8224</v>
      </c>
      <c r="H2184" t="s">
        <v>8246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8273</v>
      </c>
      <c r="O2184" s="5">
        <f>E2184/D2184</f>
        <v>1.192E-2</v>
      </c>
      <c r="P2184" s="6">
        <f>IFERROR(E2184/L2184,0)</f>
        <v>49.666666666666664</v>
      </c>
      <c r="Q2184" t="str">
        <f>LEFT(N2184, FIND("/",N2184) -1)</f>
        <v>technology</v>
      </c>
      <c r="R2184" t="str">
        <f>RIGHT(N2184, LEN(N2184) - FIND("/",N2184))</f>
        <v>wearables</v>
      </c>
      <c r="S2184" s="10">
        <f>(((J2184/60)/60)/24)+DATE(1970,1,1)</f>
        <v>42637.016736111109</v>
      </c>
      <c r="T2184" s="10">
        <f>(((I2184/60)/60)/24)+DATE(1970,1,1)</f>
        <v>42669.165972222225</v>
      </c>
    </row>
    <row r="2185" spans="1:20" ht="48" x14ac:dyDescent="0.2">
      <c r="A2185">
        <v>3724</v>
      </c>
      <c r="B2185" s="3" t="s">
        <v>3721</v>
      </c>
      <c r="C2185" s="3" t="s">
        <v>7834</v>
      </c>
      <c r="D2185">
        <v>4300</v>
      </c>
      <c r="E2185">
        <v>4409.55</v>
      </c>
      <c r="F2185" t="s">
        <v>8219</v>
      </c>
      <c r="G2185" t="s">
        <v>8225</v>
      </c>
      <c r="H2185" t="s">
        <v>8247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8271</v>
      </c>
      <c r="O2185" s="5">
        <f>E2185/D2185</f>
        <v>1.0254767441860466</v>
      </c>
      <c r="P2185" s="6">
        <f>IFERROR(E2185/L2185,0)</f>
        <v>49.545505617977533</v>
      </c>
      <c r="Q2185" t="str">
        <f>LEFT(N2185, FIND("/",N2185) -1)</f>
        <v>theater</v>
      </c>
      <c r="R2185" t="str">
        <f>RIGHT(N2185, LEN(N2185) - FIND("/",N2185))</f>
        <v>plays</v>
      </c>
      <c r="S2185" s="10">
        <f>(((J2185/60)/60)/24)+DATE(1970,1,1)</f>
        <v>42465.491435185191</v>
      </c>
      <c r="T2185" s="10">
        <f>(((I2185/60)/60)/24)+DATE(1970,1,1)</f>
        <v>42494.958333333328</v>
      </c>
    </row>
    <row r="2186" spans="1:20" ht="48" x14ac:dyDescent="0.2">
      <c r="A2186">
        <v>3848</v>
      </c>
      <c r="B2186" s="3" t="s">
        <v>3845</v>
      </c>
      <c r="C2186" s="3" t="s">
        <v>7957</v>
      </c>
      <c r="D2186">
        <v>13000</v>
      </c>
      <c r="E2186">
        <v>2129</v>
      </c>
      <c r="F2186" t="s">
        <v>8221</v>
      </c>
      <c r="G2186" t="s">
        <v>8224</v>
      </c>
      <c r="H2186" t="s">
        <v>8246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8271</v>
      </c>
      <c r="O2186" s="5">
        <f>E2186/D2186</f>
        <v>0.16376923076923078</v>
      </c>
      <c r="P2186" s="6">
        <f>IFERROR(E2186/L2186,0)</f>
        <v>49.511627906976742</v>
      </c>
      <c r="Q2186" t="str">
        <f>LEFT(N2186, FIND("/",N2186) -1)</f>
        <v>theater</v>
      </c>
      <c r="R2186" t="str">
        <f>RIGHT(N2186, LEN(N2186) - FIND("/",N2186))</f>
        <v>plays</v>
      </c>
      <c r="S2186" s="10">
        <f>(((J2186/60)/60)/24)+DATE(1970,1,1)</f>
        <v>42265.817002314812</v>
      </c>
      <c r="T2186" s="10">
        <f>(((I2186/60)/60)/24)+DATE(1970,1,1)</f>
        <v>42295.817002314812</v>
      </c>
    </row>
    <row r="2187" spans="1:20" ht="48" x14ac:dyDescent="0.2">
      <c r="A2187">
        <v>2241</v>
      </c>
      <c r="B2187" s="3" t="s">
        <v>2242</v>
      </c>
      <c r="C2187" s="3" t="s">
        <v>6351</v>
      </c>
      <c r="D2187">
        <v>1000</v>
      </c>
      <c r="E2187">
        <v>8064</v>
      </c>
      <c r="F2187" t="s">
        <v>8219</v>
      </c>
      <c r="G2187" t="s">
        <v>8225</v>
      </c>
      <c r="H2187" t="s">
        <v>8247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8297</v>
      </c>
      <c r="O2187" s="5">
        <f>E2187/D2187</f>
        <v>8.0640000000000001</v>
      </c>
      <c r="P2187" s="6">
        <f>IFERROR(E2187/L2187,0)</f>
        <v>49.472392638036808</v>
      </c>
      <c r="Q2187" t="str">
        <f>LEFT(N2187, FIND("/",N2187) -1)</f>
        <v>games</v>
      </c>
      <c r="R2187" t="str">
        <f>RIGHT(N2187, LEN(N2187) - FIND("/",N2187))</f>
        <v>tabletop games</v>
      </c>
      <c r="S2187" s="10">
        <f>(((J2187/60)/60)/24)+DATE(1970,1,1)</f>
        <v>42766.827546296292</v>
      </c>
      <c r="T2187" s="10">
        <f>(((I2187/60)/60)/24)+DATE(1970,1,1)</f>
        <v>42796.827546296292</v>
      </c>
    </row>
    <row r="2188" spans="1:20" ht="48" x14ac:dyDescent="0.2">
      <c r="A2188">
        <v>3315</v>
      </c>
      <c r="B2188" s="3" t="s">
        <v>3315</v>
      </c>
      <c r="C2188" s="3" t="s">
        <v>7425</v>
      </c>
      <c r="D2188">
        <v>4000</v>
      </c>
      <c r="E2188">
        <v>4400</v>
      </c>
      <c r="F2188" t="s">
        <v>8219</v>
      </c>
      <c r="G2188" t="s">
        <v>8225</v>
      </c>
      <c r="H2188" t="s">
        <v>8247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8271</v>
      </c>
      <c r="O2188" s="5">
        <f>E2188/D2188</f>
        <v>1.1000000000000001</v>
      </c>
      <c r="P2188" s="6">
        <f>IFERROR(E2188/L2188,0)</f>
        <v>49.438202247191015</v>
      </c>
      <c r="Q2188" t="str">
        <f>LEFT(N2188, FIND("/",N2188) -1)</f>
        <v>theater</v>
      </c>
      <c r="R2188" t="str">
        <f>RIGHT(N2188, LEN(N2188) - FIND("/",N2188))</f>
        <v>plays</v>
      </c>
      <c r="S2188" s="10">
        <f>(((J2188/60)/60)/24)+DATE(1970,1,1)</f>
        <v>42466.303715277783</v>
      </c>
      <c r="T2188" s="10">
        <f>(((I2188/60)/60)/24)+DATE(1970,1,1)</f>
        <v>42496.303715277783</v>
      </c>
    </row>
    <row r="2189" spans="1:20" ht="16" x14ac:dyDescent="0.2">
      <c r="A2189">
        <v>2147</v>
      </c>
      <c r="B2189" s="3" t="s">
        <v>2148</v>
      </c>
      <c r="C2189" s="3" t="s">
        <v>6257</v>
      </c>
      <c r="D2189">
        <v>390000</v>
      </c>
      <c r="E2189">
        <v>2716</v>
      </c>
      <c r="F2189" t="s">
        <v>8221</v>
      </c>
      <c r="G2189" t="s">
        <v>8224</v>
      </c>
      <c r="H2189" t="s">
        <v>8246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8282</v>
      </c>
      <c r="O2189" s="5">
        <f>E2189/D2189</f>
        <v>6.9641025641025639E-3</v>
      </c>
      <c r="P2189" s="6">
        <f>IFERROR(E2189/L2189,0)</f>
        <v>49.381818181818183</v>
      </c>
      <c r="Q2189" t="str">
        <f>LEFT(N2189, FIND("/",N2189) -1)</f>
        <v>games</v>
      </c>
      <c r="R2189" t="str">
        <f>RIGHT(N2189, LEN(N2189) - FIND("/",N2189))</f>
        <v>video games</v>
      </c>
      <c r="S2189" s="10">
        <f>(((J2189/60)/60)/24)+DATE(1970,1,1)</f>
        <v>41927.295694444445</v>
      </c>
      <c r="T2189" s="10">
        <f>(((I2189/60)/60)/24)+DATE(1970,1,1)</f>
        <v>41959.337361111116</v>
      </c>
    </row>
    <row r="2190" spans="1:20" ht="48" x14ac:dyDescent="0.2">
      <c r="A2190">
        <v>1881</v>
      </c>
      <c r="B2190" s="3" t="s">
        <v>1882</v>
      </c>
      <c r="C2190" s="3" t="s">
        <v>5991</v>
      </c>
      <c r="D2190">
        <v>2000</v>
      </c>
      <c r="E2190">
        <v>3453.69</v>
      </c>
      <c r="F2190" t="s">
        <v>8219</v>
      </c>
      <c r="G2190" t="s">
        <v>8224</v>
      </c>
      <c r="H2190" t="s">
        <v>8246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8279</v>
      </c>
      <c r="O2190" s="5">
        <f>E2190/D2190</f>
        <v>1.726845</v>
      </c>
      <c r="P2190" s="6">
        <f>IFERROR(E2190/L2190,0)</f>
        <v>49.338428571428572</v>
      </c>
      <c r="Q2190" t="str">
        <f>LEFT(N2190, FIND("/",N2190) -1)</f>
        <v>music</v>
      </c>
      <c r="R2190" t="str">
        <f>RIGHT(N2190, LEN(N2190) - FIND("/",N2190))</f>
        <v>indie rock</v>
      </c>
      <c r="S2190" s="10">
        <f>(((J2190/60)/60)/24)+DATE(1970,1,1)</f>
        <v>42043.152650462958</v>
      </c>
      <c r="T2190" s="10">
        <f>(((I2190/60)/60)/24)+DATE(1970,1,1)</f>
        <v>42073.110983796301</v>
      </c>
    </row>
    <row r="2191" spans="1:20" ht="32" x14ac:dyDescent="0.2">
      <c r="A2191">
        <v>56</v>
      </c>
      <c r="B2191" s="3" t="s">
        <v>58</v>
      </c>
      <c r="C2191" s="3" t="s">
        <v>4167</v>
      </c>
      <c r="D2191">
        <v>8000</v>
      </c>
      <c r="E2191">
        <v>8581</v>
      </c>
      <c r="F2191" t="s">
        <v>8219</v>
      </c>
      <c r="G2191" t="s">
        <v>8225</v>
      </c>
      <c r="H2191" t="s">
        <v>8247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8265</v>
      </c>
      <c r="O2191" s="5">
        <f>E2191/D2191</f>
        <v>1.0726249999999999</v>
      </c>
      <c r="P2191" s="6">
        <f>IFERROR(E2191/L2191,0)</f>
        <v>49.316091954022987</v>
      </c>
      <c r="Q2191" t="str">
        <f>LEFT(N2191, FIND("/",N2191) -1)</f>
        <v>film &amp; video</v>
      </c>
      <c r="R2191" t="str">
        <f>RIGHT(N2191, LEN(N2191) - FIND("/",N2191))</f>
        <v>television</v>
      </c>
      <c r="S2191" s="10">
        <f>(((J2191/60)/60)/24)+DATE(1970,1,1)</f>
        <v>42149.548888888887</v>
      </c>
      <c r="T2191" s="10">
        <f>(((I2191/60)/60)/24)+DATE(1970,1,1)</f>
        <v>42163.666666666672</v>
      </c>
    </row>
    <row r="2192" spans="1:20" ht="48" x14ac:dyDescent="0.2">
      <c r="A2192">
        <v>3949</v>
      </c>
      <c r="B2192" s="3" t="s">
        <v>3946</v>
      </c>
      <c r="C2192" s="3" t="s">
        <v>8057</v>
      </c>
      <c r="D2192">
        <v>10000</v>
      </c>
      <c r="E2192">
        <v>1577</v>
      </c>
      <c r="F2192" t="s">
        <v>8221</v>
      </c>
      <c r="G2192" t="s">
        <v>8226</v>
      </c>
      <c r="H2192" t="s">
        <v>8248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8271</v>
      </c>
      <c r="O2192" s="5">
        <f>E2192/D2192</f>
        <v>0.15770000000000001</v>
      </c>
      <c r="P2192" s="6">
        <f>IFERROR(E2192/L2192,0)</f>
        <v>49.28125</v>
      </c>
      <c r="Q2192" t="str">
        <f>LEFT(N2192, FIND("/",N2192) -1)</f>
        <v>theater</v>
      </c>
      <c r="R2192" t="str">
        <f>RIGHT(N2192, LEN(N2192) - FIND("/",N2192))</f>
        <v>plays</v>
      </c>
      <c r="S2192" s="10">
        <f>(((J2192/60)/60)/24)+DATE(1970,1,1)</f>
        <v>42016.120613425926</v>
      </c>
      <c r="T2192" s="10">
        <f>(((I2192/60)/60)/24)+DATE(1970,1,1)</f>
        <v>42046.120613425926</v>
      </c>
    </row>
    <row r="2193" spans="1:20" ht="48" x14ac:dyDescent="0.2">
      <c r="A2193">
        <v>2488</v>
      </c>
      <c r="B2193" s="3" t="s">
        <v>2488</v>
      </c>
      <c r="C2193" s="3" t="s">
        <v>6598</v>
      </c>
      <c r="D2193">
        <v>3000</v>
      </c>
      <c r="E2193">
        <v>3201</v>
      </c>
      <c r="F2193" t="s">
        <v>8219</v>
      </c>
      <c r="G2193" t="s">
        <v>8224</v>
      </c>
      <c r="H2193" t="s">
        <v>8246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8279</v>
      </c>
      <c r="O2193" s="5">
        <f>E2193/D2193</f>
        <v>1.0669999999999999</v>
      </c>
      <c r="P2193" s="6">
        <f>IFERROR(E2193/L2193,0)</f>
        <v>49.246153846153845</v>
      </c>
      <c r="Q2193" t="str">
        <f>LEFT(N2193, FIND("/",N2193) -1)</f>
        <v>music</v>
      </c>
      <c r="R2193" t="str">
        <f>RIGHT(N2193, LEN(N2193) - FIND("/",N2193))</f>
        <v>indie rock</v>
      </c>
      <c r="S2193" s="10">
        <f>(((J2193/60)/60)/24)+DATE(1970,1,1)</f>
        <v>40833.633194444446</v>
      </c>
      <c r="T2193" s="10">
        <f>(((I2193/60)/60)/24)+DATE(1970,1,1)</f>
        <v>40863.674861111111</v>
      </c>
    </row>
    <row r="2194" spans="1:20" ht="16" x14ac:dyDescent="0.2">
      <c r="A2194">
        <v>3531</v>
      </c>
      <c r="B2194" s="3" t="s">
        <v>3530</v>
      </c>
      <c r="C2194" s="3" t="s">
        <v>7641</v>
      </c>
      <c r="D2194">
        <v>1000</v>
      </c>
      <c r="E2194">
        <v>1280</v>
      </c>
      <c r="F2194" t="s">
        <v>8219</v>
      </c>
      <c r="G2194" t="s">
        <v>8224</v>
      </c>
      <c r="H2194" t="s">
        <v>8246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8271</v>
      </c>
      <c r="O2194" s="5">
        <f>E2194/D2194</f>
        <v>1.28</v>
      </c>
      <c r="P2194" s="6">
        <f>IFERROR(E2194/L2194,0)</f>
        <v>49.230769230769234</v>
      </c>
      <c r="Q2194" t="str">
        <f>LEFT(N2194, FIND("/",N2194) -1)</f>
        <v>theater</v>
      </c>
      <c r="R2194" t="str">
        <f>RIGHT(N2194, LEN(N2194) - FIND("/",N2194))</f>
        <v>plays</v>
      </c>
      <c r="S2194" s="10">
        <f>(((J2194/60)/60)/24)+DATE(1970,1,1)</f>
        <v>42521.654328703706</v>
      </c>
      <c r="T2194" s="10">
        <f>(((I2194/60)/60)/24)+DATE(1970,1,1)</f>
        <v>42551.654328703706</v>
      </c>
    </row>
    <row r="2195" spans="1:20" ht="48" x14ac:dyDescent="0.2">
      <c r="A2195">
        <v>3199</v>
      </c>
      <c r="B2195" s="3" t="s">
        <v>3199</v>
      </c>
      <c r="C2195" s="3" t="s">
        <v>7309</v>
      </c>
      <c r="D2195">
        <v>5000</v>
      </c>
      <c r="E2195">
        <v>2608</v>
      </c>
      <c r="F2195" t="s">
        <v>8221</v>
      </c>
      <c r="G2195" t="s">
        <v>8224</v>
      </c>
      <c r="H2195" t="s">
        <v>8246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8305</v>
      </c>
      <c r="O2195" s="5">
        <f>E2195/D2195</f>
        <v>0.52159999999999995</v>
      </c>
      <c r="P2195" s="6">
        <f>IFERROR(E2195/L2195,0)</f>
        <v>49.20754716981132</v>
      </c>
      <c r="Q2195" t="str">
        <f>LEFT(N2195, FIND("/",N2195) -1)</f>
        <v>theater</v>
      </c>
      <c r="R2195" t="str">
        <f>RIGHT(N2195, LEN(N2195) - FIND("/",N2195))</f>
        <v>musical</v>
      </c>
      <c r="S2195" s="10">
        <f>(((J2195/60)/60)/24)+DATE(1970,1,1)</f>
        <v>41858.761782407404</v>
      </c>
      <c r="T2195" s="10">
        <f>(((I2195/60)/60)/24)+DATE(1970,1,1)</f>
        <v>41888.875</v>
      </c>
    </row>
    <row r="2196" spans="1:20" ht="48" x14ac:dyDescent="0.2">
      <c r="A2196">
        <v>2547</v>
      </c>
      <c r="B2196" s="3" t="s">
        <v>2547</v>
      </c>
      <c r="C2196" s="3" t="s">
        <v>6657</v>
      </c>
      <c r="D2196">
        <v>5500</v>
      </c>
      <c r="E2196">
        <v>6592</v>
      </c>
      <c r="F2196" t="s">
        <v>8219</v>
      </c>
      <c r="G2196" t="s">
        <v>8224</v>
      </c>
      <c r="H2196" t="s">
        <v>8246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8300</v>
      </c>
      <c r="O2196" s="5">
        <f>E2196/D2196</f>
        <v>1.1985454545454546</v>
      </c>
      <c r="P2196" s="6">
        <f>IFERROR(E2196/L2196,0)</f>
        <v>49.194029850746269</v>
      </c>
      <c r="Q2196" t="str">
        <f>LEFT(N2196, FIND("/",N2196) -1)</f>
        <v>music</v>
      </c>
      <c r="R2196" t="str">
        <f>RIGHT(N2196, LEN(N2196) - FIND("/",N2196))</f>
        <v>classical music</v>
      </c>
      <c r="S2196" s="10">
        <f>(((J2196/60)/60)/24)+DATE(1970,1,1)</f>
        <v>40973.773182870369</v>
      </c>
      <c r="T2196" s="10">
        <f>(((I2196/60)/60)/24)+DATE(1970,1,1)</f>
        <v>41003.731516203705</v>
      </c>
    </row>
    <row r="2197" spans="1:20" ht="48" x14ac:dyDescent="0.2">
      <c r="A2197">
        <v>1769</v>
      </c>
      <c r="B2197" s="3" t="s">
        <v>1770</v>
      </c>
      <c r="C2197" s="3" t="s">
        <v>5879</v>
      </c>
      <c r="D2197">
        <v>40000</v>
      </c>
      <c r="E2197">
        <v>1081</v>
      </c>
      <c r="F2197" t="s">
        <v>8221</v>
      </c>
      <c r="G2197" t="s">
        <v>8224</v>
      </c>
      <c r="H2197" t="s">
        <v>8246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8285</v>
      </c>
      <c r="O2197" s="5">
        <f>E2197/D2197</f>
        <v>2.7025E-2</v>
      </c>
      <c r="P2197" s="6">
        <f>IFERROR(E2197/L2197,0)</f>
        <v>49.136363636363633</v>
      </c>
      <c r="Q2197" t="str">
        <f>LEFT(N2197, FIND("/",N2197) -1)</f>
        <v>photography</v>
      </c>
      <c r="R2197" t="str">
        <f>RIGHT(N2197, LEN(N2197) - FIND("/",N2197))</f>
        <v>photobooks</v>
      </c>
      <c r="S2197" s="10">
        <f>(((J2197/60)/60)/24)+DATE(1970,1,1)</f>
        <v>41987.818969907406</v>
      </c>
      <c r="T2197" s="10">
        <f>(((I2197/60)/60)/24)+DATE(1970,1,1)</f>
        <v>42017.818969907406</v>
      </c>
    </row>
    <row r="2198" spans="1:20" ht="48" x14ac:dyDescent="0.2">
      <c r="A2198">
        <v>1871</v>
      </c>
      <c r="B2198" s="3" t="s">
        <v>1872</v>
      </c>
      <c r="C2198" s="3" t="s">
        <v>5981</v>
      </c>
      <c r="D2198">
        <v>6500</v>
      </c>
      <c r="E2198">
        <v>4666</v>
      </c>
      <c r="F2198" t="s">
        <v>8221</v>
      </c>
      <c r="G2198" t="s">
        <v>8224</v>
      </c>
      <c r="H2198" t="s">
        <v>8246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8283</v>
      </c>
      <c r="O2198" s="5">
        <f>E2198/D2198</f>
        <v>0.7178461538461538</v>
      </c>
      <c r="P2198" s="6">
        <f>IFERROR(E2198/L2198,0)</f>
        <v>49.11578947368421</v>
      </c>
      <c r="Q2198" t="str">
        <f>LEFT(N2198, FIND("/",N2198) -1)</f>
        <v>games</v>
      </c>
      <c r="R2198" t="str">
        <f>RIGHT(N2198, LEN(N2198) - FIND("/",N2198))</f>
        <v>mobile games</v>
      </c>
      <c r="S2198" s="10">
        <f>(((J2198/60)/60)/24)+DATE(1970,1,1)</f>
        <v>41923.783576388887</v>
      </c>
      <c r="T2198" s="10">
        <f>(((I2198/60)/60)/24)+DATE(1970,1,1)</f>
        <v>41963.825243055559</v>
      </c>
    </row>
    <row r="2199" spans="1:20" ht="32" x14ac:dyDescent="0.2">
      <c r="A2199">
        <v>837</v>
      </c>
      <c r="B2199" s="3" t="s">
        <v>838</v>
      </c>
      <c r="C2199" s="3" t="s">
        <v>4947</v>
      </c>
      <c r="D2199">
        <v>2500</v>
      </c>
      <c r="E2199">
        <v>3045</v>
      </c>
      <c r="F2199" t="s">
        <v>8219</v>
      </c>
      <c r="G2199" t="s">
        <v>8224</v>
      </c>
      <c r="H2199" t="s">
        <v>8246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8276</v>
      </c>
      <c r="O2199" s="5">
        <f>E2199/D2199</f>
        <v>1.218</v>
      </c>
      <c r="P2199" s="6">
        <f>IFERROR(E2199/L2199,0)</f>
        <v>49.112903225806448</v>
      </c>
      <c r="Q2199" t="str">
        <f>LEFT(N2199, FIND("/",N2199) -1)</f>
        <v>music</v>
      </c>
      <c r="R2199" t="str">
        <f>RIGHT(N2199, LEN(N2199) - FIND("/",N2199))</f>
        <v>rock</v>
      </c>
      <c r="S2199" s="10">
        <f>(((J2199/60)/60)/24)+DATE(1970,1,1)</f>
        <v>41730.998402777775</v>
      </c>
      <c r="T2199" s="10">
        <f>(((I2199/60)/60)/24)+DATE(1970,1,1)</f>
        <v>41760.998402777775</v>
      </c>
    </row>
    <row r="2200" spans="1:20" ht="48" x14ac:dyDescent="0.2">
      <c r="A2200">
        <v>3604</v>
      </c>
      <c r="B2200" s="3" t="s">
        <v>3603</v>
      </c>
      <c r="C2200" s="3" t="s">
        <v>7714</v>
      </c>
      <c r="D2200">
        <v>3000</v>
      </c>
      <c r="E2200">
        <v>3385</v>
      </c>
      <c r="F2200" t="s">
        <v>8219</v>
      </c>
      <c r="G2200" t="s">
        <v>8224</v>
      </c>
      <c r="H2200" t="s">
        <v>8246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8271</v>
      </c>
      <c r="O2200" s="5">
        <f>E2200/D2200</f>
        <v>1.1283333333333334</v>
      </c>
      <c r="P2200" s="6">
        <f>IFERROR(E2200/L2200,0)</f>
        <v>49.05797101449275</v>
      </c>
      <c r="Q2200" t="str">
        <f>LEFT(N2200, FIND("/",N2200) -1)</f>
        <v>theater</v>
      </c>
      <c r="R2200" t="str">
        <f>RIGHT(N2200, LEN(N2200) - FIND("/",N2200))</f>
        <v>plays</v>
      </c>
      <c r="S2200" s="10">
        <f>(((J2200/60)/60)/24)+DATE(1970,1,1)</f>
        <v>42483.015694444446</v>
      </c>
      <c r="T2200" s="10">
        <f>(((I2200/60)/60)/24)+DATE(1970,1,1)</f>
        <v>42489.290972222225</v>
      </c>
    </row>
    <row r="2201" spans="1:20" ht="64" x14ac:dyDescent="0.2">
      <c r="A2201">
        <v>568</v>
      </c>
      <c r="B2201" s="3" t="s">
        <v>569</v>
      </c>
      <c r="C2201" s="3" t="s">
        <v>4678</v>
      </c>
      <c r="D2201">
        <v>24500</v>
      </c>
      <c r="E2201">
        <v>245</v>
      </c>
      <c r="F2201" t="s">
        <v>8221</v>
      </c>
      <c r="G2201" t="s">
        <v>8228</v>
      </c>
      <c r="H2201" t="s">
        <v>8250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8272</v>
      </c>
      <c r="O2201" s="5">
        <f>E2201/D2201</f>
        <v>0.01</v>
      </c>
      <c r="P2201" s="6">
        <f>IFERROR(E2201/L2201,0)</f>
        <v>49</v>
      </c>
      <c r="Q2201" t="str">
        <f>LEFT(N2201, FIND("/",N2201) -1)</f>
        <v>technology</v>
      </c>
      <c r="R2201" t="str">
        <f>RIGHT(N2201, LEN(N2201) - FIND("/",N2201))</f>
        <v>web</v>
      </c>
      <c r="S2201" s="10">
        <f>(((J2201/60)/60)/24)+DATE(1970,1,1)</f>
        <v>42348.9215625</v>
      </c>
      <c r="T2201" s="10">
        <f>(((I2201/60)/60)/24)+DATE(1970,1,1)</f>
        <v>42385.458333333328</v>
      </c>
    </row>
    <row r="2202" spans="1:20" ht="48" x14ac:dyDescent="0.2">
      <c r="A2202">
        <v>2992</v>
      </c>
      <c r="B2202" s="3" t="s">
        <v>2992</v>
      </c>
      <c r="C2202" s="3" t="s">
        <v>7102</v>
      </c>
      <c r="D2202">
        <v>3000</v>
      </c>
      <c r="E2202">
        <v>3135</v>
      </c>
      <c r="F2202" t="s">
        <v>8219</v>
      </c>
      <c r="G2202" t="s">
        <v>8224</v>
      </c>
      <c r="H2202" t="s">
        <v>8246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8303</v>
      </c>
      <c r="O2202" s="5">
        <f>E2202/D2202</f>
        <v>1.0449999999999999</v>
      </c>
      <c r="P2202" s="6">
        <f>IFERROR(E2202/L2202,0)</f>
        <v>48.984375</v>
      </c>
      <c r="Q2202" t="str">
        <f>LEFT(N2202, FIND("/",N2202) -1)</f>
        <v>theater</v>
      </c>
      <c r="R2202" t="str">
        <f>RIGHT(N2202, LEN(N2202) - FIND("/",N2202))</f>
        <v>spaces</v>
      </c>
      <c r="S2202" s="10">
        <f>(((J2202/60)/60)/24)+DATE(1970,1,1)</f>
        <v>42622.767476851848</v>
      </c>
      <c r="T2202" s="10">
        <f>(((I2202/60)/60)/24)+DATE(1970,1,1)</f>
        <v>42652.767476851848</v>
      </c>
    </row>
    <row r="2203" spans="1:20" ht="32" x14ac:dyDescent="0.2">
      <c r="A2203">
        <v>1930</v>
      </c>
      <c r="B2203" s="3" t="s">
        <v>1931</v>
      </c>
      <c r="C2203" s="3" t="s">
        <v>6040</v>
      </c>
      <c r="D2203">
        <v>1000</v>
      </c>
      <c r="E2203">
        <v>1270</v>
      </c>
      <c r="F2203" t="s">
        <v>8219</v>
      </c>
      <c r="G2203" t="s">
        <v>8224</v>
      </c>
      <c r="H2203" t="s">
        <v>8246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8279</v>
      </c>
      <c r="O2203" s="5">
        <f>E2203/D2203</f>
        <v>1.27</v>
      </c>
      <c r="P2203" s="6">
        <f>IFERROR(E2203/L2203,0)</f>
        <v>48.846153846153847</v>
      </c>
      <c r="Q2203" t="str">
        <f>LEFT(N2203, FIND("/",N2203) -1)</f>
        <v>music</v>
      </c>
      <c r="R2203" t="str">
        <f>RIGHT(N2203, LEN(N2203) - FIND("/",N2203))</f>
        <v>indie rock</v>
      </c>
      <c r="S2203" s="10">
        <f>(((J2203/60)/60)/24)+DATE(1970,1,1)</f>
        <v>41402.558819444443</v>
      </c>
      <c r="T2203" s="10">
        <f>(((I2203/60)/60)/24)+DATE(1970,1,1)</f>
        <v>41462.558819444443</v>
      </c>
    </row>
    <row r="2204" spans="1:20" ht="48" x14ac:dyDescent="0.2">
      <c r="A2204">
        <v>1604</v>
      </c>
      <c r="B2204" s="3" t="s">
        <v>1605</v>
      </c>
      <c r="C2204" s="3" t="s">
        <v>5714</v>
      </c>
      <c r="D2204">
        <v>2800</v>
      </c>
      <c r="E2204">
        <v>3419</v>
      </c>
      <c r="F2204" t="s">
        <v>8219</v>
      </c>
      <c r="G2204" t="s">
        <v>8224</v>
      </c>
      <c r="H2204" t="s">
        <v>8246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8276</v>
      </c>
      <c r="O2204" s="5">
        <f>E2204/D2204</f>
        <v>1.2210714285714286</v>
      </c>
      <c r="P2204" s="6">
        <f>IFERROR(E2204/L2204,0)</f>
        <v>48.842857142857142</v>
      </c>
      <c r="Q2204" t="str">
        <f>LEFT(N2204, FIND("/",N2204) -1)</f>
        <v>music</v>
      </c>
      <c r="R2204" t="str">
        <f>RIGHT(N2204, LEN(N2204) - FIND("/",N2204))</f>
        <v>rock</v>
      </c>
      <c r="S2204" s="10">
        <f>(((J2204/60)/60)/24)+DATE(1970,1,1)</f>
        <v>40945.845312500001</v>
      </c>
      <c r="T2204" s="10">
        <f>(((I2204/60)/60)/24)+DATE(1970,1,1)</f>
        <v>40985.80364583333</v>
      </c>
    </row>
    <row r="2205" spans="1:20" ht="48" x14ac:dyDescent="0.2">
      <c r="A2205">
        <v>1796</v>
      </c>
      <c r="B2205" s="3" t="s">
        <v>1797</v>
      </c>
      <c r="C2205" s="3" t="s">
        <v>5906</v>
      </c>
      <c r="D2205">
        <v>19000</v>
      </c>
      <c r="E2205">
        <v>4190</v>
      </c>
      <c r="F2205" t="s">
        <v>8221</v>
      </c>
      <c r="G2205" t="s">
        <v>8225</v>
      </c>
      <c r="H2205" t="s">
        <v>8247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8285</v>
      </c>
      <c r="O2205" s="5">
        <f>E2205/D2205</f>
        <v>0.22052631578947368</v>
      </c>
      <c r="P2205" s="6">
        <f>IFERROR(E2205/L2205,0)</f>
        <v>48.720930232558139</v>
      </c>
      <c r="Q2205" t="str">
        <f>LEFT(N2205, FIND("/",N2205) -1)</f>
        <v>photography</v>
      </c>
      <c r="R2205" t="str">
        <f>RIGHT(N2205, LEN(N2205) - FIND("/",N2205))</f>
        <v>photobooks</v>
      </c>
      <c r="S2205" s="10">
        <f>(((J2205/60)/60)/24)+DATE(1970,1,1)</f>
        <v>42515.439421296294</v>
      </c>
      <c r="T2205" s="10">
        <f>(((I2205/60)/60)/24)+DATE(1970,1,1)</f>
        <v>42575.439421296294</v>
      </c>
    </row>
    <row r="2206" spans="1:20" ht="48" x14ac:dyDescent="0.2">
      <c r="A2206">
        <v>1377</v>
      </c>
      <c r="B2206" s="3" t="s">
        <v>1378</v>
      </c>
      <c r="C2206" s="3" t="s">
        <v>5487</v>
      </c>
      <c r="D2206">
        <v>1300</v>
      </c>
      <c r="E2206">
        <v>1510</v>
      </c>
      <c r="F2206" t="s">
        <v>8219</v>
      </c>
      <c r="G2206" t="s">
        <v>8224</v>
      </c>
      <c r="H2206" t="s">
        <v>8246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8276</v>
      </c>
      <c r="O2206" s="5">
        <f>E2206/D2206</f>
        <v>1.1615384615384616</v>
      </c>
      <c r="P2206" s="6">
        <f>IFERROR(E2206/L2206,0)</f>
        <v>48.70967741935484</v>
      </c>
      <c r="Q2206" t="str">
        <f>LEFT(N2206, FIND("/",N2206) -1)</f>
        <v>music</v>
      </c>
      <c r="R2206" t="str">
        <f>RIGHT(N2206, LEN(N2206) - FIND("/",N2206))</f>
        <v>rock</v>
      </c>
      <c r="S2206" s="10">
        <f>(((J2206/60)/60)/24)+DATE(1970,1,1)</f>
        <v>42747.219560185185</v>
      </c>
      <c r="T2206" s="10">
        <f>(((I2206/60)/60)/24)+DATE(1970,1,1)</f>
        <v>42769.174305555556</v>
      </c>
    </row>
    <row r="2207" spans="1:20" ht="48" x14ac:dyDescent="0.2">
      <c r="A2207">
        <v>3306</v>
      </c>
      <c r="B2207" s="3" t="s">
        <v>3306</v>
      </c>
      <c r="C2207" s="3" t="s">
        <v>7416</v>
      </c>
      <c r="D2207">
        <v>1500</v>
      </c>
      <c r="E2207">
        <v>2630</v>
      </c>
      <c r="F2207" t="s">
        <v>8219</v>
      </c>
      <c r="G2207" t="s">
        <v>8224</v>
      </c>
      <c r="H2207" t="s">
        <v>8246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8271</v>
      </c>
      <c r="O2207" s="5">
        <f>E2207/D2207</f>
        <v>1.7533333333333334</v>
      </c>
      <c r="P2207" s="6">
        <f>IFERROR(E2207/L2207,0)</f>
        <v>48.703703703703702</v>
      </c>
      <c r="Q2207" t="str">
        <f>LEFT(N2207, FIND("/",N2207) -1)</f>
        <v>theater</v>
      </c>
      <c r="R2207" t="str">
        <f>RIGHT(N2207, LEN(N2207) - FIND("/",N2207))</f>
        <v>plays</v>
      </c>
      <c r="S2207" s="10">
        <f>(((J2207/60)/60)/24)+DATE(1970,1,1)</f>
        <v>42493.219236111108</v>
      </c>
      <c r="T2207" s="10">
        <f>(((I2207/60)/60)/24)+DATE(1970,1,1)</f>
        <v>42531.125</v>
      </c>
    </row>
    <row r="2208" spans="1:20" ht="48" x14ac:dyDescent="0.2">
      <c r="A2208">
        <v>1037</v>
      </c>
      <c r="B2208" s="3" t="s">
        <v>1038</v>
      </c>
      <c r="C2208" s="3" t="s">
        <v>5147</v>
      </c>
      <c r="D2208">
        <v>1000</v>
      </c>
      <c r="E2208">
        <v>1021</v>
      </c>
      <c r="F2208" t="s">
        <v>8219</v>
      </c>
      <c r="G2208" t="s">
        <v>8224</v>
      </c>
      <c r="H2208" t="s">
        <v>8246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8280</v>
      </c>
      <c r="O2208" s="5">
        <f>E2208/D2208</f>
        <v>1.0209999999999999</v>
      </c>
      <c r="P2208" s="6">
        <f>IFERROR(E2208/L2208,0)</f>
        <v>48.61904761904762</v>
      </c>
      <c r="Q2208" t="str">
        <f>LEFT(N2208, FIND("/",N2208) -1)</f>
        <v>music</v>
      </c>
      <c r="R2208" t="str">
        <f>RIGHT(N2208, LEN(N2208) - FIND("/",N2208))</f>
        <v>electronic music</v>
      </c>
      <c r="S2208" s="10">
        <f>(((J2208/60)/60)/24)+DATE(1970,1,1)</f>
        <v>42119.822476851856</v>
      </c>
      <c r="T2208" s="10">
        <f>(((I2208/60)/60)/24)+DATE(1970,1,1)</f>
        <v>42142.208333333328</v>
      </c>
    </row>
    <row r="2209" spans="1:20" ht="48" x14ac:dyDescent="0.2">
      <c r="A2209">
        <v>2917</v>
      </c>
      <c r="B2209" s="3" t="s">
        <v>2917</v>
      </c>
      <c r="C2209" s="3" t="s">
        <v>7027</v>
      </c>
      <c r="D2209">
        <v>2000</v>
      </c>
      <c r="E2209">
        <v>437</v>
      </c>
      <c r="F2209" t="s">
        <v>8221</v>
      </c>
      <c r="G2209" t="s">
        <v>8224</v>
      </c>
      <c r="H2209" t="s">
        <v>8246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8271</v>
      </c>
      <c r="O2209" s="5">
        <f>E2209/D2209</f>
        <v>0.2185</v>
      </c>
      <c r="P2209" s="6">
        <f>IFERROR(E2209/L2209,0)</f>
        <v>48.555555555555557</v>
      </c>
      <c r="Q2209" t="str">
        <f>LEFT(N2209, FIND("/",N2209) -1)</f>
        <v>theater</v>
      </c>
      <c r="R2209" t="str">
        <f>RIGHT(N2209, LEN(N2209) - FIND("/",N2209))</f>
        <v>plays</v>
      </c>
      <c r="S2209" s="10">
        <f>(((J2209/60)/60)/24)+DATE(1970,1,1)</f>
        <v>42245.234340277777</v>
      </c>
      <c r="T2209" s="10">
        <f>(((I2209/60)/60)/24)+DATE(1970,1,1)</f>
        <v>42263.234340277777</v>
      </c>
    </row>
    <row r="2210" spans="1:20" ht="32" x14ac:dyDescent="0.2">
      <c r="A2210">
        <v>2089</v>
      </c>
      <c r="B2210" s="3" t="s">
        <v>2090</v>
      </c>
      <c r="C2210" s="3" t="s">
        <v>6199</v>
      </c>
      <c r="D2210">
        <v>2500</v>
      </c>
      <c r="E2210">
        <v>3010.01</v>
      </c>
      <c r="F2210" t="s">
        <v>8219</v>
      </c>
      <c r="G2210" t="s">
        <v>8224</v>
      </c>
      <c r="H2210" t="s">
        <v>8246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8279</v>
      </c>
      <c r="O2210" s="5">
        <f>E2210/D2210</f>
        <v>1.2040040000000001</v>
      </c>
      <c r="P2210" s="6">
        <f>IFERROR(E2210/L2210,0)</f>
        <v>48.54854838709678</v>
      </c>
      <c r="Q2210" t="str">
        <f>LEFT(N2210, FIND("/",N2210) -1)</f>
        <v>music</v>
      </c>
      <c r="R2210" t="str">
        <f>RIGHT(N2210, LEN(N2210) - FIND("/",N2210))</f>
        <v>indie rock</v>
      </c>
      <c r="S2210" s="10">
        <f>(((J2210/60)/60)/24)+DATE(1970,1,1)</f>
        <v>41453.076319444444</v>
      </c>
      <c r="T2210" s="10">
        <f>(((I2210/60)/60)/24)+DATE(1970,1,1)</f>
        <v>41488.076319444444</v>
      </c>
    </row>
    <row r="2211" spans="1:20" ht="32" x14ac:dyDescent="0.2">
      <c r="A2211">
        <v>1610</v>
      </c>
      <c r="B2211" s="3" t="s">
        <v>1611</v>
      </c>
      <c r="C2211" s="3" t="s">
        <v>5720</v>
      </c>
      <c r="D2211">
        <v>2000</v>
      </c>
      <c r="E2211">
        <v>5437</v>
      </c>
      <c r="F2211" t="s">
        <v>8219</v>
      </c>
      <c r="G2211" t="s">
        <v>8224</v>
      </c>
      <c r="H2211" t="s">
        <v>8246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8276</v>
      </c>
      <c r="O2211" s="5">
        <f>E2211/D2211</f>
        <v>2.7185000000000001</v>
      </c>
      <c r="P2211" s="6">
        <f>IFERROR(E2211/L2211,0)</f>
        <v>48.544642857142854</v>
      </c>
      <c r="Q2211" t="str">
        <f>LEFT(N2211, FIND("/",N2211) -1)</f>
        <v>music</v>
      </c>
      <c r="R2211" t="str">
        <f>RIGHT(N2211, LEN(N2211) - FIND("/",N2211))</f>
        <v>rock</v>
      </c>
      <c r="S2211" s="10">
        <f>(((J2211/60)/60)/24)+DATE(1970,1,1)</f>
        <v>41228.924884259257</v>
      </c>
      <c r="T2211" s="10">
        <f>(((I2211/60)/60)/24)+DATE(1970,1,1)</f>
        <v>41258.924884259257</v>
      </c>
    </row>
    <row r="2212" spans="1:20" ht="48" x14ac:dyDescent="0.2">
      <c r="A2212">
        <v>3777</v>
      </c>
      <c r="B2212" s="3" t="s">
        <v>3774</v>
      </c>
      <c r="C2212" s="3" t="s">
        <v>7887</v>
      </c>
      <c r="D2212">
        <v>2000</v>
      </c>
      <c r="E2212">
        <v>2864</v>
      </c>
      <c r="F2212" t="s">
        <v>8219</v>
      </c>
      <c r="G2212" t="s">
        <v>8224</v>
      </c>
      <c r="H2212" t="s">
        <v>8246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8305</v>
      </c>
      <c r="O2212" s="5">
        <f>E2212/D2212</f>
        <v>1.4319999999999999</v>
      </c>
      <c r="P2212" s="6">
        <f>IFERROR(E2212/L2212,0)</f>
        <v>48.542372881355931</v>
      </c>
      <c r="Q2212" t="str">
        <f>LEFT(N2212, FIND("/",N2212) -1)</f>
        <v>theater</v>
      </c>
      <c r="R2212" t="str">
        <f>RIGHT(N2212, LEN(N2212) - FIND("/",N2212))</f>
        <v>musical</v>
      </c>
      <c r="S2212" s="10">
        <f>(((J2212/60)/60)/24)+DATE(1970,1,1)</f>
        <v>41887.111354166671</v>
      </c>
      <c r="T2212" s="10">
        <f>(((I2212/60)/60)/24)+DATE(1970,1,1)</f>
        <v>41909.166666666664</v>
      </c>
    </row>
    <row r="2213" spans="1:20" ht="48" x14ac:dyDescent="0.2">
      <c r="A2213">
        <v>1889</v>
      </c>
      <c r="B2213" s="3" t="s">
        <v>1890</v>
      </c>
      <c r="C2213" s="3" t="s">
        <v>5999</v>
      </c>
      <c r="D2213">
        <v>2000</v>
      </c>
      <c r="E2213">
        <v>2132</v>
      </c>
      <c r="F2213" t="s">
        <v>8219</v>
      </c>
      <c r="G2213" t="s">
        <v>8224</v>
      </c>
      <c r="H2213" t="s">
        <v>8246</v>
      </c>
      <c r="I2213">
        <v>1363024946</v>
      </c>
      <c r="J2213">
        <v>1359140546</v>
      </c>
      <c r="K2213" t="b">
        <v>0</v>
      </c>
      <c r="L2213">
        <v>44</v>
      </c>
      <c r="M2213" t="b">
        <v>1</v>
      </c>
      <c r="N2213" t="s">
        <v>8279</v>
      </c>
      <c r="O2213" s="5">
        <f>E2213/D2213</f>
        <v>1.0660000000000001</v>
      </c>
      <c r="P2213" s="6">
        <f>IFERROR(E2213/L2213,0)</f>
        <v>48.454545454545453</v>
      </c>
      <c r="Q2213" t="str">
        <f>LEFT(N2213, FIND("/",N2213) -1)</f>
        <v>music</v>
      </c>
      <c r="R2213" t="str">
        <f>RIGHT(N2213, LEN(N2213) - FIND("/",N2213))</f>
        <v>indie rock</v>
      </c>
      <c r="S2213" s="10">
        <f>(((J2213/60)/60)/24)+DATE(1970,1,1)</f>
        <v>41299.793356481481</v>
      </c>
      <c r="T2213" s="10">
        <f>(((I2213/60)/60)/24)+DATE(1970,1,1)</f>
        <v>41344.751689814817</v>
      </c>
    </row>
    <row r="2214" spans="1:20" ht="48" x14ac:dyDescent="0.2">
      <c r="A2214">
        <v>1346</v>
      </c>
      <c r="B2214" s="3" t="s">
        <v>1347</v>
      </c>
      <c r="C2214" s="3" t="s">
        <v>5456</v>
      </c>
      <c r="D2214">
        <v>4900</v>
      </c>
      <c r="E2214">
        <v>7219</v>
      </c>
      <c r="F2214" t="s">
        <v>8219</v>
      </c>
      <c r="G2214" t="s">
        <v>8224</v>
      </c>
      <c r="H2214" t="s">
        <v>8246</v>
      </c>
      <c r="I2214">
        <v>1372297751</v>
      </c>
      <c r="J2214">
        <v>1369705751</v>
      </c>
      <c r="K2214" t="b">
        <v>0</v>
      </c>
      <c r="L2214">
        <v>149</v>
      </c>
      <c r="M2214" t="b">
        <v>1</v>
      </c>
      <c r="N2214" t="s">
        <v>8274</v>
      </c>
      <c r="O2214" s="5">
        <f>E2214/D2214</f>
        <v>1.473265306122449</v>
      </c>
      <c r="P2214" s="6">
        <f>IFERROR(E2214/L2214,0)</f>
        <v>48.449664429530202</v>
      </c>
      <c r="Q2214" t="str">
        <f>LEFT(N2214, FIND("/",N2214) -1)</f>
        <v>publishing</v>
      </c>
      <c r="R2214" t="str">
        <f>RIGHT(N2214, LEN(N2214) - FIND("/",N2214))</f>
        <v>nonfiction</v>
      </c>
      <c r="S2214" s="10">
        <f>(((J2214/60)/60)/24)+DATE(1970,1,1)</f>
        <v>41422.075821759259</v>
      </c>
      <c r="T2214" s="10">
        <f>(((I2214/60)/60)/24)+DATE(1970,1,1)</f>
        <v>41452.075821759259</v>
      </c>
    </row>
    <row r="2215" spans="1:20" ht="48" x14ac:dyDescent="0.2">
      <c r="A2215">
        <v>3288</v>
      </c>
      <c r="B2215" s="3" t="s">
        <v>3288</v>
      </c>
      <c r="C2215" s="3" t="s">
        <v>7398</v>
      </c>
      <c r="D2215">
        <v>10000</v>
      </c>
      <c r="E2215">
        <v>10026.49</v>
      </c>
      <c r="F2215" t="s">
        <v>8219</v>
      </c>
      <c r="G2215" t="s">
        <v>8225</v>
      </c>
      <c r="H2215" t="s">
        <v>8247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8271</v>
      </c>
      <c r="O2215" s="5">
        <f>E2215/D2215</f>
        <v>1.0026489999999999</v>
      </c>
      <c r="P2215" s="6">
        <f>IFERROR(E2215/L2215,0)</f>
        <v>48.437149758454105</v>
      </c>
      <c r="Q2215" t="str">
        <f>LEFT(N2215, FIND("/",N2215) -1)</f>
        <v>theater</v>
      </c>
      <c r="R2215" t="str">
        <f>RIGHT(N2215, LEN(N2215) - FIND("/",N2215))</f>
        <v>plays</v>
      </c>
      <c r="S2215" s="10">
        <f>(((J2215/60)/60)/24)+DATE(1970,1,1)</f>
        <v>42505.774479166663</v>
      </c>
      <c r="T2215" s="10">
        <f>(((I2215/60)/60)/24)+DATE(1970,1,1)</f>
        <v>42541.958333333328</v>
      </c>
    </row>
    <row r="2216" spans="1:20" ht="48" x14ac:dyDescent="0.2">
      <c r="A2216">
        <v>1226</v>
      </c>
      <c r="B2216" s="3" t="s">
        <v>1227</v>
      </c>
      <c r="C2216" s="3" t="s">
        <v>5336</v>
      </c>
      <c r="D2216">
        <v>50000</v>
      </c>
      <c r="E2216">
        <v>1937</v>
      </c>
      <c r="F2216" t="s">
        <v>8220</v>
      </c>
      <c r="G2216" t="s">
        <v>8224</v>
      </c>
      <c r="H2216" t="s">
        <v>8246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8286</v>
      </c>
      <c r="O2216" s="5">
        <f>E2216/D2216</f>
        <v>3.8739999999999997E-2</v>
      </c>
      <c r="P2216" s="6">
        <f>IFERROR(E2216/L2216,0)</f>
        <v>48.424999999999997</v>
      </c>
      <c r="Q2216" t="str">
        <f>LEFT(N2216, FIND("/",N2216) -1)</f>
        <v>music</v>
      </c>
      <c r="R2216" t="str">
        <f>RIGHT(N2216, LEN(N2216) - FIND("/",N2216))</f>
        <v>world music</v>
      </c>
      <c r="S2216" s="10">
        <f>(((J2216/60)/60)/24)+DATE(1970,1,1)</f>
        <v>41715.874780092592</v>
      </c>
      <c r="T2216" s="10">
        <f>(((I2216/60)/60)/24)+DATE(1970,1,1)</f>
        <v>41750.041666666664</v>
      </c>
    </row>
    <row r="2217" spans="1:20" ht="64" x14ac:dyDescent="0.2">
      <c r="A2217">
        <v>3816</v>
      </c>
      <c r="B2217" s="3" t="s">
        <v>3813</v>
      </c>
      <c r="C2217" s="3" t="s">
        <v>7926</v>
      </c>
      <c r="D2217">
        <v>1500</v>
      </c>
      <c r="E2217">
        <v>1788.57</v>
      </c>
      <c r="F2217" t="s">
        <v>8219</v>
      </c>
      <c r="G2217" t="s">
        <v>8224</v>
      </c>
      <c r="H2217" t="s">
        <v>8246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8271</v>
      </c>
      <c r="O2217" s="5">
        <f>E2217/D2217</f>
        <v>1.19238</v>
      </c>
      <c r="P2217" s="6">
        <f>IFERROR(E2217/L2217,0)</f>
        <v>48.339729729729726</v>
      </c>
      <c r="Q2217" t="str">
        <f>LEFT(N2217, FIND("/",N2217) -1)</f>
        <v>theater</v>
      </c>
      <c r="R2217" t="str">
        <f>RIGHT(N2217, LEN(N2217) - FIND("/",N2217))</f>
        <v>plays</v>
      </c>
      <c r="S2217" s="10">
        <f>(((J2217/60)/60)/24)+DATE(1970,1,1)</f>
        <v>41807.690081018518</v>
      </c>
      <c r="T2217" s="10">
        <f>(((I2217/60)/60)/24)+DATE(1970,1,1)</f>
        <v>41837.690081018518</v>
      </c>
    </row>
    <row r="2218" spans="1:20" ht="16" x14ac:dyDescent="0.2">
      <c r="A2218">
        <v>1456</v>
      </c>
      <c r="B2218" s="3" t="s">
        <v>1457</v>
      </c>
      <c r="C2218" s="3" t="s">
        <v>5566</v>
      </c>
      <c r="D2218">
        <v>5000</v>
      </c>
      <c r="E2218">
        <v>145</v>
      </c>
      <c r="F2218" t="s">
        <v>8220</v>
      </c>
      <c r="G2218" t="s">
        <v>8237</v>
      </c>
      <c r="H2218" t="s">
        <v>8249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8287</v>
      </c>
      <c r="O2218" s="5">
        <f>E2218/D2218</f>
        <v>2.9000000000000001E-2</v>
      </c>
      <c r="P2218" s="6">
        <f>IFERROR(E2218/L2218,0)</f>
        <v>48.333333333333336</v>
      </c>
      <c r="Q2218" t="str">
        <f>LEFT(N2218, FIND("/",N2218) -1)</f>
        <v>publishing</v>
      </c>
      <c r="R2218" t="str">
        <f>RIGHT(N2218, LEN(N2218) - FIND("/",N2218))</f>
        <v>translations</v>
      </c>
      <c r="S2218" s="10">
        <f>(((J2218/60)/60)/24)+DATE(1970,1,1)</f>
        <v>42708.668576388889</v>
      </c>
      <c r="T2218" s="10">
        <f>(((I2218/60)/60)/24)+DATE(1970,1,1)</f>
        <v>42738.668576388889</v>
      </c>
    </row>
    <row r="2219" spans="1:20" ht="48" x14ac:dyDescent="0.2">
      <c r="A2219">
        <v>1601</v>
      </c>
      <c r="B2219" s="3" t="s">
        <v>1602</v>
      </c>
      <c r="C2219" s="3" t="s">
        <v>5711</v>
      </c>
      <c r="D2219">
        <v>2500</v>
      </c>
      <c r="E2219">
        <v>2706.23</v>
      </c>
      <c r="F2219" t="s">
        <v>8219</v>
      </c>
      <c r="G2219" t="s">
        <v>8224</v>
      </c>
      <c r="H2219" t="s">
        <v>8246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8276</v>
      </c>
      <c r="O2219" s="5">
        <f>E2219/D2219</f>
        <v>1.082492</v>
      </c>
      <c r="P2219" s="6">
        <f>IFERROR(E2219/L2219,0)</f>
        <v>48.325535714285714</v>
      </c>
      <c r="Q2219" t="str">
        <f>LEFT(N2219, FIND("/",N2219) -1)</f>
        <v>music</v>
      </c>
      <c r="R2219" t="str">
        <f>RIGHT(N2219, LEN(N2219) - FIND("/",N2219))</f>
        <v>rock</v>
      </c>
      <c r="S2219" s="10">
        <f>(((J2219/60)/60)/24)+DATE(1970,1,1)</f>
        <v>40638.092974537038</v>
      </c>
      <c r="T2219" s="10">
        <f>(((I2219/60)/60)/24)+DATE(1970,1,1)</f>
        <v>40668.092974537038</v>
      </c>
    </row>
    <row r="2220" spans="1:20" ht="48" x14ac:dyDescent="0.2">
      <c r="A2220">
        <v>3266</v>
      </c>
      <c r="B2220" s="3" t="s">
        <v>3266</v>
      </c>
      <c r="C2220" s="3" t="s">
        <v>7376</v>
      </c>
      <c r="D2220">
        <v>6000</v>
      </c>
      <c r="E2220">
        <v>7877</v>
      </c>
      <c r="F2220" t="s">
        <v>8219</v>
      </c>
      <c r="G2220" t="s">
        <v>8224</v>
      </c>
      <c r="H2220" t="s">
        <v>8246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8271</v>
      </c>
      <c r="O2220" s="5">
        <f>E2220/D2220</f>
        <v>1.3128333333333333</v>
      </c>
      <c r="P2220" s="6">
        <f>IFERROR(E2220/L2220,0)</f>
        <v>48.325153374233132</v>
      </c>
      <c r="Q2220" t="str">
        <f>LEFT(N2220, FIND("/",N2220) -1)</f>
        <v>theater</v>
      </c>
      <c r="R2220" t="str">
        <f>RIGHT(N2220, LEN(N2220) - FIND("/",N2220))</f>
        <v>plays</v>
      </c>
      <c r="S2220" s="10">
        <f>(((J2220/60)/60)/24)+DATE(1970,1,1)</f>
        <v>42136.536134259266</v>
      </c>
      <c r="T2220" s="10">
        <f>(((I2220/60)/60)/24)+DATE(1970,1,1)</f>
        <v>42167.875</v>
      </c>
    </row>
    <row r="2221" spans="1:20" ht="48" x14ac:dyDescent="0.2">
      <c r="A2221">
        <v>1076</v>
      </c>
      <c r="B2221" s="3" t="s">
        <v>1077</v>
      </c>
      <c r="C2221" s="3" t="s">
        <v>5186</v>
      </c>
      <c r="D2221">
        <v>75000</v>
      </c>
      <c r="E2221">
        <v>47074</v>
      </c>
      <c r="F2221" t="s">
        <v>8221</v>
      </c>
      <c r="G2221" t="s">
        <v>8224</v>
      </c>
      <c r="H2221" t="s">
        <v>8246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8282</v>
      </c>
      <c r="O2221" s="5">
        <f>E2221/D2221</f>
        <v>0.62765333333333329</v>
      </c>
      <c r="P2221" s="6">
        <f>IFERROR(E2221/L2221,0)</f>
        <v>48.281025641025643</v>
      </c>
      <c r="Q2221" t="str">
        <f>LEFT(N2221, FIND("/",N2221) -1)</f>
        <v>games</v>
      </c>
      <c r="R2221" t="str">
        <f>RIGHT(N2221, LEN(N2221) - FIND("/",N2221))</f>
        <v>video games</v>
      </c>
      <c r="S2221" s="10">
        <f>(((J2221/60)/60)/24)+DATE(1970,1,1)</f>
        <v>41838.377893518518</v>
      </c>
      <c r="T2221" s="10">
        <f>(((I2221/60)/60)/24)+DATE(1970,1,1)</f>
        <v>41893.377893518518</v>
      </c>
    </row>
    <row r="2222" spans="1:20" ht="48" x14ac:dyDescent="0.2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>E2222/D2222</f>
        <v>0.67549999999999999</v>
      </c>
      <c r="P2222" s="6">
        <f>IFERROR(E2222/L2222,0)</f>
        <v>48.25</v>
      </c>
      <c r="Q2222" t="str">
        <f>LEFT(N2222, FIND("/",N2222) -1)</f>
        <v>photography</v>
      </c>
      <c r="R2222" t="str">
        <f>RIGHT(N2222, LEN(N2222) - FIND("/",N2222))</f>
        <v>photobooks</v>
      </c>
      <c r="S2222" s="10">
        <f>(((J2222/60)/60)/24)+DATE(1970,1,1)</f>
        <v>42689.56931712963</v>
      </c>
      <c r="T2222" s="10">
        <f>(((I2222/60)/60)/24)+DATE(1970,1,1)</f>
        <v>42719.56931712963</v>
      </c>
    </row>
    <row r="2223" spans="1:20" ht="32" x14ac:dyDescent="0.2">
      <c r="A2223">
        <v>1931</v>
      </c>
      <c r="B2223" s="3" t="s">
        <v>1932</v>
      </c>
      <c r="C2223" s="3" t="s">
        <v>6041</v>
      </c>
      <c r="D2223">
        <v>2000</v>
      </c>
      <c r="E2223">
        <v>2412.02</v>
      </c>
      <c r="F2223" t="s">
        <v>8219</v>
      </c>
      <c r="G2223" t="s">
        <v>8224</v>
      </c>
      <c r="H2223" t="s">
        <v>8246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8279</v>
      </c>
      <c r="O2223" s="5">
        <f>E2223/D2223</f>
        <v>1.20601</v>
      </c>
      <c r="P2223" s="6">
        <f>IFERROR(E2223/L2223,0)</f>
        <v>48.240400000000001</v>
      </c>
      <c r="Q2223" t="str">
        <f>LEFT(N2223, FIND("/",N2223) -1)</f>
        <v>music</v>
      </c>
      <c r="R2223" t="str">
        <f>RIGHT(N2223, LEN(N2223) - FIND("/",N2223))</f>
        <v>indie rock</v>
      </c>
      <c r="S2223" s="10">
        <f>(((J2223/60)/60)/24)+DATE(1970,1,1)</f>
        <v>41037.892465277779</v>
      </c>
      <c r="T2223" s="10">
        <f>(((I2223/60)/60)/24)+DATE(1970,1,1)</f>
        <v>41051.145833333336</v>
      </c>
    </row>
    <row r="2224" spans="1:20" ht="48" x14ac:dyDescent="0.2">
      <c r="A2224">
        <v>1404</v>
      </c>
      <c r="B2224" s="3" t="s">
        <v>1405</v>
      </c>
      <c r="C2224" s="3" t="s">
        <v>5514</v>
      </c>
      <c r="D2224">
        <v>14500</v>
      </c>
      <c r="E2224">
        <v>241</v>
      </c>
      <c r="F2224" t="s">
        <v>8221</v>
      </c>
      <c r="G2224" t="s">
        <v>8225</v>
      </c>
      <c r="H2224" t="s">
        <v>8247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8287</v>
      </c>
      <c r="O2224" s="5">
        <f>E2224/D2224</f>
        <v>1.6620689655172414E-2</v>
      </c>
      <c r="P2224" s="6">
        <f>IFERROR(E2224/L2224,0)</f>
        <v>48.2</v>
      </c>
      <c r="Q2224" t="str">
        <f>LEFT(N2224, FIND("/",N2224) -1)</f>
        <v>publishing</v>
      </c>
      <c r="R2224" t="str">
        <f>RIGHT(N2224, LEN(N2224) - FIND("/",N2224))</f>
        <v>translations</v>
      </c>
      <c r="S2224" s="10">
        <f>(((J2224/60)/60)/24)+DATE(1970,1,1)</f>
        <v>42032.510243055556</v>
      </c>
      <c r="T2224" s="10">
        <f>(((I2224/60)/60)/24)+DATE(1970,1,1)</f>
        <v>42057.510243055556</v>
      </c>
    </row>
    <row r="2225" spans="1:20" ht="48" x14ac:dyDescent="0.2">
      <c r="A2225">
        <v>2581</v>
      </c>
      <c r="B2225" s="3" t="s">
        <v>2581</v>
      </c>
      <c r="C2225" s="3" t="s">
        <v>6691</v>
      </c>
      <c r="D2225">
        <v>5000</v>
      </c>
      <c r="E2225">
        <v>530</v>
      </c>
      <c r="F2225" t="s">
        <v>8221</v>
      </c>
      <c r="G2225" t="s">
        <v>8224</v>
      </c>
      <c r="H2225" t="s">
        <v>8246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8284</v>
      </c>
      <c r="O2225" s="5">
        <f>E2225/D2225</f>
        <v>0.106</v>
      </c>
      <c r="P2225" s="6">
        <f>IFERROR(E2225/L2225,0)</f>
        <v>48.18181818181818</v>
      </c>
      <c r="Q2225" t="str">
        <f>LEFT(N2225, FIND("/",N2225) -1)</f>
        <v>food</v>
      </c>
      <c r="R2225" t="str">
        <f>RIGHT(N2225, LEN(N2225) - FIND("/",N2225))</f>
        <v>food trucks</v>
      </c>
      <c r="S2225" s="10">
        <f>(((J2225/60)/60)/24)+DATE(1970,1,1)</f>
        <v>42294.628449074073</v>
      </c>
      <c r="T2225" s="10">
        <f>(((I2225/60)/60)/24)+DATE(1970,1,1)</f>
        <v>42324.670115740737</v>
      </c>
    </row>
    <row r="2226" spans="1:20" ht="48" x14ac:dyDescent="0.2">
      <c r="A2226">
        <v>1535</v>
      </c>
      <c r="B2226" s="3" t="s">
        <v>1536</v>
      </c>
      <c r="C2226" s="3" t="s">
        <v>5645</v>
      </c>
      <c r="D2226">
        <v>4000</v>
      </c>
      <c r="E2226">
        <v>5297</v>
      </c>
      <c r="F2226" t="s">
        <v>8219</v>
      </c>
      <c r="G2226" t="s">
        <v>8224</v>
      </c>
      <c r="H2226" t="s">
        <v>8246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8285</v>
      </c>
      <c r="O2226" s="5">
        <f>E2226/D2226</f>
        <v>1.3242499999999999</v>
      </c>
      <c r="P2226" s="6">
        <f>IFERROR(E2226/L2226,0)</f>
        <v>48.154545454545456</v>
      </c>
      <c r="Q2226" t="str">
        <f>LEFT(N2226, FIND("/",N2226) -1)</f>
        <v>photography</v>
      </c>
      <c r="R2226" t="str">
        <f>RIGHT(N2226, LEN(N2226) - FIND("/",N2226))</f>
        <v>photobooks</v>
      </c>
      <c r="S2226" s="10">
        <f>(((J2226/60)/60)/24)+DATE(1970,1,1)</f>
        <v>42484.829062500001</v>
      </c>
      <c r="T2226" s="10">
        <f>(((I2226/60)/60)/24)+DATE(1970,1,1)</f>
        <v>42513.916666666672</v>
      </c>
    </row>
    <row r="2227" spans="1:20" ht="32" x14ac:dyDescent="0.2">
      <c r="A2227">
        <v>2195</v>
      </c>
      <c r="B2227" s="3" t="s">
        <v>2196</v>
      </c>
      <c r="C2227" s="3" t="s">
        <v>6305</v>
      </c>
      <c r="D2227">
        <v>4600</v>
      </c>
      <c r="E2227">
        <v>5535</v>
      </c>
      <c r="F2227" t="s">
        <v>8219</v>
      </c>
      <c r="G2227" t="s">
        <v>8224</v>
      </c>
      <c r="H2227" t="s">
        <v>8246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8297</v>
      </c>
      <c r="O2227" s="5">
        <f>E2227/D2227</f>
        <v>1.2032608695652174</v>
      </c>
      <c r="P2227" s="6">
        <f>IFERROR(E2227/L2227,0)</f>
        <v>48.130434782608695</v>
      </c>
      <c r="Q2227" t="str">
        <f>LEFT(N2227, FIND("/",N2227) -1)</f>
        <v>games</v>
      </c>
      <c r="R2227" t="str">
        <f>RIGHT(N2227, LEN(N2227) - FIND("/",N2227))</f>
        <v>tabletop games</v>
      </c>
      <c r="S2227" s="10">
        <f>(((J2227/60)/60)/24)+DATE(1970,1,1)</f>
        <v>42197.771990740745</v>
      </c>
      <c r="T2227" s="10">
        <f>(((I2227/60)/60)/24)+DATE(1970,1,1)</f>
        <v>42227.771990740745</v>
      </c>
    </row>
    <row r="2228" spans="1:20" ht="48" x14ac:dyDescent="0.2">
      <c r="A2228">
        <v>2336</v>
      </c>
      <c r="B2228" s="3" t="s">
        <v>2337</v>
      </c>
      <c r="C2228" s="3" t="s">
        <v>6446</v>
      </c>
      <c r="D2228">
        <v>20000</v>
      </c>
      <c r="E2228">
        <v>104146.51</v>
      </c>
      <c r="F2228" t="s">
        <v>8219</v>
      </c>
      <c r="G2228" t="s">
        <v>8224</v>
      </c>
      <c r="H2228" t="s">
        <v>8246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8298</v>
      </c>
      <c r="O2228" s="5">
        <f>E2228/D2228</f>
        <v>5.2073254999999996</v>
      </c>
      <c r="P2228" s="6">
        <f>IFERROR(E2228/L2228,0)</f>
        <v>48.104623556581984</v>
      </c>
      <c r="Q2228" t="str">
        <f>LEFT(N2228, FIND("/",N2228) -1)</f>
        <v>food</v>
      </c>
      <c r="R2228" t="str">
        <f>RIGHT(N2228, LEN(N2228) - FIND("/",N2228))</f>
        <v>small batch</v>
      </c>
      <c r="S2228" s="10">
        <f>(((J2228/60)/60)/24)+DATE(1970,1,1)</f>
        <v>41666.924710648149</v>
      </c>
      <c r="T2228" s="10">
        <f>(((I2228/60)/60)/24)+DATE(1970,1,1)</f>
        <v>41706.924710648149</v>
      </c>
    </row>
    <row r="2229" spans="1:20" ht="32" x14ac:dyDescent="0.2">
      <c r="A2229">
        <v>416</v>
      </c>
      <c r="B2229" s="3" t="s">
        <v>417</v>
      </c>
      <c r="C2229" s="3" t="s">
        <v>4526</v>
      </c>
      <c r="D2229">
        <v>1000</v>
      </c>
      <c r="E2229">
        <v>1202.17</v>
      </c>
      <c r="F2229" t="s">
        <v>8219</v>
      </c>
      <c r="G2229" t="s">
        <v>8224</v>
      </c>
      <c r="H2229" t="s">
        <v>8246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8269</v>
      </c>
      <c r="O2229" s="5">
        <f>E2229/D2229</f>
        <v>1.2021700000000002</v>
      </c>
      <c r="P2229" s="6">
        <f>IFERROR(E2229/L2229,0)</f>
        <v>48.086800000000004</v>
      </c>
      <c r="Q2229" t="str">
        <f>LEFT(N2229, FIND("/",N2229) -1)</f>
        <v>film &amp; video</v>
      </c>
      <c r="R2229" t="str">
        <f>RIGHT(N2229, LEN(N2229) - FIND("/",N2229))</f>
        <v>documentary</v>
      </c>
      <c r="S2229" s="10">
        <f>(((J2229/60)/60)/24)+DATE(1970,1,1)</f>
        <v>41648.396192129629</v>
      </c>
      <c r="T2229" s="10">
        <f>(((I2229/60)/60)/24)+DATE(1970,1,1)</f>
        <v>41678.396192129629</v>
      </c>
    </row>
    <row r="2230" spans="1:20" ht="48" x14ac:dyDescent="0.2">
      <c r="A2230">
        <v>2466</v>
      </c>
      <c r="B2230" s="3" t="s">
        <v>2467</v>
      </c>
      <c r="C2230" s="3" t="s">
        <v>6576</v>
      </c>
      <c r="D2230">
        <v>2500</v>
      </c>
      <c r="E2230">
        <v>2500</v>
      </c>
      <c r="F2230" t="s">
        <v>8219</v>
      </c>
      <c r="G2230" t="s">
        <v>8224</v>
      </c>
      <c r="H2230" t="s">
        <v>8246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8279</v>
      </c>
      <c r="O2230" s="5">
        <f>E2230/D2230</f>
        <v>1</v>
      </c>
      <c r="P2230" s="6">
        <f>IFERROR(E2230/L2230,0)</f>
        <v>48.07692307692308</v>
      </c>
      <c r="Q2230" t="str">
        <f>LEFT(N2230, FIND("/",N2230) -1)</f>
        <v>music</v>
      </c>
      <c r="R2230" t="str">
        <f>RIGHT(N2230, LEN(N2230) - FIND("/",N2230))</f>
        <v>indie rock</v>
      </c>
      <c r="S2230" s="10">
        <f>(((J2230/60)/60)/24)+DATE(1970,1,1)</f>
        <v>41373.102465277778</v>
      </c>
      <c r="T2230" s="10">
        <f>(((I2230/60)/60)/24)+DATE(1970,1,1)</f>
        <v>41403.102465277778</v>
      </c>
    </row>
    <row r="2231" spans="1:20" ht="48" x14ac:dyDescent="0.2">
      <c r="A2231">
        <v>2279</v>
      </c>
      <c r="B2231" s="3" t="s">
        <v>2280</v>
      </c>
      <c r="C2231" s="3" t="s">
        <v>6389</v>
      </c>
      <c r="D2231">
        <v>1000</v>
      </c>
      <c r="E2231">
        <v>1538</v>
      </c>
      <c r="F2231" t="s">
        <v>8219</v>
      </c>
      <c r="G2231" t="s">
        <v>8224</v>
      </c>
      <c r="H2231" t="s">
        <v>8246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8297</v>
      </c>
      <c r="O2231" s="5">
        <f>E2231/D2231</f>
        <v>1.538</v>
      </c>
      <c r="P2231" s="6">
        <f>IFERROR(E2231/L2231,0)</f>
        <v>48.0625</v>
      </c>
      <c r="Q2231" t="str">
        <f>LEFT(N2231, FIND("/",N2231) -1)</f>
        <v>games</v>
      </c>
      <c r="R2231" t="str">
        <f>RIGHT(N2231, LEN(N2231) - FIND("/",N2231))</f>
        <v>tabletop games</v>
      </c>
      <c r="S2231" s="10">
        <f>(((J2231/60)/60)/24)+DATE(1970,1,1)</f>
        <v>42020.806701388887</v>
      </c>
      <c r="T2231" s="10">
        <f>(((I2231/60)/60)/24)+DATE(1970,1,1)</f>
        <v>42039.166666666672</v>
      </c>
    </row>
    <row r="2232" spans="1:20" ht="48" x14ac:dyDescent="0.2">
      <c r="A2232">
        <v>249</v>
      </c>
      <c r="B2232" s="3" t="s">
        <v>250</v>
      </c>
      <c r="C2232" s="3" t="s">
        <v>4359</v>
      </c>
      <c r="D2232">
        <v>10000</v>
      </c>
      <c r="E2232">
        <v>11292</v>
      </c>
      <c r="F2232" t="s">
        <v>8219</v>
      </c>
      <c r="G2232" t="s">
        <v>8224</v>
      </c>
      <c r="H2232" t="s">
        <v>8246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8269</v>
      </c>
      <c r="O2232" s="5">
        <f>E2232/D2232</f>
        <v>1.1292</v>
      </c>
      <c r="P2232" s="6">
        <f>IFERROR(E2232/L2232,0)</f>
        <v>48.051063829787232</v>
      </c>
      <c r="Q2232" t="str">
        <f>LEFT(N2232, FIND("/",N2232) -1)</f>
        <v>film &amp; video</v>
      </c>
      <c r="R2232" t="str">
        <f>RIGHT(N2232, LEN(N2232) - FIND("/",N2232))</f>
        <v>documentary</v>
      </c>
      <c r="S2232" s="10">
        <f>(((J2232/60)/60)/24)+DATE(1970,1,1)</f>
        <v>40332.923842592594</v>
      </c>
      <c r="T2232" s="10">
        <f>(((I2232/60)/60)/24)+DATE(1970,1,1)</f>
        <v>40412.736111111109</v>
      </c>
    </row>
    <row r="2233" spans="1:20" ht="48" x14ac:dyDescent="0.2">
      <c r="A2233">
        <v>1505</v>
      </c>
      <c r="B2233" s="3" t="s">
        <v>1506</v>
      </c>
      <c r="C2233" s="3" t="s">
        <v>5615</v>
      </c>
      <c r="D2233">
        <v>16000</v>
      </c>
      <c r="E2233">
        <v>16573</v>
      </c>
      <c r="F2233" t="s">
        <v>8219</v>
      </c>
      <c r="G2233" t="s">
        <v>8236</v>
      </c>
      <c r="H2233" t="s">
        <v>8249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8285</v>
      </c>
      <c r="O2233" s="5">
        <f>E2233/D2233</f>
        <v>1.0358125</v>
      </c>
      <c r="P2233" s="6">
        <f>IFERROR(E2233/L2233,0)</f>
        <v>48.037681159420288</v>
      </c>
      <c r="Q2233" t="str">
        <f>LEFT(N2233, FIND("/",N2233) -1)</f>
        <v>photography</v>
      </c>
      <c r="R2233" t="str">
        <f>RIGHT(N2233, LEN(N2233) - FIND("/",N2233))</f>
        <v>photobooks</v>
      </c>
      <c r="S2233" s="10">
        <f>(((J2233/60)/60)/24)+DATE(1970,1,1)</f>
        <v>42414.44332175926</v>
      </c>
      <c r="T2233" s="10">
        <f>(((I2233/60)/60)/24)+DATE(1970,1,1)</f>
        <v>42451.834027777775</v>
      </c>
    </row>
    <row r="2234" spans="1:20" ht="48" x14ac:dyDescent="0.2">
      <c r="A2234">
        <v>980</v>
      </c>
      <c r="B2234" s="3" t="s">
        <v>981</v>
      </c>
      <c r="C2234" s="3" t="s">
        <v>5090</v>
      </c>
      <c r="D2234">
        <v>10000</v>
      </c>
      <c r="E2234">
        <v>1486</v>
      </c>
      <c r="F2234" t="s">
        <v>8221</v>
      </c>
      <c r="G2234" t="s">
        <v>8224</v>
      </c>
      <c r="H2234" t="s">
        <v>8246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8273</v>
      </c>
      <c r="O2234" s="5">
        <f>E2234/D2234</f>
        <v>0.14860000000000001</v>
      </c>
      <c r="P2234" s="6">
        <f>IFERROR(E2234/L2234,0)</f>
        <v>47.935483870967744</v>
      </c>
      <c r="Q2234" t="str">
        <f>LEFT(N2234, FIND("/",N2234) -1)</f>
        <v>technology</v>
      </c>
      <c r="R2234" t="str">
        <f>RIGHT(N2234, LEN(N2234) - FIND("/",N2234))</f>
        <v>wearables</v>
      </c>
      <c r="S2234" s="10">
        <f>(((J2234/60)/60)/24)+DATE(1970,1,1)</f>
        <v>41928.904189814813</v>
      </c>
      <c r="T2234" s="10">
        <f>(((I2234/60)/60)/24)+DATE(1970,1,1)</f>
        <v>41973.945856481485</v>
      </c>
    </row>
    <row r="2235" spans="1:20" ht="32" x14ac:dyDescent="0.2">
      <c r="A2235">
        <v>2028</v>
      </c>
      <c r="B2235" s="3" t="s">
        <v>2029</v>
      </c>
      <c r="C2235" s="3" t="s">
        <v>6138</v>
      </c>
      <c r="D2235">
        <v>3000</v>
      </c>
      <c r="E2235">
        <v>3785</v>
      </c>
      <c r="F2235" t="s">
        <v>8219</v>
      </c>
      <c r="G2235" t="s">
        <v>8224</v>
      </c>
      <c r="H2235" t="s">
        <v>8246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8295</v>
      </c>
      <c r="O2235" s="5">
        <f>E2235/D2235</f>
        <v>1.2616666666666667</v>
      </c>
      <c r="P2235" s="6">
        <f>IFERROR(E2235/L2235,0)</f>
        <v>47.911392405063289</v>
      </c>
      <c r="Q2235" t="str">
        <f>LEFT(N2235, FIND("/",N2235) -1)</f>
        <v>technology</v>
      </c>
      <c r="R2235" t="str">
        <f>RIGHT(N2235, LEN(N2235) - FIND("/",N2235))</f>
        <v>hardware</v>
      </c>
      <c r="S2235" s="10">
        <f>(((J2235/60)/60)/24)+DATE(1970,1,1)</f>
        <v>40215.919050925928</v>
      </c>
      <c r="T2235" s="10">
        <f>(((I2235/60)/60)/24)+DATE(1970,1,1)</f>
        <v>40252.913194444445</v>
      </c>
    </row>
    <row r="2236" spans="1:20" ht="48" x14ac:dyDescent="0.2">
      <c r="A2236">
        <v>3968</v>
      </c>
      <c r="B2236" s="3" t="s">
        <v>3965</v>
      </c>
      <c r="C2236" s="3" t="s">
        <v>8075</v>
      </c>
      <c r="D2236">
        <v>5000</v>
      </c>
      <c r="E2236">
        <v>527</v>
      </c>
      <c r="F2236" t="s">
        <v>8221</v>
      </c>
      <c r="G2236" t="s">
        <v>8224</v>
      </c>
      <c r="H2236" t="s">
        <v>8246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8271</v>
      </c>
      <c r="O2236" s="5">
        <f>E2236/D2236</f>
        <v>0.10539999999999999</v>
      </c>
      <c r="P2236" s="6">
        <f>IFERROR(E2236/L2236,0)</f>
        <v>47.909090909090907</v>
      </c>
      <c r="Q2236" t="str">
        <f>LEFT(N2236, FIND("/",N2236) -1)</f>
        <v>theater</v>
      </c>
      <c r="R2236" t="str">
        <f>RIGHT(N2236, LEN(N2236) - FIND("/",N2236))</f>
        <v>plays</v>
      </c>
      <c r="S2236" s="10">
        <f>(((J2236/60)/60)/24)+DATE(1970,1,1)</f>
        <v>42452.815659722226</v>
      </c>
      <c r="T2236" s="10">
        <f>(((I2236/60)/60)/24)+DATE(1970,1,1)</f>
        <v>42512.815659722226</v>
      </c>
    </row>
    <row r="2237" spans="1:20" ht="48" x14ac:dyDescent="0.2">
      <c r="A2237">
        <v>2790</v>
      </c>
      <c r="B2237" s="3" t="s">
        <v>2790</v>
      </c>
      <c r="C2237" s="3" t="s">
        <v>6900</v>
      </c>
      <c r="D2237">
        <v>3000</v>
      </c>
      <c r="E2237">
        <v>3160</v>
      </c>
      <c r="F2237" t="s">
        <v>8219</v>
      </c>
      <c r="G2237" t="s">
        <v>8224</v>
      </c>
      <c r="H2237" t="s">
        <v>8246</v>
      </c>
      <c r="I2237">
        <v>1423693903</v>
      </c>
      <c r="J2237">
        <v>1421101903</v>
      </c>
      <c r="K2237" t="b">
        <v>0</v>
      </c>
      <c r="L2237">
        <v>66</v>
      </c>
      <c r="M2237" t="b">
        <v>1</v>
      </c>
      <c r="N2237" t="s">
        <v>8271</v>
      </c>
      <c r="O2237" s="5">
        <f>E2237/D2237</f>
        <v>1.0533333333333332</v>
      </c>
      <c r="P2237" s="6">
        <f>IFERROR(E2237/L2237,0)</f>
        <v>47.878787878787875</v>
      </c>
      <c r="Q2237" t="str">
        <f>LEFT(N2237, FIND("/",N2237) -1)</f>
        <v>theater</v>
      </c>
      <c r="R2237" t="str">
        <f>RIGHT(N2237, LEN(N2237) - FIND("/",N2237))</f>
        <v>plays</v>
      </c>
      <c r="S2237" s="10">
        <f>(((J2237/60)/60)/24)+DATE(1970,1,1)</f>
        <v>42016.938692129625</v>
      </c>
      <c r="T2237" s="10">
        <f>(((I2237/60)/60)/24)+DATE(1970,1,1)</f>
        <v>42046.938692129625</v>
      </c>
    </row>
    <row r="2238" spans="1:20" ht="48" x14ac:dyDescent="0.2">
      <c r="A2238">
        <v>446</v>
      </c>
      <c r="B2238" s="3" t="s">
        <v>447</v>
      </c>
      <c r="C2238" s="3" t="s">
        <v>4556</v>
      </c>
      <c r="D2238">
        <v>10500</v>
      </c>
      <c r="E2238">
        <v>766</v>
      </c>
      <c r="F2238" t="s">
        <v>8221</v>
      </c>
      <c r="G2238" t="s">
        <v>8224</v>
      </c>
      <c r="H2238" t="s">
        <v>8246</v>
      </c>
      <c r="I2238">
        <v>1425434420</v>
      </c>
      <c r="J2238">
        <v>1422842420</v>
      </c>
      <c r="K2238" t="b">
        <v>0</v>
      </c>
      <c r="L2238">
        <v>16</v>
      </c>
      <c r="M2238" t="b">
        <v>0</v>
      </c>
      <c r="N2238" t="s">
        <v>8270</v>
      </c>
      <c r="O2238" s="5">
        <f>E2238/D2238</f>
        <v>7.2952380952380949E-2</v>
      </c>
      <c r="P2238" s="6">
        <f>IFERROR(E2238/L2238,0)</f>
        <v>47.875</v>
      </c>
      <c r="Q2238" t="str">
        <f>LEFT(N2238, FIND("/",N2238) -1)</f>
        <v>film &amp; video</v>
      </c>
      <c r="R2238" t="str">
        <f>RIGHT(N2238, LEN(N2238) - FIND("/",N2238))</f>
        <v>animation</v>
      </c>
      <c r="S2238" s="10">
        <f>(((J2238/60)/60)/24)+DATE(1970,1,1)</f>
        <v>42037.083564814813</v>
      </c>
      <c r="T2238" s="10">
        <f>(((I2238/60)/60)/24)+DATE(1970,1,1)</f>
        <v>42067.083564814813</v>
      </c>
    </row>
    <row r="2239" spans="1:20" ht="48" x14ac:dyDescent="0.2">
      <c r="A2239">
        <v>2367</v>
      </c>
      <c r="B2239" s="3" t="s">
        <v>2368</v>
      </c>
      <c r="C2239" s="3" t="s">
        <v>6477</v>
      </c>
      <c r="D2239">
        <v>50000</v>
      </c>
      <c r="E2239">
        <v>670</v>
      </c>
      <c r="F2239" t="s">
        <v>8220</v>
      </c>
      <c r="G2239" t="s">
        <v>8224</v>
      </c>
      <c r="H2239" t="s">
        <v>8246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8272</v>
      </c>
      <c r="O2239" s="5">
        <f>E2239/D2239</f>
        <v>1.34E-2</v>
      </c>
      <c r="P2239" s="6">
        <f>IFERROR(E2239/L2239,0)</f>
        <v>47.857142857142854</v>
      </c>
      <c r="Q2239" t="str">
        <f>LEFT(N2239, FIND("/",N2239) -1)</f>
        <v>technology</v>
      </c>
      <c r="R2239" t="str">
        <f>RIGHT(N2239, LEN(N2239) - FIND("/",N2239))</f>
        <v>web</v>
      </c>
      <c r="S2239" s="10">
        <f>(((J2239/60)/60)/24)+DATE(1970,1,1)</f>
        <v>42425.970092592594</v>
      </c>
      <c r="T2239" s="10">
        <f>(((I2239/60)/60)/24)+DATE(1970,1,1)</f>
        <v>42485.928425925929</v>
      </c>
    </row>
    <row r="2240" spans="1:20" ht="48" x14ac:dyDescent="0.2">
      <c r="A2240">
        <v>3496</v>
      </c>
      <c r="B2240" s="3" t="s">
        <v>3495</v>
      </c>
      <c r="C2240" s="3" t="s">
        <v>7606</v>
      </c>
      <c r="D2240">
        <v>3000</v>
      </c>
      <c r="E2240">
        <v>3732</v>
      </c>
      <c r="F2240" t="s">
        <v>8219</v>
      </c>
      <c r="G2240" t="s">
        <v>8224</v>
      </c>
      <c r="H2240" t="s">
        <v>8246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8271</v>
      </c>
      <c r="O2240" s="5">
        <f>E2240/D2240</f>
        <v>1.244</v>
      </c>
      <c r="P2240" s="6">
        <f>IFERROR(E2240/L2240,0)</f>
        <v>47.846153846153847</v>
      </c>
      <c r="Q2240" t="str">
        <f>LEFT(N2240, FIND("/",N2240) -1)</f>
        <v>theater</v>
      </c>
      <c r="R2240" t="str">
        <f>RIGHT(N2240, LEN(N2240) - FIND("/",N2240))</f>
        <v>plays</v>
      </c>
      <c r="S2240" s="10">
        <f>(((J2240/60)/60)/24)+DATE(1970,1,1)</f>
        <v>42584.846828703703</v>
      </c>
      <c r="T2240" s="10">
        <f>(((I2240/60)/60)/24)+DATE(1970,1,1)</f>
        <v>42624.846828703703</v>
      </c>
    </row>
    <row r="2241" spans="1:20" ht="48" x14ac:dyDescent="0.2">
      <c r="A2241">
        <v>2448</v>
      </c>
      <c r="B2241" s="3" t="s">
        <v>2449</v>
      </c>
      <c r="C2241" s="3" t="s">
        <v>6558</v>
      </c>
      <c r="D2241">
        <v>400</v>
      </c>
      <c r="E2241">
        <v>430</v>
      </c>
      <c r="F2241" t="s">
        <v>8219</v>
      </c>
      <c r="G2241" t="s">
        <v>8224</v>
      </c>
      <c r="H2241" t="s">
        <v>8246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8298</v>
      </c>
      <c r="O2241" s="5">
        <f>E2241/D2241</f>
        <v>1.075</v>
      </c>
      <c r="P2241" s="6">
        <f>IFERROR(E2241/L2241,0)</f>
        <v>47.777777777777779</v>
      </c>
      <c r="Q2241" t="str">
        <f>LEFT(N2241, FIND("/",N2241) -1)</f>
        <v>food</v>
      </c>
      <c r="R2241" t="str">
        <f>RIGHT(N2241, LEN(N2241) - FIND("/",N2241))</f>
        <v>small batch</v>
      </c>
      <c r="S2241" s="10">
        <f>(((J2241/60)/60)/24)+DATE(1970,1,1)</f>
        <v>42607.316122685181</v>
      </c>
      <c r="T2241" s="10">
        <f>(((I2241/60)/60)/24)+DATE(1970,1,1)</f>
        <v>42613.233333333337</v>
      </c>
    </row>
    <row r="2242" spans="1:20" ht="32" x14ac:dyDescent="0.2">
      <c r="A2242">
        <v>1570</v>
      </c>
      <c r="B2242" s="3" t="s">
        <v>1571</v>
      </c>
      <c r="C2242" s="3" t="s">
        <v>5680</v>
      </c>
      <c r="D2242">
        <v>6000</v>
      </c>
      <c r="E2242">
        <v>2484</v>
      </c>
      <c r="F2242" t="s">
        <v>8220</v>
      </c>
      <c r="G2242" t="s">
        <v>8224</v>
      </c>
      <c r="H2242" t="s">
        <v>8246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8290</v>
      </c>
      <c r="O2242" s="5">
        <f>E2242/D2242</f>
        <v>0.41399999999999998</v>
      </c>
      <c r="P2242" s="6">
        <f>IFERROR(E2242/L2242,0)</f>
        <v>47.769230769230766</v>
      </c>
      <c r="Q2242" t="str">
        <f>LEFT(N2242, FIND("/",N2242) -1)</f>
        <v>publishing</v>
      </c>
      <c r="R2242" t="str">
        <f>RIGHT(N2242, LEN(N2242) - FIND("/",N2242))</f>
        <v>art books</v>
      </c>
      <c r="S2242" s="10">
        <f>(((J2242/60)/60)/24)+DATE(1970,1,1)</f>
        <v>42438.813449074078</v>
      </c>
      <c r="T2242" s="10">
        <f>(((I2242/60)/60)/24)+DATE(1970,1,1)</f>
        <v>42468.771782407406</v>
      </c>
    </row>
    <row r="2243" spans="1:20" ht="16" x14ac:dyDescent="0.2">
      <c r="A2243">
        <v>1395</v>
      </c>
      <c r="B2243" s="3" t="s">
        <v>1396</v>
      </c>
      <c r="C2243" s="3" t="s">
        <v>5505</v>
      </c>
      <c r="D2243">
        <v>3500</v>
      </c>
      <c r="E2243">
        <v>3916</v>
      </c>
      <c r="F2243" t="s">
        <v>8219</v>
      </c>
      <c r="G2243" t="s">
        <v>8224</v>
      </c>
      <c r="H2243" t="s">
        <v>8246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8276</v>
      </c>
      <c r="O2243" s="5">
        <f>E2243/D2243</f>
        <v>1.1188571428571428</v>
      </c>
      <c r="P2243" s="6">
        <f>IFERROR(E2243/L2243,0)</f>
        <v>47.756097560975611</v>
      </c>
      <c r="Q2243" t="str">
        <f>LEFT(N2243, FIND("/",N2243) -1)</f>
        <v>music</v>
      </c>
      <c r="R2243" t="str">
        <f>RIGHT(N2243, LEN(N2243) - FIND("/",N2243))</f>
        <v>rock</v>
      </c>
      <c r="S2243" s="10">
        <f>(((J2243/60)/60)/24)+DATE(1970,1,1)</f>
        <v>42719.90834490741</v>
      </c>
      <c r="T2243" s="10">
        <f>(((I2243/60)/60)/24)+DATE(1970,1,1)</f>
        <v>42749.90834490741</v>
      </c>
    </row>
    <row r="2244" spans="1:20" ht="48" x14ac:dyDescent="0.2">
      <c r="A2244">
        <v>3842</v>
      </c>
      <c r="B2244" s="3" t="s">
        <v>3839</v>
      </c>
      <c r="C2244" s="3" t="s">
        <v>7951</v>
      </c>
      <c r="D2244">
        <v>5000</v>
      </c>
      <c r="E2244">
        <v>1097</v>
      </c>
      <c r="F2244" t="s">
        <v>8221</v>
      </c>
      <c r="G2244" t="s">
        <v>8225</v>
      </c>
      <c r="H2244" t="s">
        <v>8247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8271</v>
      </c>
      <c r="O2244" s="5">
        <f>E2244/D2244</f>
        <v>0.21940000000000001</v>
      </c>
      <c r="P2244" s="6">
        <f>IFERROR(E2244/L2244,0)</f>
        <v>47.695652173913047</v>
      </c>
      <c r="Q2244" t="str">
        <f>LEFT(N2244, FIND("/",N2244) -1)</f>
        <v>theater</v>
      </c>
      <c r="R2244" t="str">
        <f>RIGHT(N2244, LEN(N2244) - FIND("/",N2244))</f>
        <v>plays</v>
      </c>
      <c r="S2244" s="10">
        <f>(((J2244/60)/60)/24)+DATE(1970,1,1)</f>
        <v>41740.493657407409</v>
      </c>
      <c r="T2244" s="10">
        <f>(((I2244/60)/60)/24)+DATE(1970,1,1)</f>
        <v>41770.493657407409</v>
      </c>
    </row>
    <row r="2245" spans="1:20" ht="48" x14ac:dyDescent="0.2">
      <c r="A2245">
        <v>2499</v>
      </c>
      <c r="B2245" s="3" t="s">
        <v>2499</v>
      </c>
      <c r="C2245" s="3" t="s">
        <v>6609</v>
      </c>
      <c r="D2245">
        <v>4000</v>
      </c>
      <c r="E2245">
        <v>8105</v>
      </c>
      <c r="F2245" t="s">
        <v>8219</v>
      </c>
      <c r="G2245" t="s">
        <v>8224</v>
      </c>
      <c r="H2245" t="s">
        <v>8246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8279</v>
      </c>
      <c r="O2245" s="5">
        <f>E2245/D2245</f>
        <v>2.0262500000000001</v>
      </c>
      <c r="P2245" s="6">
        <f>IFERROR(E2245/L2245,0)</f>
        <v>47.676470588235297</v>
      </c>
      <c r="Q2245" t="str">
        <f>LEFT(N2245, FIND("/",N2245) -1)</f>
        <v>music</v>
      </c>
      <c r="R2245" t="str">
        <f>RIGHT(N2245, LEN(N2245) - FIND("/",N2245))</f>
        <v>indie rock</v>
      </c>
      <c r="S2245" s="10">
        <f>(((J2245/60)/60)/24)+DATE(1970,1,1)</f>
        <v>41226.648576388885</v>
      </c>
      <c r="T2245" s="10">
        <f>(((I2245/60)/60)/24)+DATE(1970,1,1)</f>
        <v>41274.75</v>
      </c>
    </row>
    <row r="2246" spans="1:20" ht="48" x14ac:dyDescent="0.2">
      <c r="A2246">
        <v>838</v>
      </c>
      <c r="B2246" s="3" t="s">
        <v>839</v>
      </c>
      <c r="C2246" s="3" t="s">
        <v>4948</v>
      </c>
      <c r="D2246">
        <v>2000</v>
      </c>
      <c r="E2246">
        <v>2908</v>
      </c>
      <c r="F2246" t="s">
        <v>8219</v>
      </c>
      <c r="G2246" t="s">
        <v>8224</v>
      </c>
      <c r="H2246" t="s">
        <v>8246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8276</v>
      </c>
      <c r="O2246" s="5">
        <f>E2246/D2246</f>
        <v>1.454</v>
      </c>
      <c r="P2246" s="6">
        <f>IFERROR(E2246/L2246,0)</f>
        <v>47.672131147540981</v>
      </c>
      <c r="Q2246" t="str">
        <f>LEFT(N2246, FIND("/",N2246) -1)</f>
        <v>music</v>
      </c>
      <c r="R2246" t="str">
        <f>RIGHT(N2246, LEN(N2246) - FIND("/",N2246))</f>
        <v>rock</v>
      </c>
      <c r="S2246" s="10">
        <f>(((J2246/60)/60)/24)+DATE(1970,1,1)</f>
        <v>40895.897974537038</v>
      </c>
      <c r="T2246" s="10">
        <f>(((I2246/60)/60)/24)+DATE(1970,1,1)</f>
        <v>40925.897974537038</v>
      </c>
    </row>
    <row r="2247" spans="1:20" ht="32" x14ac:dyDescent="0.2">
      <c r="A2247">
        <v>3622</v>
      </c>
      <c r="B2247" s="3" t="s">
        <v>3620</v>
      </c>
      <c r="C2247" s="3" t="s">
        <v>7732</v>
      </c>
      <c r="D2247">
        <v>1000</v>
      </c>
      <c r="E2247">
        <v>1000.99</v>
      </c>
      <c r="F2247" t="s">
        <v>8219</v>
      </c>
      <c r="G2247" t="s">
        <v>8224</v>
      </c>
      <c r="H2247" t="s">
        <v>8246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8271</v>
      </c>
      <c r="O2247" s="5">
        <f>E2247/D2247</f>
        <v>1.00099</v>
      </c>
      <c r="P2247" s="6">
        <f>IFERROR(E2247/L2247,0)</f>
        <v>47.666190476190479</v>
      </c>
      <c r="Q2247" t="str">
        <f>LEFT(N2247, FIND("/",N2247) -1)</f>
        <v>theater</v>
      </c>
      <c r="R2247" t="str">
        <f>RIGHT(N2247, LEN(N2247) - FIND("/",N2247))</f>
        <v>plays</v>
      </c>
      <c r="S2247" s="10">
        <f>(((J2247/60)/60)/24)+DATE(1970,1,1)</f>
        <v>41877.221886574072</v>
      </c>
      <c r="T2247" s="10">
        <f>(((I2247/60)/60)/24)+DATE(1970,1,1)</f>
        <v>41910.140972222223</v>
      </c>
    </row>
    <row r="2248" spans="1:20" ht="64" x14ac:dyDescent="0.2">
      <c r="A2248">
        <v>3722</v>
      </c>
      <c r="B2248" s="3" t="s">
        <v>3719</v>
      </c>
      <c r="C2248" s="3" t="s">
        <v>7832</v>
      </c>
      <c r="D2248">
        <v>1500</v>
      </c>
      <c r="E2248">
        <v>1668</v>
      </c>
      <c r="F2248" t="s">
        <v>8219</v>
      </c>
      <c r="G2248" t="s">
        <v>8229</v>
      </c>
      <c r="H2248" t="s">
        <v>8251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8271</v>
      </c>
      <c r="O2248" s="5">
        <f>E2248/D2248</f>
        <v>1.1120000000000001</v>
      </c>
      <c r="P2248" s="6">
        <f>IFERROR(E2248/L2248,0)</f>
        <v>47.657142857142858</v>
      </c>
      <c r="Q2248" t="str">
        <f>LEFT(N2248, FIND("/",N2248) -1)</f>
        <v>theater</v>
      </c>
      <c r="R2248" t="str">
        <f>RIGHT(N2248, LEN(N2248) - FIND("/",N2248))</f>
        <v>plays</v>
      </c>
      <c r="S2248" s="10">
        <f>(((J2248/60)/60)/24)+DATE(1970,1,1)</f>
        <v>42381.671840277777</v>
      </c>
      <c r="T2248" s="10">
        <f>(((I2248/60)/60)/24)+DATE(1970,1,1)</f>
        <v>42411.957638888889</v>
      </c>
    </row>
    <row r="2249" spans="1:20" ht="48" x14ac:dyDescent="0.2">
      <c r="A2249">
        <v>2933</v>
      </c>
      <c r="B2249" s="3" t="s">
        <v>2933</v>
      </c>
      <c r="C2249" s="3" t="s">
        <v>7043</v>
      </c>
      <c r="D2249">
        <v>2500</v>
      </c>
      <c r="E2249">
        <v>2569</v>
      </c>
      <c r="F2249" t="s">
        <v>8219</v>
      </c>
      <c r="G2249" t="s">
        <v>8224</v>
      </c>
      <c r="H2249" t="s">
        <v>8246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8305</v>
      </c>
      <c r="O2249" s="5">
        <f>E2249/D2249</f>
        <v>1.0276000000000001</v>
      </c>
      <c r="P2249" s="6">
        <f>IFERROR(E2249/L2249,0)</f>
        <v>47.574074074074076</v>
      </c>
      <c r="Q2249" t="str">
        <f>LEFT(N2249, FIND("/",N2249) -1)</f>
        <v>theater</v>
      </c>
      <c r="R2249" t="str">
        <f>RIGHT(N2249, LEN(N2249) - FIND("/",N2249))</f>
        <v>musical</v>
      </c>
      <c r="S2249" s="10">
        <f>(((J2249/60)/60)/24)+DATE(1970,1,1)</f>
        <v>42495.956631944442</v>
      </c>
      <c r="T2249" s="10">
        <f>(((I2249/60)/60)/24)+DATE(1970,1,1)</f>
        <v>42525.956631944442</v>
      </c>
    </row>
    <row r="2250" spans="1:20" ht="48" x14ac:dyDescent="0.2">
      <c r="A2250">
        <v>2481</v>
      </c>
      <c r="B2250" s="3" t="s">
        <v>2481</v>
      </c>
      <c r="C2250" s="3" t="s">
        <v>6591</v>
      </c>
      <c r="D2250">
        <v>4000</v>
      </c>
      <c r="E2250">
        <v>4516.4399999999996</v>
      </c>
      <c r="F2250" t="s">
        <v>8219</v>
      </c>
      <c r="G2250" t="s">
        <v>8224</v>
      </c>
      <c r="H2250" t="s">
        <v>8246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8279</v>
      </c>
      <c r="O2250" s="5">
        <f>E2250/D2250</f>
        <v>1.1291099999999998</v>
      </c>
      <c r="P2250" s="6">
        <f>IFERROR(E2250/L2250,0)</f>
        <v>47.541473684210523</v>
      </c>
      <c r="Q2250" t="str">
        <f>LEFT(N2250, FIND("/",N2250) -1)</f>
        <v>music</v>
      </c>
      <c r="R2250" t="str">
        <f>RIGHT(N2250, LEN(N2250) - FIND("/",N2250))</f>
        <v>indie rock</v>
      </c>
      <c r="S2250" s="10">
        <f>(((J2250/60)/60)/24)+DATE(1970,1,1)</f>
        <v>40999.645925925928</v>
      </c>
      <c r="T2250" s="10">
        <f>(((I2250/60)/60)/24)+DATE(1970,1,1)</f>
        <v>41029.645925925928</v>
      </c>
    </row>
    <row r="2251" spans="1:20" ht="48" x14ac:dyDescent="0.2">
      <c r="A2251">
        <v>127</v>
      </c>
      <c r="B2251" s="3" t="s">
        <v>129</v>
      </c>
      <c r="C2251" s="3" t="s">
        <v>4238</v>
      </c>
      <c r="D2251">
        <v>8000</v>
      </c>
      <c r="E2251">
        <v>190</v>
      </c>
      <c r="F2251" t="s">
        <v>8220</v>
      </c>
      <c r="G2251" t="s">
        <v>8224</v>
      </c>
      <c r="H2251" t="s">
        <v>8246</v>
      </c>
      <c r="I2251">
        <v>1428069541</v>
      </c>
      <c r="J2251">
        <v>1425481141</v>
      </c>
      <c r="K2251" t="b">
        <v>0</v>
      </c>
      <c r="L2251">
        <v>4</v>
      </c>
      <c r="M2251" t="b">
        <v>0</v>
      </c>
      <c r="N2251" t="s">
        <v>8267</v>
      </c>
      <c r="O2251" s="5">
        <f>E2251/D2251</f>
        <v>2.375E-2</v>
      </c>
      <c r="P2251" s="6">
        <f>IFERROR(E2251/L2251,0)</f>
        <v>47.5</v>
      </c>
      <c r="Q2251" t="str">
        <f>LEFT(N2251, FIND("/",N2251) -1)</f>
        <v>film &amp; video</v>
      </c>
      <c r="R2251" t="str">
        <f>RIGHT(N2251, LEN(N2251) - FIND("/",N2251))</f>
        <v>science fiction</v>
      </c>
      <c r="S2251" s="10">
        <f>(((J2251/60)/60)/24)+DATE(1970,1,1)</f>
        <v>42067.62431712963</v>
      </c>
      <c r="T2251" s="10">
        <f>(((I2251/60)/60)/24)+DATE(1970,1,1)</f>
        <v>42097.582650462966</v>
      </c>
    </row>
    <row r="2252" spans="1:20" ht="16" x14ac:dyDescent="0.2">
      <c r="A2252">
        <v>1062</v>
      </c>
      <c r="B2252" s="3" t="s">
        <v>1063</v>
      </c>
      <c r="C2252" s="3" t="s">
        <v>5172</v>
      </c>
      <c r="D2252">
        <v>199</v>
      </c>
      <c r="E2252">
        <v>190</v>
      </c>
      <c r="F2252" t="s">
        <v>8220</v>
      </c>
      <c r="G2252" t="s">
        <v>8224</v>
      </c>
      <c r="H2252" t="s">
        <v>8246</v>
      </c>
      <c r="I2252">
        <v>1468351341</v>
      </c>
      <c r="J2252">
        <v>1467746541</v>
      </c>
      <c r="K2252" t="b">
        <v>0</v>
      </c>
      <c r="L2252">
        <v>4</v>
      </c>
      <c r="M2252" t="b">
        <v>0</v>
      </c>
      <c r="N2252" t="s">
        <v>8281</v>
      </c>
      <c r="O2252" s="5">
        <f>E2252/D2252</f>
        <v>0.95477386934673369</v>
      </c>
      <c r="P2252" s="6">
        <f>IFERROR(E2252/L2252,0)</f>
        <v>47.5</v>
      </c>
      <c r="Q2252" t="str">
        <f>LEFT(N2252, FIND("/",N2252) -1)</f>
        <v>journalism</v>
      </c>
      <c r="R2252" t="str">
        <f>RIGHT(N2252, LEN(N2252) - FIND("/",N2252))</f>
        <v>audio</v>
      </c>
      <c r="S2252" s="10">
        <f>(((J2252/60)/60)/24)+DATE(1970,1,1)</f>
        <v>42556.807187500002</v>
      </c>
      <c r="T2252" s="10">
        <f>(((I2252/60)/60)/24)+DATE(1970,1,1)</f>
        <v>42563.807187500002</v>
      </c>
    </row>
    <row r="2253" spans="1:20" ht="48" x14ac:dyDescent="0.2">
      <c r="A2253">
        <v>2753</v>
      </c>
      <c r="B2253" s="3" t="s">
        <v>2753</v>
      </c>
      <c r="C2253" s="3" t="s">
        <v>6863</v>
      </c>
      <c r="D2253">
        <v>2000</v>
      </c>
      <c r="E2253">
        <v>380</v>
      </c>
      <c r="F2253" t="s">
        <v>8221</v>
      </c>
      <c r="G2253" t="s">
        <v>8224</v>
      </c>
      <c r="H2253" t="s">
        <v>8246</v>
      </c>
      <c r="I2253">
        <v>1346017023</v>
      </c>
      <c r="J2253">
        <v>1343425023</v>
      </c>
      <c r="K2253" t="b">
        <v>0</v>
      </c>
      <c r="L2253">
        <v>8</v>
      </c>
      <c r="M2253" t="b">
        <v>0</v>
      </c>
      <c r="N2253" t="s">
        <v>8304</v>
      </c>
      <c r="O2253" s="5">
        <f>E2253/D2253</f>
        <v>0.19</v>
      </c>
      <c r="P2253" s="6">
        <f>IFERROR(E2253/L2253,0)</f>
        <v>47.5</v>
      </c>
      <c r="Q2253" t="str">
        <f>LEFT(N2253, FIND("/",N2253) -1)</f>
        <v>publishing</v>
      </c>
      <c r="R2253" t="str">
        <f>RIGHT(N2253, LEN(N2253) - FIND("/",N2253))</f>
        <v>children's books</v>
      </c>
      <c r="S2253" s="10">
        <f>(((J2253/60)/60)/24)+DATE(1970,1,1)</f>
        <v>41117.900729166664</v>
      </c>
      <c r="T2253" s="10">
        <f>(((I2253/60)/60)/24)+DATE(1970,1,1)</f>
        <v>41147.900729166664</v>
      </c>
    </row>
    <row r="2254" spans="1:20" ht="48" x14ac:dyDescent="0.2">
      <c r="A2254">
        <v>2079</v>
      </c>
      <c r="B2254" s="3" t="s">
        <v>2080</v>
      </c>
      <c r="C2254" s="3" t="s">
        <v>6189</v>
      </c>
      <c r="D2254">
        <v>10000</v>
      </c>
      <c r="E2254">
        <v>28817</v>
      </c>
      <c r="F2254" t="s">
        <v>8219</v>
      </c>
      <c r="G2254" t="s">
        <v>8225</v>
      </c>
      <c r="H2254" t="s">
        <v>8247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8295</v>
      </c>
      <c r="O2254" s="5">
        <f>E2254/D2254</f>
        <v>2.8816999999999999</v>
      </c>
      <c r="P2254" s="6">
        <f>IFERROR(E2254/L2254,0)</f>
        <v>47.474464579901152</v>
      </c>
      <c r="Q2254" t="str">
        <f>LEFT(N2254, FIND("/",N2254) -1)</f>
        <v>technology</v>
      </c>
      <c r="R2254" t="str">
        <f>RIGHT(N2254, LEN(N2254) - FIND("/",N2254))</f>
        <v>hardware</v>
      </c>
      <c r="S2254" s="10">
        <f>(((J2254/60)/60)/24)+DATE(1970,1,1)</f>
        <v>42150.71056712963</v>
      </c>
      <c r="T2254" s="10">
        <f>(((I2254/60)/60)/24)+DATE(1970,1,1)</f>
        <v>42180.791666666672</v>
      </c>
    </row>
    <row r="2255" spans="1:20" ht="48" x14ac:dyDescent="0.2">
      <c r="A2255">
        <v>2810</v>
      </c>
      <c r="B2255" s="3" t="s">
        <v>2810</v>
      </c>
      <c r="C2255" s="3" t="s">
        <v>6920</v>
      </c>
      <c r="D2255">
        <v>2500</v>
      </c>
      <c r="E2255">
        <v>2705</v>
      </c>
      <c r="F2255" t="s">
        <v>8219</v>
      </c>
      <c r="G2255" t="s">
        <v>8224</v>
      </c>
      <c r="H2255" t="s">
        <v>8246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8271</v>
      </c>
      <c r="O2255" s="5">
        <f>E2255/D2255</f>
        <v>1.0820000000000001</v>
      </c>
      <c r="P2255" s="6">
        <f>IFERROR(E2255/L2255,0)</f>
        <v>47.456140350877192</v>
      </c>
      <c r="Q2255" t="str">
        <f>LEFT(N2255, FIND("/",N2255) -1)</f>
        <v>theater</v>
      </c>
      <c r="R2255" t="str">
        <f>RIGHT(N2255, LEN(N2255) - FIND("/",N2255))</f>
        <v>plays</v>
      </c>
      <c r="S2255" s="10">
        <f>(((J2255/60)/60)/24)+DATE(1970,1,1)</f>
        <v>41759.13962962963</v>
      </c>
      <c r="T2255" s="10">
        <f>(((I2255/60)/60)/24)+DATE(1970,1,1)</f>
        <v>41791.165972222225</v>
      </c>
    </row>
    <row r="2256" spans="1:20" ht="48" x14ac:dyDescent="0.2">
      <c r="A2256">
        <v>3762</v>
      </c>
      <c r="B2256" s="3" t="s">
        <v>3759</v>
      </c>
      <c r="C2256" s="3" t="s">
        <v>7872</v>
      </c>
      <c r="D2256">
        <v>1250</v>
      </c>
      <c r="E2256">
        <v>1328</v>
      </c>
      <c r="F2256" t="s">
        <v>8219</v>
      </c>
      <c r="G2256" t="s">
        <v>8225</v>
      </c>
      <c r="H2256" t="s">
        <v>8247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8305</v>
      </c>
      <c r="O2256" s="5">
        <f>E2256/D2256</f>
        <v>1.0624</v>
      </c>
      <c r="P2256" s="6">
        <f>IFERROR(E2256/L2256,0)</f>
        <v>47.428571428571431</v>
      </c>
      <c r="Q2256" t="str">
        <f>LEFT(N2256, FIND("/",N2256) -1)</f>
        <v>theater</v>
      </c>
      <c r="R2256" t="str">
        <f>RIGHT(N2256, LEN(N2256) - FIND("/",N2256))</f>
        <v>musical</v>
      </c>
      <c r="S2256" s="10">
        <f>(((J2256/60)/60)/24)+DATE(1970,1,1)</f>
        <v>42193.813530092593</v>
      </c>
      <c r="T2256" s="10">
        <f>(((I2256/60)/60)/24)+DATE(1970,1,1)</f>
        <v>42218.813530092593</v>
      </c>
    </row>
    <row r="2257" spans="1:20" ht="112" x14ac:dyDescent="0.2">
      <c r="A2257">
        <v>3561</v>
      </c>
      <c r="B2257" s="3" t="s">
        <v>3560</v>
      </c>
      <c r="C2257" s="3" t="s">
        <v>7671</v>
      </c>
      <c r="D2257">
        <v>2500</v>
      </c>
      <c r="E2257">
        <v>2560</v>
      </c>
      <c r="F2257" t="s">
        <v>8219</v>
      </c>
      <c r="G2257" t="s">
        <v>8224</v>
      </c>
      <c r="H2257" t="s">
        <v>8246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8271</v>
      </c>
      <c r="O2257" s="5">
        <f>E2257/D2257</f>
        <v>1.024</v>
      </c>
      <c r="P2257" s="6">
        <f>IFERROR(E2257/L2257,0)</f>
        <v>47.407407407407405</v>
      </c>
      <c r="Q2257" t="str">
        <f>LEFT(N2257, FIND("/",N2257) -1)</f>
        <v>theater</v>
      </c>
      <c r="R2257" t="str">
        <f>RIGHT(N2257, LEN(N2257) - FIND("/",N2257))</f>
        <v>plays</v>
      </c>
      <c r="S2257" s="10">
        <f>(((J2257/60)/60)/24)+DATE(1970,1,1)</f>
        <v>42203.680300925931</v>
      </c>
      <c r="T2257" s="10">
        <f>(((I2257/60)/60)/24)+DATE(1970,1,1)</f>
        <v>42221.774999999994</v>
      </c>
    </row>
    <row r="2258" spans="1:20" ht="48" x14ac:dyDescent="0.2">
      <c r="A2258">
        <v>244</v>
      </c>
      <c r="B2258" s="4">
        <v>39756</v>
      </c>
      <c r="C2258" s="3" t="s">
        <v>4354</v>
      </c>
      <c r="D2258">
        <v>3500</v>
      </c>
      <c r="E2258">
        <v>3981.5</v>
      </c>
      <c r="F2258" t="s">
        <v>8219</v>
      </c>
      <c r="G2258" t="s">
        <v>8224</v>
      </c>
      <c r="H2258" t="s">
        <v>8246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8269</v>
      </c>
      <c r="O2258" s="5">
        <f>E2258/D2258</f>
        <v>1.1375714285714287</v>
      </c>
      <c r="P2258" s="6">
        <f>IFERROR(E2258/L2258,0)</f>
        <v>47.398809523809526</v>
      </c>
      <c r="Q2258" t="str">
        <f>LEFT(N2258, FIND("/",N2258) -1)</f>
        <v>film &amp; video</v>
      </c>
      <c r="R2258" t="str">
        <f>RIGHT(N2258, LEN(N2258) - FIND("/",N2258))</f>
        <v>documentary</v>
      </c>
      <c r="S2258" s="10">
        <f>(((J2258/60)/60)/24)+DATE(1970,1,1)</f>
        <v>40213.323599537034</v>
      </c>
      <c r="T2258" s="10">
        <f>(((I2258/60)/60)/24)+DATE(1970,1,1)</f>
        <v>40253.29583333333</v>
      </c>
    </row>
    <row r="2259" spans="1:20" ht="64" x14ac:dyDescent="0.2">
      <c r="A2259">
        <v>2328</v>
      </c>
      <c r="B2259" s="3" t="s">
        <v>2329</v>
      </c>
      <c r="C2259" s="3" t="s">
        <v>6438</v>
      </c>
      <c r="D2259">
        <v>10000</v>
      </c>
      <c r="E2259">
        <v>25445</v>
      </c>
      <c r="F2259" t="s">
        <v>8219</v>
      </c>
      <c r="G2259" t="s">
        <v>8224</v>
      </c>
      <c r="H2259" t="s">
        <v>8246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8298</v>
      </c>
      <c r="O2259" s="5">
        <f>E2259/D2259</f>
        <v>2.5445000000000002</v>
      </c>
      <c r="P2259" s="6">
        <f>IFERROR(E2259/L2259,0)</f>
        <v>47.383612662942269</v>
      </c>
      <c r="Q2259" t="str">
        <f>LEFT(N2259, FIND("/",N2259) -1)</f>
        <v>food</v>
      </c>
      <c r="R2259" t="str">
        <f>RIGHT(N2259, LEN(N2259) - FIND("/",N2259))</f>
        <v>small batch</v>
      </c>
      <c r="S2259" s="10">
        <f>(((J2259/60)/60)/24)+DATE(1970,1,1)</f>
        <v>42139.781678240746</v>
      </c>
      <c r="T2259" s="10">
        <f>(((I2259/60)/60)/24)+DATE(1970,1,1)</f>
        <v>42169.781678240746</v>
      </c>
    </row>
    <row r="2260" spans="1:20" ht="48" x14ac:dyDescent="0.2">
      <c r="A2260">
        <v>3801</v>
      </c>
      <c r="B2260" s="3" t="s">
        <v>3798</v>
      </c>
      <c r="C2260" s="3" t="s">
        <v>7911</v>
      </c>
      <c r="D2260">
        <v>5000</v>
      </c>
      <c r="E2260">
        <v>426</v>
      </c>
      <c r="F2260" t="s">
        <v>8221</v>
      </c>
      <c r="G2260" t="s">
        <v>8224</v>
      </c>
      <c r="H2260" t="s">
        <v>8246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8305</v>
      </c>
      <c r="O2260" s="5">
        <f>E2260/D2260</f>
        <v>8.5199999999999998E-2</v>
      </c>
      <c r="P2260" s="6">
        <f>IFERROR(E2260/L2260,0)</f>
        <v>47.333333333333336</v>
      </c>
      <c r="Q2260" t="str">
        <f>LEFT(N2260, FIND("/",N2260) -1)</f>
        <v>theater</v>
      </c>
      <c r="R2260" t="str">
        <f>RIGHT(N2260, LEN(N2260) - FIND("/",N2260))</f>
        <v>musical</v>
      </c>
      <c r="S2260" s="10">
        <f>(((J2260/60)/60)/24)+DATE(1970,1,1)</f>
        <v>41975.676111111112</v>
      </c>
      <c r="T2260" s="10">
        <f>(((I2260/60)/60)/24)+DATE(1970,1,1)</f>
        <v>42006.676111111112</v>
      </c>
    </row>
    <row r="2261" spans="1:20" ht="64" x14ac:dyDescent="0.2">
      <c r="A2261">
        <v>1835</v>
      </c>
      <c r="B2261" s="3" t="s">
        <v>1836</v>
      </c>
      <c r="C2261" s="3" t="s">
        <v>5945</v>
      </c>
      <c r="D2261">
        <v>500</v>
      </c>
      <c r="E2261">
        <v>520</v>
      </c>
      <c r="F2261" t="s">
        <v>8219</v>
      </c>
      <c r="G2261" t="s">
        <v>8225</v>
      </c>
      <c r="H2261" t="s">
        <v>8247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8276</v>
      </c>
      <c r="O2261" s="5">
        <f>E2261/D2261</f>
        <v>1.04</v>
      </c>
      <c r="P2261" s="6">
        <f>IFERROR(E2261/L2261,0)</f>
        <v>47.272727272727273</v>
      </c>
      <c r="Q2261" t="str">
        <f>LEFT(N2261, FIND("/",N2261) -1)</f>
        <v>music</v>
      </c>
      <c r="R2261" t="str">
        <f>RIGHT(N2261, LEN(N2261) - FIND("/",N2261))</f>
        <v>rock</v>
      </c>
      <c r="S2261" s="10">
        <f>(((J2261/60)/60)/24)+DATE(1970,1,1)</f>
        <v>42430.702210648145</v>
      </c>
      <c r="T2261" s="10">
        <f>(((I2261/60)/60)/24)+DATE(1970,1,1)</f>
        <v>42460.660543981481</v>
      </c>
    </row>
    <row r="2262" spans="1:20" ht="48" x14ac:dyDescent="0.2">
      <c r="A2262">
        <v>3894</v>
      </c>
      <c r="B2262" s="3" t="s">
        <v>3891</v>
      </c>
      <c r="C2262" s="3" t="s">
        <v>8002</v>
      </c>
      <c r="D2262">
        <v>15000</v>
      </c>
      <c r="E2262">
        <v>520</v>
      </c>
      <c r="F2262" t="s">
        <v>8221</v>
      </c>
      <c r="G2262" t="s">
        <v>8224</v>
      </c>
      <c r="H2262" t="s">
        <v>8246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8271</v>
      </c>
      <c r="O2262" s="5">
        <f>E2262/D2262</f>
        <v>3.4666666666666665E-2</v>
      </c>
      <c r="P2262" s="6">
        <f>IFERROR(E2262/L2262,0)</f>
        <v>47.272727272727273</v>
      </c>
      <c r="Q2262" t="str">
        <f>LEFT(N2262, FIND("/",N2262) -1)</f>
        <v>theater</v>
      </c>
      <c r="R2262" t="str">
        <f>RIGHT(N2262, LEN(N2262) - FIND("/",N2262))</f>
        <v>plays</v>
      </c>
      <c r="S2262" s="10">
        <f>(((J2262/60)/60)/24)+DATE(1970,1,1)</f>
        <v>42679.958472222221</v>
      </c>
      <c r="T2262" s="10">
        <f>(((I2262/60)/60)/24)+DATE(1970,1,1)</f>
        <v>42710.207638888889</v>
      </c>
    </row>
    <row r="2263" spans="1:20" ht="48" x14ac:dyDescent="0.2">
      <c r="A2263">
        <v>3902</v>
      </c>
      <c r="B2263" s="3" t="s">
        <v>3899</v>
      </c>
      <c r="C2263" s="3" t="s">
        <v>8010</v>
      </c>
      <c r="D2263">
        <v>3000</v>
      </c>
      <c r="E2263">
        <v>1465</v>
      </c>
      <c r="F2263" t="s">
        <v>8221</v>
      </c>
      <c r="G2263" t="s">
        <v>8225</v>
      </c>
      <c r="H2263" t="s">
        <v>8247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8271</v>
      </c>
      <c r="O2263" s="5">
        <f>E2263/D2263</f>
        <v>0.48833333333333334</v>
      </c>
      <c r="P2263" s="6">
        <f>IFERROR(E2263/L2263,0)</f>
        <v>47.258064516129032</v>
      </c>
      <c r="Q2263" t="str">
        <f>LEFT(N2263, FIND("/",N2263) -1)</f>
        <v>theater</v>
      </c>
      <c r="R2263" t="str">
        <f>RIGHT(N2263, LEN(N2263) - FIND("/",N2263))</f>
        <v>plays</v>
      </c>
      <c r="S2263" s="10">
        <f>(((J2263/60)/60)/24)+DATE(1970,1,1)</f>
        <v>42663.468078703707</v>
      </c>
      <c r="T2263" s="10">
        <f>(((I2263/60)/60)/24)+DATE(1970,1,1)</f>
        <v>42688.509745370371</v>
      </c>
    </row>
    <row r="2264" spans="1:20" ht="48" x14ac:dyDescent="0.2">
      <c r="A2264">
        <v>2217</v>
      </c>
      <c r="B2264" s="3" t="s">
        <v>2218</v>
      </c>
      <c r="C2264" s="3" t="s">
        <v>6327</v>
      </c>
      <c r="D2264">
        <v>420</v>
      </c>
      <c r="E2264">
        <v>425</v>
      </c>
      <c r="F2264" t="s">
        <v>8219</v>
      </c>
      <c r="G2264" t="s">
        <v>8224</v>
      </c>
      <c r="H2264" t="s">
        <v>8246</v>
      </c>
      <c r="I2264">
        <v>1446451200</v>
      </c>
      <c r="J2264">
        <v>1445539113</v>
      </c>
      <c r="K2264" t="b">
        <v>0</v>
      </c>
      <c r="L2264">
        <v>9</v>
      </c>
      <c r="M2264" t="b">
        <v>1</v>
      </c>
      <c r="N2264" t="s">
        <v>8280</v>
      </c>
      <c r="O2264" s="5">
        <f>E2264/D2264</f>
        <v>1.0119047619047619</v>
      </c>
      <c r="P2264" s="6">
        <f>IFERROR(E2264/L2264,0)</f>
        <v>47.222222222222221</v>
      </c>
      <c r="Q2264" t="str">
        <f>LEFT(N2264, FIND("/",N2264) -1)</f>
        <v>music</v>
      </c>
      <c r="R2264" t="str">
        <f>RIGHT(N2264, LEN(N2264) - FIND("/",N2264))</f>
        <v>electronic music</v>
      </c>
      <c r="S2264" s="10">
        <f>(((J2264/60)/60)/24)+DATE(1970,1,1)</f>
        <v>42299.776770833334</v>
      </c>
      <c r="T2264" s="10">
        <f>(((I2264/60)/60)/24)+DATE(1970,1,1)</f>
        <v>42310.333333333328</v>
      </c>
    </row>
    <row r="2265" spans="1:20" ht="48" x14ac:dyDescent="0.2">
      <c r="A2265">
        <v>3490</v>
      </c>
      <c r="B2265" s="3" t="s">
        <v>3489</v>
      </c>
      <c r="C2265" s="3" t="s">
        <v>7600</v>
      </c>
      <c r="D2265">
        <v>1000</v>
      </c>
      <c r="E2265">
        <v>1275</v>
      </c>
      <c r="F2265" t="s">
        <v>8219</v>
      </c>
      <c r="G2265" t="s">
        <v>8224</v>
      </c>
      <c r="H2265" t="s">
        <v>8246</v>
      </c>
      <c r="I2265">
        <v>1460574924</v>
      </c>
      <c r="J2265">
        <v>1457982924</v>
      </c>
      <c r="K2265" t="b">
        <v>0</v>
      </c>
      <c r="L2265">
        <v>27</v>
      </c>
      <c r="M2265" t="b">
        <v>1</v>
      </c>
      <c r="N2265" t="s">
        <v>8271</v>
      </c>
      <c r="O2265" s="5">
        <f>E2265/D2265</f>
        <v>1.2749999999999999</v>
      </c>
      <c r="P2265" s="6">
        <f>IFERROR(E2265/L2265,0)</f>
        <v>47.222222222222221</v>
      </c>
      <c r="Q2265" t="str">
        <f>LEFT(N2265, FIND("/",N2265) -1)</f>
        <v>theater</v>
      </c>
      <c r="R2265" t="str">
        <f>RIGHT(N2265, LEN(N2265) - FIND("/",N2265))</f>
        <v>plays</v>
      </c>
      <c r="S2265" s="10">
        <f>(((J2265/60)/60)/24)+DATE(1970,1,1)</f>
        <v>42443.802361111113</v>
      </c>
      <c r="T2265" s="10">
        <f>(((I2265/60)/60)/24)+DATE(1970,1,1)</f>
        <v>42473.802361111113</v>
      </c>
    </row>
    <row r="2266" spans="1:20" ht="32" x14ac:dyDescent="0.2">
      <c r="A2266">
        <v>1624</v>
      </c>
      <c r="B2266" s="3" t="s">
        <v>1625</v>
      </c>
      <c r="C2266" s="3" t="s">
        <v>5734</v>
      </c>
      <c r="D2266">
        <v>1000</v>
      </c>
      <c r="E2266">
        <v>1180</v>
      </c>
      <c r="F2266" t="s">
        <v>8219</v>
      </c>
      <c r="G2266" t="s">
        <v>8224</v>
      </c>
      <c r="H2266" t="s">
        <v>8246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8276</v>
      </c>
      <c r="O2266" s="5">
        <f>E2266/D2266</f>
        <v>1.18</v>
      </c>
      <c r="P2266" s="6">
        <f>IFERROR(E2266/L2266,0)</f>
        <v>47.2</v>
      </c>
      <c r="Q2266" t="str">
        <f>LEFT(N2266, FIND("/",N2266) -1)</f>
        <v>music</v>
      </c>
      <c r="R2266" t="str">
        <f>RIGHT(N2266, LEN(N2266) - FIND("/",N2266))</f>
        <v>rock</v>
      </c>
      <c r="S2266" s="10">
        <f>(((J2266/60)/60)/24)+DATE(1970,1,1)</f>
        <v>41243.367303240739</v>
      </c>
      <c r="T2266" s="10">
        <f>(((I2266/60)/60)/24)+DATE(1970,1,1)</f>
        <v>41283.367303240739</v>
      </c>
    </row>
    <row r="2267" spans="1:20" ht="48" x14ac:dyDescent="0.2">
      <c r="A2267">
        <v>1649</v>
      </c>
      <c r="B2267" s="3" t="s">
        <v>1650</v>
      </c>
      <c r="C2267" s="3" t="s">
        <v>5759</v>
      </c>
      <c r="D2267">
        <v>3800</v>
      </c>
      <c r="E2267">
        <v>3822.33</v>
      </c>
      <c r="F2267" t="s">
        <v>8219</v>
      </c>
      <c r="G2267" t="s">
        <v>8224</v>
      </c>
      <c r="H2267" t="s">
        <v>8246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8292</v>
      </c>
      <c r="O2267" s="5">
        <f>E2267/D2267</f>
        <v>1.0058763157894737</v>
      </c>
      <c r="P2267" s="6">
        <f>IFERROR(E2267/L2267,0)</f>
        <v>47.189259259259259</v>
      </c>
      <c r="Q2267" t="str">
        <f>LEFT(N2267, FIND("/",N2267) -1)</f>
        <v>music</v>
      </c>
      <c r="R2267" t="str">
        <f>RIGHT(N2267, LEN(N2267) - FIND("/",N2267))</f>
        <v>pop</v>
      </c>
      <c r="S2267" s="10">
        <f>(((J2267/60)/60)/24)+DATE(1970,1,1)</f>
        <v>41737.684664351851</v>
      </c>
      <c r="T2267" s="10">
        <f>(((I2267/60)/60)/24)+DATE(1970,1,1)</f>
        <v>41782.684664351851</v>
      </c>
    </row>
    <row r="2268" spans="1:20" ht="48" x14ac:dyDescent="0.2">
      <c r="A2268">
        <v>2615</v>
      </c>
      <c r="B2268" s="3" t="s">
        <v>2615</v>
      </c>
      <c r="C2268" s="3" t="s">
        <v>6725</v>
      </c>
      <c r="D2268">
        <v>2001</v>
      </c>
      <c r="E2268">
        <v>3397</v>
      </c>
      <c r="F2268" t="s">
        <v>8219</v>
      </c>
      <c r="G2268" t="s">
        <v>8225</v>
      </c>
      <c r="H2268" t="s">
        <v>8247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8301</v>
      </c>
      <c r="O2268" s="5">
        <f>E2268/D2268</f>
        <v>1.6976511744127936</v>
      </c>
      <c r="P2268" s="6">
        <f>IFERROR(E2268/L2268,0)</f>
        <v>47.180555555555557</v>
      </c>
      <c r="Q2268" t="str">
        <f>LEFT(N2268, FIND("/",N2268) -1)</f>
        <v>technology</v>
      </c>
      <c r="R2268" t="str">
        <f>RIGHT(N2268, LEN(N2268) - FIND("/",N2268))</f>
        <v>space exploration</v>
      </c>
      <c r="S2268" s="10">
        <f>(((J2268/60)/60)/24)+DATE(1970,1,1)</f>
        <v>42453.49726851852</v>
      </c>
      <c r="T2268" s="10">
        <f>(((I2268/60)/60)/24)+DATE(1970,1,1)</f>
        <v>42490.5</v>
      </c>
    </row>
    <row r="2269" spans="1:20" ht="48" x14ac:dyDescent="0.2">
      <c r="A2269">
        <v>1756</v>
      </c>
      <c r="B2269" s="3" t="s">
        <v>1757</v>
      </c>
      <c r="C2269" s="3" t="s">
        <v>5866</v>
      </c>
      <c r="D2269">
        <v>5500</v>
      </c>
      <c r="E2269">
        <v>5655.6</v>
      </c>
      <c r="F2269" t="s">
        <v>8219</v>
      </c>
      <c r="G2269" t="s">
        <v>8224</v>
      </c>
      <c r="H2269" t="s">
        <v>8246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8285</v>
      </c>
      <c r="O2269" s="5">
        <f>E2269/D2269</f>
        <v>1.0282909090909091</v>
      </c>
      <c r="P2269" s="6">
        <f>IFERROR(E2269/L2269,0)</f>
        <v>47.13</v>
      </c>
      <c r="Q2269" t="str">
        <f>LEFT(N2269, FIND("/",N2269) -1)</f>
        <v>photography</v>
      </c>
      <c r="R2269" t="str">
        <f>RIGHT(N2269, LEN(N2269) - FIND("/",N2269))</f>
        <v>photobooks</v>
      </c>
      <c r="S2269" s="10">
        <f>(((J2269/60)/60)/24)+DATE(1970,1,1)</f>
        <v>42571.167465277773</v>
      </c>
      <c r="T2269" s="10">
        <f>(((I2269/60)/60)/24)+DATE(1970,1,1)</f>
        <v>42611.167465277773</v>
      </c>
    </row>
    <row r="2270" spans="1:20" ht="48" x14ac:dyDescent="0.2">
      <c r="A2270">
        <v>1490</v>
      </c>
      <c r="B2270" s="3" t="s">
        <v>1491</v>
      </c>
      <c r="C2270" s="3" t="s">
        <v>5600</v>
      </c>
      <c r="D2270">
        <v>2900</v>
      </c>
      <c r="E2270">
        <v>895</v>
      </c>
      <c r="F2270" t="s">
        <v>8221</v>
      </c>
      <c r="G2270" t="s">
        <v>8224</v>
      </c>
      <c r="H2270" t="s">
        <v>8246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8275</v>
      </c>
      <c r="O2270" s="5">
        <f>E2270/D2270</f>
        <v>0.30862068965517242</v>
      </c>
      <c r="P2270" s="6">
        <f>IFERROR(E2270/L2270,0)</f>
        <v>47.10526315789474</v>
      </c>
      <c r="Q2270" t="str">
        <f>LEFT(N2270, FIND("/",N2270) -1)</f>
        <v>publishing</v>
      </c>
      <c r="R2270" t="str">
        <f>RIGHT(N2270, LEN(N2270) - FIND("/",N2270))</f>
        <v>fiction</v>
      </c>
      <c r="S2270" s="10">
        <f>(((J2270/60)/60)/24)+DATE(1970,1,1)</f>
        <v>41520.561041666668</v>
      </c>
      <c r="T2270" s="10">
        <f>(((I2270/60)/60)/24)+DATE(1970,1,1)</f>
        <v>41549.561041666668</v>
      </c>
    </row>
    <row r="2271" spans="1:20" ht="48" x14ac:dyDescent="0.2">
      <c r="A2271">
        <v>2621</v>
      </c>
      <c r="B2271" s="3" t="s">
        <v>2621</v>
      </c>
      <c r="C2271" s="3" t="s">
        <v>6731</v>
      </c>
      <c r="D2271">
        <v>15000</v>
      </c>
      <c r="E2271">
        <v>21882</v>
      </c>
      <c r="F2271" t="s">
        <v>8219</v>
      </c>
      <c r="G2271" t="s">
        <v>8224</v>
      </c>
      <c r="H2271" t="s">
        <v>8246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8301</v>
      </c>
      <c r="O2271" s="5">
        <f>E2271/D2271</f>
        <v>1.4588000000000001</v>
      </c>
      <c r="P2271" s="6">
        <f>IFERROR(E2271/L2271,0)</f>
        <v>47.058064516129029</v>
      </c>
      <c r="Q2271" t="str">
        <f>LEFT(N2271, FIND("/",N2271) -1)</f>
        <v>technology</v>
      </c>
      <c r="R2271" t="str">
        <f>RIGHT(N2271, LEN(N2271) - FIND("/",N2271))</f>
        <v>space exploration</v>
      </c>
      <c r="S2271" s="10">
        <f>(((J2271/60)/60)/24)+DATE(1970,1,1)</f>
        <v>42115.74754629629</v>
      </c>
      <c r="T2271" s="10">
        <f>(((I2271/60)/60)/24)+DATE(1970,1,1)</f>
        <v>42145.74754629629</v>
      </c>
    </row>
    <row r="2272" spans="1:20" ht="48" x14ac:dyDescent="0.2">
      <c r="A2272">
        <v>3621</v>
      </c>
      <c r="B2272" s="3" t="s">
        <v>3619</v>
      </c>
      <c r="C2272" s="3" t="s">
        <v>7731</v>
      </c>
      <c r="D2272">
        <v>3000</v>
      </c>
      <c r="E2272">
        <v>3292</v>
      </c>
      <c r="F2272" t="s">
        <v>8219</v>
      </c>
      <c r="G2272" t="s">
        <v>8224</v>
      </c>
      <c r="H2272" t="s">
        <v>8246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8271</v>
      </c>
      <c r="O2272" s="5">
        <f>E2272/D2272</f>
        <v>1.0973333333333333</v>
      </c>
      <c r="P2272" s="6">
        <f>IFERROR(E2272/L2272,0)</f>
        <v>47.028571428571432</v>
      </c>
      <c r="Q2272" t="str">
        <f>LEFT(N2272, FIND("/",N2272) -1)</f>
        <v>theater</v>
      </c>
      <c r="R2272" t="str">
        <f>RIGHT(N2272, LEN(N2272) - FIND("/",N2272))</f>
        <v>plays</v>
      </c>
      <c r="S2272" s="10">
        <f>(((J2272/60)/60)/24)+DATE(1970,1,1)</f>
        <v>42619.935694444444</v>
      </c>
      <c r="T2272" s="10">
        <f>(((I2272/60)/60)/24)+DATE(1970,1,1)</f>
        <v>42643.875</v>
      </c>
    </row>
    <row r="2273" spans="1:20" ht="32" x14ac:dyDescent="0.2">
      <c r="A2273">
        <v>1680</v>
      </c>
      <c r="B2273" s="3" t="s">
        <v>1681</v>
      </c>
      <c r="C2273" s="3" t="s">
        <v>5790</v>
      </c>
      <c r="D2273">
        <v>1000</v>
      </c>
      <c r="E2273">
        <v>1175</v>
      </c>
      <c r="F2273" t="s">
        <v>8219</v>
      </c>
      <c r="G2273" t="s">
        <v>8224</v>
      </c>
      <c r="H2273" t="s">
        <v>8246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8292</v>
      </c>
      <c r="O2273" s="5">
        <f>E2273/D2273</f>
        <v>1.175</v>
      </c>
      <c r="P2273" s="6">
        <f>IFERROR(E2273/L2273,0)</f>
        <v>47</v>
      </c>
      <c r="Q2273" t="str">
        <f>LEFT(N2273, FIND("/",N2273) -1)</f>
        <v>music</v>
      </c>
      <c r="R2273" t="str">
        <f>RIGHT(N2273, LEN(N2273) - FIND("/",N2273))</f>
        <v>pop</v>
      </c>
      <c r="S2273" s="10">
        <f>(((J2273/60)/60)/24)+DATE(1970,1,1)</f>
        <v>41802.757719907408</v>
      </c>
      <c r="T2273" s="10">
        <f>(((I2273/60)/60)/24)+DATE(1970,1,1)</f>
        <v>41832.757719907408</v>
      </c>
    </row>
    <row r="2274" spans="1:20" ht="32" x14ac:dyDescent="0.2">
      <c r="A2274">
        <v>2781</v>
      </c>
      <c r="B2274" s="3" t="s">
        <v>2781</v>
      </c>
      <c r="C2274" s="3" t="s">
        <v>6891</v>
      </c>
      <c r="D2274">
        <v>1250</v>
      </c>
      <c r="E2274">
        <v>1316</v>
      </c>
      <c r="F2274" t="s">
        <v>8219</v>
      </c>
      <c r="G2274" t="s">
        <v>8224</v>
      </c>
      <c r="H2274" t="s">
        <v>8246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8271</v>
      </c>
      <c r="O2274" s="5">
        <f>E2274/D2274</f>
        <v>1.0528</v>
      </c>
      <c r="P2274" s="6">
        <f>IFERROR(E2274/L2274,0)</f>
        <v>47</v>
      </c>
      <c r="Q2274" t="str">
        <f>LEFT(N2274, FIND("/",N2274) -1)</f>
        <v>theater</v>
      </c>
      <c r="R2274" t="str">
        <f>RIGHT(N2274, LEN(N2274) - FIND("/",N2274))</f>
        <v>plays</v>
      </c>
      <c r="S2274" s="10">
        <f>(((J2274/60)/60)/24)+DATE(1970,1,1)</f>
        <v>42018.94159722222</v>
      </c>
      <c r="T2274" s="10">
        <f>(((I2274/60)/60)/24)+DATE(1970,1,1)</f>
        <v>42047.291666666672</v>
      </c>
    </row>
    <row r="2275" spans="1:20" ht="48" x14ac:dyDescent="0.2">
      <c r="A2275">
        <v>1602</v>
      </c>
      <c r="B2275" s="3" t="s">
        <v>1603</v>
      </c>
      <c r="C2275" s="3" t="s">
        <v>5712</v>
      </c>
      <c r="D2275">
        <v>1500</v>
      </c>
      <c r="E2275">
        <v>1502.5</v>
      </c>
      <c r="F2275" t="s">
        <v>8219</v>
      </c>
      <c r="G2275" t="s">
        <v>8224</v>
      </c>
      <c r="H2275" t="s">
        <v>8246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8276</v>
      </c>
      <c r="O2275" s="5">
        <f>E2275/D2275</f>
        <v>1.0016666666666667</v>
      </c>
      <c r="P2275" s="6">
        <f>IFERROR(E2275/L2275,0)</f>
        <v>46.953125</v>
      </c>
      <c r="Q2275" t="str">
        <f>LEFT(N2275, FIND("/",N2275) -1)</f>
        <v>music</v>
      </c>
      <c r="R2275" t="str">
        <f>RIGHT(N2275, LEN(N2275) - FIND("/",N2275))</f>
        <v>rock</v>
      </c>
      <c r="S2275" s="10">
        <f>(((J2275/60)/60)/24)+DATE(1970,1,1)</f>
        <v>40788.297650462962</v>
      </c>
      <c r="T2275" s="10">
        <f>(((I2275/60)/60)/24)+DATE(1970,1,1)</f>
        <v>40830.958333333336</v>
      </c>
    </row>
    <row r="2276" spans="1:20" ht="48" x14ac:dyDescent="0.2">
      <c r="A2276">
        <v>2911</v>
      </c>
      <c r="B2276" s="3" t="s">
        <v>2911</v>
      </c>
      <c r="C2276" s="3" t="s">
        <v>7021</v>
      </c>
      <c r="D2276">
        <v>1800</v>
      </c>
      <c r="E2276">
        <v>657</v>
      </c>
      <c r="F2276" t="s">
        <v>8221</v>
      </c>
      <c r="G2276" t="s">
        <v>8224</v>
      </c>
      <c r="H2276" t="s">
        <v>8246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8271</v>
      </c>
      <c r="O2276" s="5">
        <f>E2276/D2276</f>
        <v>0.36499999999999999</v>
      </c>
      <c r="P2276" s="6">
        <f>IFERROR(E2276/L2276,0)</f>
        <v>46.928571428571431</v>
      </c>
      <c r="Q2276" t="str">
        <f>LEFT(N2276, FIND("/",N2276) -1)</f>
        <v>theater</v>
      </c>
      <c r="R2276" t="str">
        <f>RIGHT(N2276, LEN(N2276) - FIND("/",N2276))</f>
        <v>plays</v>
      </c>
      <c r="S2276" s="10">
        <f>(((J2276/60)/60)/24)+DATE(1970,1,1)</f>
        <v>42142.768819444449</v>
      </c>
      <c r="T2276" s="10">
        <f>(((I2276/60)/60)/24)+DATE(1970,1,1)</f>
        <v>42182.768819444449</v>
      </c>
    </row>
    <row r="2277" spans="1:20" ht="48" x14ac:dyDescent="0.2">
      <c r="A2277">
        <v>3560</v>
      </c>
      <c r="B2277" s="3" t="s">
        <v>3559</v>
      </c>
      <c r="C2277" s="3" t="s">
        <v>7670</v>
      </c>
      <c r="D2277">
        <v>3200</v>
      </c>
      <c r="E2277">
        <v>3470</v>
      </c>
      <c r="F2277" t="s">
        <v>8219</v>
      </c>
      <c r="G2277" t="s">
        <v>8229</v>
      </c>
      <c r="H2277" t="s">
        <v>8251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8271</v>
      </c>
      <c r="O2277" s="5">
        <f>E2277/D2277</f>
        <v>1.0843750000000001</v>
      </c>
      <c r="P2277" s="6">
        <f>IFERROR(E2277/L2277,0)</f>
        <v>46.891891891891895</v>
      </c>
      <c r="Q2277" t="str">
        <f>LEFT(N2277, FIND("/",N2277) -1)</f>
        <v>theater</v>
      </c>
      <c r="R2277" t="str">
        <f>RIGHT(N2277, LEN(N2277) - FIND("/",N2277))</f>
        <v>plays</v>
      </c>
      <c r="S2277" s="10">
        <f>(((J2277/60)/60)/24)+DATE(1970,1,1)</f>
        <v>42115.889652777783</v>
      </c>
      <c r="T2277" s="10">
        <f>(((I2277/60)/60)/24)+DATE(1970,1,1)</f>
        <v>42151.114583333328</v>
      </c>
    </row>
    <row r="2278" spans="1:20" ht="48" x14ac:dyDescent="0.2">
      <c r="A2278">
        <v>291</v>
      </c>
      <c r="B2278" s="3" t="s">
        <v>292</v>
      </c>
      <c r="C2278" s="3" t="s">
        <v>4401</v>
      </c>
      <c r="D2278">
        <v>5000</v>
      </c>
      <c r="E2278">
        <v>6001</v>
      </c>
      <c r="F2278" t="s">
        <v>8219</v>
      </c>
      <c r="G2278" t="s">
        <v>8224</v>
      </c>
      <c r="H2278" t="s">
        <v>8246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8269</v>
      </c>
      <c r="O2278" s="5">
        <f>E2278/D2278</f>
        <v>1.2001999999999999</v>
      </c>
      <c r="P2278" s="6">
        <f>IFERROR(E2278/L2278,0)</f>
        <v>46.8828125</v>
      </c>
      <c r="Q2278" t="str">
        <f>LEFT(N2278, FIND("/",N2278) -1)</f>
        <v>film &amp; video</v>
      </c>
      <c r="R2278" t="str">
        <f>RIGHT(N2278, LEN(N2278) - FIND("/",N2278))</f>
        <v>documentary</v>
      </c>
      <c r="S2278" s="10">
        <f>(((J2278/60)/60)/24)+DATE(1970,1,1)</f>
        <v>41376.769050925926</v>
      </c>
      <c r="T2278" s="10">
        <f>(((I2278/60)/60)/24)+DATE(1970,1,1)</f>
        <v>41395.000694444447</v>
      </c>
    </row>
    <row r="2279" spans="1:20" ht="64" x14ac:dyDescent="0.2">
      <c r="A2279">
        <v>3182</v>
      </c>
      <c r="B2279" s="3" t="s">
        <v>3182</v>
      </c>
      <c r="C2279" s="3" t="s">
        <v>7292</v>
      </c>
      <c r="D2279">
        <v>7000</v>
      </c>
      <c r="E2279">
        <v>7062</v>
      </c>
      <c r="F2279" t="s">
        <v>8219</v>
      </c>
      <c r="G2279" t="s">
        <v>8224</v>
      </c>
      <c r="H2279" t="s">
        <v>8246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8271</v>
      </c>
      <c r="O2279" s="5">
        <f>E2279/D2279</f>
        <v>1.0088571428571429</v>
      </c>
      <c r="P2279" s="6">
        <f>IFERROR(E2279/L2279,0)</f>
        <v>46.768211920529801</v>
      </c>
      <c r="Q2279" t="str">
        <f>LEFT(N2279, FIND("/",N2279) -1)</f>
        <v>theater</v>
      </c>
      <c r="R2279" t="str">
        <f>RIGHT(N2279, LEN(N2279) - FIND("/",N2279))</f>
        <v>plays</v>
      </c>
      <c r="S2279" s="10">
        <f>(((J2279/60)/60)/24)+DATE(1970,1,1)</f>
        <v>40883.949317129627</v>
      </c>
      <c r="T2279" s="10">
        <f>(((I2279/60)/60)/24)+DATE(1970,1,1)</f>
        <v>40939.708333333336</v>
      </c>
    </row>
    <row r="2280" spans="1:20" ht="48" x14ac:dyDescent="0.2">
      <c r="A2280">
        <v>1500</v>
      </c>
      <c r="B2280" s="3" t="s">
        <v>1501</v>
      </c>
      <c r="C2280" s="3" t="s">
        <v>5610</v>
      </c>
      <c r="D2280">
        <v>2800</v>
      </c>
      <c r="E2280">
        <v>701</v>
      </c>
      <c r="F2280" t="s">
        <v>8221</v>
      </c>
      <c r="G2280" t="s">
        <v>8224</v>
      </c>
      <c r="H2280" t="s">
        <v>8246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8275</v>
      </c>
      <c r="O2280" s="5">
        <f>E2280/D2280</f>
        <v>0.25035714285714283</v>
      </c>
      <c r="P2280" s="6">
        <f>IFERROR(E2280/L2280,0)</f>
        <v>46.733333333333334</v>
      </c>
      <c r="Q2280" t="str">
        <f>LEFT(N2280, FIND("/",N2280) -1)</f>
        <v>publishing</v>
      </c>
      <c r="R2280" t="str">
        <f>RIGHT(N2280, LEN(N2280) - FIND("/",N2280))</f>
        <v>fiction</v>
      </c>
      <c r="S2280" s="10">
        <f>(((J2280/60)/60)/24)+DATE(1970,1,1)</f>
        <v>41365.904594907406</v>
      </c>
      <c r="T2280" s="10">
        <f>(((I2280/60)/60)/24)+DATE(1970,1,1)</f>
        <v>41395.904594907406</v>
      </c>
    </row>
    <row r="2281" spans="1:20" ht="48" x14ac:dyDescent="0.2">
      <c r="A2281">
        <v>3186</v>
      </c>
      <c r="B2281" s="3" t="s">
        <v>3186</v>
      </c>
      <c r="C2281" s="3" t="s">
        <v>7296</v>
      </c>
      <c r="D2281">
        <v>3200</v>
      </c>
      <c r="E2281">
        <v>3270</v>
      </c>
      <c r="F2281" t="s">
        <v>8219</v>
      </c>
      <c r="G2281" t="s">
        <v>8225</v>
      </c>
      <c r="H2281" t="s">
        <v>8247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8271</v>
      </c>
      <c r="O2281" s="5">
        <f>E2281/D2281</f>
        <v>1.0218750000000001</v>
      </c>
      <c r="P2281" s="6">
        <f>IFERROR(E2281/L2281,0)</f>
        <v>46.714285714285715</v>
      </c>
      <c r="Q2281" t="str">
        <f>LEFT(N2281, FIND("/",N2281) -1)</f>
        <v>theater</v>
      </c>
      <c r="R2281" t="str">
        <f>RIGHT(N2281, LEN(N2281) - FIND("/",N2281))</f>
        <v>plays</v>
      </c>
      <c r="S2281" s="10">
        <f>(((J2281/60)/60)/24)+DATE(1970,1,1)</f>
        <v>41868.924050925925</v>
      </c>
      <c r="T2281" s="10">
        <f>(((I2281/60)/60)/24)+DATE(1970,1,1)</f>
        <v>41898.875</v>
      </c>
    </row>
    <row r="2282" spans="1:20" ht="48" x14ac:dyDescent="0.2">
      <c r="A2282">
        <v>109</v>
      </c>
      <c r="B2282" s="3" t="s">
        <v>111</v>
      </c>
      <c r="C2282" s="3" t="s">
        <v>4220</v>
      </c>
      <c r="D2282">
        <v>1000</v>
      </c>
      <c r="E2282">
        <v>2195</v>
      </c>
      <c r="F2282" t="s">
        <v>8219</v>
      </c>
      <c r="G2282" t="s">
        <v>8224</v>
      </c>
      <c r="H2282" t="s">
        <v>8246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8266</v>
      </c>
      <c r="O2282" s="5">
        <f>E2282/D2282</f>
        <v>2.1949999999999998</v>
      </c>
      <c r="P2282" s="6">
        <f>IFERROR(E2282/L2282,0)</f>
        <v>46.702127659574465</v>
      </c>
      <c r="Q2282" t="str">
        <f>LEFT(N2282, FIND("/",N2282) -1)</f>
        <v>film &amp; video</v>
      </c>
      <c r="R2282" t="str">
        <f>RIGHT(N2282, LEN(N2282) - FIND("/",N2282))</f>
        <v>shorts</v>
      </c>
      <c r="S2282" s="10">
        <f>(((J2282/60)/60)/24)+DATE(1970,1,1)</f>
        <v>40570.025810185187</v>
      </c>
      <c r="T2282" s="10">
        <f>(((I2282/60)/60)/24)+DATE(1970,1,1)</f>
        <v>40600.025810185187</v>
      </c>
    </row>
    <row r="2283" spans="1:20" ht="48" x14ac:dyDescent="0.2">
      <c r="A2283">
        <v>850</v>
      </c>
      <c r="B2283" s="3" t="s">
        <v>851</v>
      </c>
      <c r="C2283" s="3" t="s">
        <v>4960</v>
      </c>
      <c r="D2283">
        <v>4000</v>
      </c>
      <c r="E2283">
        <v>6207</v>
      </c>
      <c r="F2283" t="s">
        <v>8219</v>
      </c>
      <c r="G2283" t="s">
        <v>8224</v>
      </c>
      <c r="H2283" t="s">
        <v>8246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8277</v>
      </c>
      <c r="O2283" s="5">
        <f>E2283/D2283</f>
        <v>1.55175</v>
      </c>
      <c r="P2283" s="6">
        <f>IFERROR(E2283/L2283,0)</f>
        <v>46.669172932330824</v>
      </c>
      <c r="Q2283" t="str">
        <f>LEFT(N2283, FIND("/",N2283) -1)</f>
        <v>music</v>
      </c>
      <c r="R2283" t="str">
        <f>RIGHT(N2283, LEN(N2283) - FIND("/",N2283))</f>
        <v>metal</v>
      </c>
      <c r="S2283" s="10">
        <f>(((J2283/60)/60)/24)+DATE(1970,1,1)</f>
        <v>42452.827743055561</v>
      </c>
      <c r="T2283" s="10">
        <f>(((I2283/60)/60)/24)+DATE(1970,1,1)</f>
        <v>42485.207638888889</v>
      </c>
    </row>
    <row r="2284" spans="1:20" ht="32" x14ac:dyDescent="0.2">
      <c r="A2284">
        <v>1991</v>
      </c>
      <c r="B2284" s="3" t="s">
        <v>1992</v>
      </c>
      <c r="C2284" s="3" t="s">
        <v>6101</v>
      </c>
      <c r="D2284">
        <v>2000</v>
      </c>
      <c r="E2284">
        <v>140</v>
      </c>
      <c r="F2284" t="s">
        <v>8221</v>
      </c>
      <c r="G2284" t="s">
        <v>8224</v>
      </c>
      <c r="H2284" t="s">
        <v>8246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8296</v>
      </c>
      <c r="O2284" s="5">
        <f>E2284/D2284</f>
        <v>7.0000000000000007E-2</v>
      </c>
      <c r="P2284" s="6">
        <f>IFERROR(E2284/L2284,0)</f>
        <v>46.666666666666664</v>
      </c>
      <c r="Q2284" t="str">
        <f>LEFT(N2284, FIND("/",N2284) -1)</f>
        <v>photography</v>
      </c>
      <c r="R2284" t="str">
        <f>RIGHT(N2284, LEN(N2284) - FIND("/",N2284))</f>
        <v>people</v>
      </c>
      <c r="S2284" s="10">
        <f>(((J2284/60)/60)/24)+DATE(1970,1,1)</f>
        <v>42167.89335648148</v>
      </c>
      <c r="T2284" s="10">
        <f>(((I2284/60)/60)/24)+DATE(1970,1,1)</f>
        <v>42188.89335648148</v>
      </c>
    </row>
    <row r="2285" spans="1:20" ht="48" x14ac:dyDescent="0.2">
      <c r="A2285">
        <v>1888</v>
      </c>
      <c r="B2285" s="3" t="s">
        <v>1889</v>
      </c>
      <c r="C2285" s="3" t="s">
        <v>5998</v>
      </c>
      <c r="D2285">
        <v>2500</v>
      </c>
      <c r="E2285">
        <v>4152</v>
      </c>
      <c r="F2285" t="s">
        <v>8219</v>
      </c>
      <c r="G2285" t="s">
        <v>8224</v>
      </c>
      <c r="H2285" t="s">
        <v>8246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8279</v>
      </c>
      <c r="O2285" s="5">
        <f>E2285/D2285</f>
        <v>1.6608000000000001</v>
      </c>
      <c r="P2285" s="6">
        <f>IFERROR(E2285/L2285,0)</f>
        <v>46.651685393258425</v>
      </c>
      <c r="Q2285" t="str">
        <f>LEFT(N2285, FIND("/",N2285) -1)</f>
        <v>music</v>
      </c>
      <c r="R2285" t="str">
        <f>RIGHT(N2285, LEN(N2285) - FIND("/",N2285))</f>
        <v>indie rock</v>
      </c>
      <c r="S2285" s="10">
        <f>(((J2285/60)/60)/24)+DATE(1970,1,1)</f>
        <v>40299.239953703705</v>
      </c>
      <c r="T2285" s="10">
        <f>(((I2285/60)/60)/24)+DATE(1970,1,1)</f>
        <v>40330.207638888889</v>
      </c>
    </row>
    <row r="2286" spans="1:20" ht="48" x14ac:dyDescent="0.2">
      <c r="A2286">
        <v>1174</v>
      </c>
      <c r="B2286" s="3" t="s">
        <v>1175</v>
      </c>
      <c r="C2286" s="3" t="s">
        <v>5284</v>
      </c>
      <c r="D2286">
        <v>15000</v>
      </c>
      <c r="E2286">
        <v>886</v>
      </c>
      <c r="F2286" t="s">
        <v>8221</v>
      </c>
      <c r="G2286" t="s">
        <v>8224</v>
      </c>
      <c r="H2286" t="s">
        <v>8246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8284</v>
      </c>
      <c r="O2286" s="5">
        <f>E2286/D2286</f>
        <v>5.906666666666667E-2</v>
      </c>
      <c r="P2286" s="6">
        <f>IFERROR(E2286/L2286,0)</f>
        <v>46.631578947368418</v>
      </c>
      <c r="Q2286" t="str">
        <f>LEFT(N2286, FIND("/",N2286) -1)</f>
        <v>food</v>
      </c>
      <c r="R2286" t="str">
        <f>RIGHT(N2286, LEN(N2286) - FIND("/",N2286))</f>
        <v>food trucks</v>
      </c>
      <c r="S2286" s="10">
        <f>(((J2286/60)/60)/24)+DATE(1970,1,1)</f>
        <v>42468.84174768519</v>
      </c>
      <c r="T2286" s="10">
        <f>(((I2286/60)/60)/24)+DATE(1970,1,1)</f>
        <v>42498.84174768519</v>
      </c>
    </row>
    <row r="2287" spans="1:20" ht="48" x14ac:dyDescent="0.2">
      <c r="A2287">
        <v>2292</v>
      </c>
      <c r="B2287" s="3" t="s">
        <v>2293</v>
      </c>
      <c r="C2287" s="3" t="s">
        <v>6402</v>
      </c>
      <c r="D2287">
        <v>2000</v>
      </c>
      <c r="E2287">
        <v>2145.0100000000002</v>
      </c>
      <c r="F2287" t="s">
        <v>8219</v>
      </c>
      <c r="G2287" t="s">
        <v>8224</v>
      </c>
      <c r="H2287" t="s">
        <v>8246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8276</v>
      </c>
      <c r="O2287" s="5">
        <f>E2287/D2287</f>
        <v>1.072505</v>
      </c>
      <c r="P2287" s="6">
        <f>IFERROR(E2287/L2287,0)</f>
        <v>46.630652173913049</v>
      </c>
      <c r="Q2287" t="str">
        <f>LEFT(N2287, FIND("/",N2287) -1)</f>
        <v>music</v>
      </c>
      <c r="R2287" t="str">
        <f>RIGHT(N2287, LEN(N2287) - FIND("/",N2287))</f>
        <v>rock</v>
      </c>
      <c r="S2287" s="10">
        <f>(((J2287/60)/60)/24)+DATE(1970,1,1)</f>
        <v>40987.697638888887</v>
      </c>
      <c r="T2287" s="10">
        <f>(((I2287/60)/60)/24)+DATE(1970,1,1)</f>
        <v>41017.697638888887</v>
      </c>
    </row>
    <row r="2288" spans="1:20" ht="48" x14ac:dyDescent="0.2">
      <c r="A2288">
        <v>3426</v>
      </c>
      <c r="B2288" s="3" t="s">
        <v>3425</v>
      </c>
      <c r="C2288" s="3" t="s">
        <v>7536</v>
      </c>
      <c r="D2288">
        <v>3750</v>
      </c>
      <c r="E2288">
        <v>4055</v>
      </c>
      <c r="F2288" t="s">
        <v>8219</v>
      </c>
      <c r="G2288" t="s">
        <v>8224</v>
      </c>
      <c r="H2288" t="s">
        <v>8246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8271</v>
      </c>
      <c r="O2288" s="5">
        <f>E2288/D2288</f>
        <v>1.0813333333333333</v>
      </c>
      <c r="P2288" s="6">
        <f>IFERROR(E2288/L2288,0)</f>
        <v>46.609195402298852</v>
      </c>
      <c r="Q2288" t="str">
        <f>LEFT(N2288, FIND("/",N2288) -1)</f>
        <v>theater</v>
      </c>
      <c r="R2288" t="str">
        <f>RIGHT(N2288, LEN(N2288) - FIND("/",N2288))</f>
        <v>plays</v>
      </c>
      <c r="S2288" s="10">
        <f>(((J2288/60)/60)/24)+DATE(1970,1,1)</f>
        <v>41884.056747685187</v>
      </c>
      <c r="T2288" s="10">
        <f>(((I2288/60)/60)/24)+DATE(1970,1,1)</f>
        <v>41903.083333333336</v>
      </c>
    </row>
    <row r="2289" spans="1:20" ht="48" x14ac:dyDescent="0.2">
      <c r="A2289">
        <v>877</v>
      </c>
      <c r="B2289" s="3" t="s">
        <v>878</v>
      </c>
      <c r="C2289" s="3" t="s">
        <v>4987</v>
      </c>
      <c r="D2289">
        <v>2000</v>
      </c>
      <c r="E2289">
        <v>1351</v>
      </c>
      <c r="F2289" t="s">
        <v>8221</v>
      </c>
      <c r="G2289" t="s">
        <v>8224</v>
      </c>
      <c r="H2289" t="s">
        <v>8246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8278</v>
      </c>
      <c r="O2289" s="5">
        <f>E2289/D2289</f>
        <v>0.67549999999999999</v>
      </c>
      <c r="P2289" s="6">
        <f>IFERROR(E2289/L2289,0)</f>
        <v>46.586206896551722</v>
      </c>
      <c r="Q2289" t="str">
        <f>LEFT(N2289, FIND("/",N2289) -1)</f>
        <v>music</v>
      </c>
      <c r="R2289" t="str">
        <f>RIGHT(N2289, LEN(N2289) - FIND("/",N2289))</f>
        <v>jazz</v>
      </c>
      <c r="S2289" s="10">
        <f>(((J2289/60)/60)/24)+DATE(1970,1,1)</f>
        <v>41597.788888888892</v>
      </c>
      <c r="T2289" s="10">
        <f>(((I2289/60)/60)/24)+DATE(1970,1,1)</f>
        <v>41627.788888888892</v>
      </c>
    </row>
    <row r="2290" spans="1:20" ht="48" x14ac:dyDescent="0.2">
      <c r="A2290">
        <v>2036</v>
      </c>
      <c r="B2290" s="3" t="s">
        <v>2037</v>
      </c>
      <c r="C2290" s="3" t="s">
        <v>6146</v>
      </c>
      <c r="D2290">
        <v>30000</v>
      </c>
      <c r="E2290">
        <v>39500.5</v>
      </c>
      <c r="F2290" t="s">
        <v>8219</v>
      </c>
      <c r="G2290" t="s">
        <v>8224</v>
      </c>
      <c r="H2290" t="s">
        <v>8246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8295</v>
      </c>
      <c r="O2290" s="5">
        <f>E2290/D2290</f>
        <v>1.3166833333333334</v>
      </c>
      <c r="P2290" s="6">
        <f>IFERROR(E2290/L2290,0)</f>
        <v>46.580778301886795</v>
      </c>
      <c r="Q2290" t="str">
        <f>LEFT(N2290, FIND("/",N2290) -1)</f>
        <v>technology</v>
      </c>
      <c r="R2290" t="str">
        <f>RIGHT(N2290, LEN(N2290) - FIND("/",N2290))</f>
        <v>hardware</v>
      </c>
      <c r="S2290" s="10">
        <f>(((J2290/60)/60)/24)+DATE(1970,1,1)</f>
        <v>41738.864803240744</v>
      </c>
      <c r="T2290" s="10">
        <f>(((I2290/60)/60)/24)+DATE(1970,1,1)</f>
        <v>41768.864803240744</v>
      </c>
    </row>
    <row r="2291" spans="1:20" ht="48" x14ac:dyDescent="0.2">
      <c r="A2291">
        <v>198</v>
      </c>
      <c r="B2291" s="3" t="s">
        <v>200</v>
      </c>
      <c r="C2291" s="3" t="s">
        <v>4308</v>
      </c>
      <c r="D2291">
        <v>25000</v>
      </c>
      <c r="E2291">
        <v>279</v>
      </c>
      <c r="F2291" t="s">
        <v>8221</v>
      </c>
      <c r="G2291" t="s">
        <v>8224</v>
      </c>
      <c r="H2291" t="s">
        <v>8246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8268</v>
      </c>
      <c r="O2291" s="5">
        <f>E2291/D2291</f>
        <v>1.116E-2</v>
      </c>
      <c r="P2291" s="6">
        <f>IFERROR(E2291/L2291,0)</f>
        <v>46.5</v>
      </c>
      <c r="Q2291" t="str">
        <f>LEFT(N2291, FIND("/",N2291) -1)</f>
        <v>film &amp; video</v>
      </c>
      <c r="R2291" t="str">
        <f>RIGHT(N2291, LEN(N2291) - FIND("/",N2291))</f>
        <v>drama</v>
      </c>
      <c r="S2291" s="10">
        <f>(((J2291/60)/60)/24)+DATE(1970,1,1)</f>
        <v>41887.383356481485</v>
      </c>
      <c r="T2291" s="10">
        <f>(((I2291/60)/60)/24)+DATE(1970,1,1)</f>
        <v>41917.383356481485</v>
      </c>
    </row>
    <row r="2292" spans="1:20" ht="48" x14ac:dyDescent="0.2">
      <c r="A2292">
        <v>3247</v>
      </c>
      <c r="B2292" s="3" t="s">
        <v>3247</v>
      </c>
      <c r="C2292" s="3" t="s">
        <v>7357</v>
      </c>
      <c r="D2292">
        <v>2500</v>
      </c>
      <c r="E2292">
        <v>2646.5</v>
      </c>
      <c r="F2292" t="s">
        <v>8219</v>
      </c>
      <c r="G2292" t="s">
        <v>8225</v>
      </c>
      <c r="H2292" t="s">
        <v>8247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8271</v>
      </c>
      <c r="O2292" s="5">
        <f>E2292/D2292</f>
        <v>1.0586</v>
      </c>
      <c r="P2292" s="6">
        <f>IFERROR(E2292/L2292,0)</f>
        <v>46.429824561403507</v>
      </c>
      <c r="Q2292" t="str">
        <f>LEFT(N2292, FIND("/",N2292) -1)</f>
        <v>theater</v>
      </c>
      <c r="R2292" t="str">
        <f>RIGHT(N2292, LEN(N2292) - FIND("/",N2292))</f>
        <v>plays</v>
      </c>
      <c r="S2292" s="10">
        <f>(((J2292/60)/60)/24)+DATE(1970,1,1)</f>
        <v>42167.434166666666</v>
      </c>
      <c r="T2292" s="10">
        <f>(((I2292/60)/60)/24)+DATE(1970,1,1)</f>
        <v>42197.434166666666</v>
      </c>
    </row>
    <row r="2293" spans="1:20" ht="48" x14ac:dyDescent="0.2">
      <c r="A2293">
        <v>3413</v>
      </c>
      <c r="B2293" s="3" t="s">
        <v>3412</v>
      </c>
      <c r="C2293" s="3" t="s">
        <v>7523</v>
      </c>
      <c r="D2293">
        <v>500</v>
      </c>
      <c r="E2293">
        <v>650</v>
      </c>
      <c r="F2293" t="s">
        <v>8219</v>
      </c>
      <c r="G2293" t="s">
        <v>8224</v>
      </c>
      <c r="H2293" t="s">
        <v>8246</v>
      </c>
      <c r="I2293">
        <v>1425099540</v>
      </c>
      <c r="J2293">
        <v>1424280938</v>
      </c>
      <c r="K2293" t="b">
        <v>0</v>
      </c>
      <c r="L2293">
        <v>14</v>
      </c>
      <c r="M2293" t="b">
        <v>1</v>
      </c>
      <c r="N2293" t="s">
        <v>8271</v>
      </c>
      <c r="O2293" s="5">
        <f>E2293/D2293</f>
        <v>1.3</v>
      </c>
      <c r="P2293" s="6">
        <f>IFERROR(E2293/L2293,0)</f>
        <v>46.428571428571431</v>
      </c>
      <c r="Q2293" t="str">
        <f>LEFT(N2293, FIND("/",N2293) -1)</f>
        <v>theater</v>
      </c>
      <c r="R2293" t="str">
        <f>RIGHT(N2293, LEN(N2293) - FIND("/",N2293))</f>
        <v>plays</v>
      </c>
      <c r="S2293" s="10">
        <f>(((J2293/60)/60)/24)+DATE(1970,1,1)</f>
        <v>42053.733078703706</v>
      </c>
      <c r="T2293" s="10">
        <f>(((I2293/60)/60)/24)+DATE(1970,1,1)</f>
        <v>42063.207638888889</v>
      </c>
    </row>
    <row r="2294" spans="1:20" ht="48" x14ac:dyDescent="0.2">
      <c r="A2294">
        <v>3865</v>
      </c>
      <c r="B2294" s="3" t="s">
        <v>3862</v>
      </c>
      <c r="C2294" s="3" t="s">
        <v>7974</v>
      </c>
      <c r="D2294">
        <v>2413</v>
      </c>
      <c r="E2294">
        <v>650</v>
      </c>
      <c r="F2294" t="s">
        <v>8221</v>
      </c>
      <c r="G2294" t="s">
        <v>8229</v>
      </c>
      <c r="H2294" t="s">
        <v>8251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8271</v>
      </c>
      <c r="O2294" s="5">
        <f>E2294/D2294</f>
        <v>0.26937422295897223</v>
      </c>
      <c r="P2294" s="6">
        <f>IFERROR(E2294/L2294,0)</f>
        <v>46.428571428571431</v>
      </c>
      <c r="Q2294" t="str">
        <f>LEFT(N2294, FIND("/",N2294) -1)</f>
        <v>theater</v>
      </c>
      <c r="R2294" t="str">
        <f>RIGHT(N2294, LEN(N2294) - FIND("/",N2294))</f>
        <v>plays</v>
      </c>
      <c r="S2294" s="10">
        <f>(((J2294/60)/60)/24)+DATE(1970,1,1)</f>
        <v>41841.651597222226</v>
      </c>
      <c r="T2294" s="10">
        <f>(((I2294/60)/60)/24)+DATE(1970,1,1)</f>
        <v>41881.229166666664</v>
      </c>
    </row>
    <row r="2295" spans="1:20" ht="48" x14ac:dyDescent="0.2">
      <c r="A2295">
        <v>3300</v>
      </c>
      <c r="B2295" s="3" t="s">
        <v>3300</v>
      </c>
      <c r="C2295" s="3" t="s">
        <v>7410</v>
      </c>
      <c r="D2295">
        <v>3000</v>
      </c>
      <c r="E2295">
        <v>4085</v>
      </c>
      <c r="F2295" t="s">
        <v>8219</v>
      </c>
      <c r="G2295" t="s">
        <v>8224</v>
      </c>
      <c r="H2295" t="s">
        <v>8246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8271</v>
      </c>
      <c r="O2295" s="5">
        <f>E2295/D2295</f>
        <v>1.3616666666666666</v>
      </c>
      <c r="P2295" s="6">
        <f>IFERROR(E2295/L2295,0)</f>
        <v>46.420454545454547</v>
      </c>
      <c r="Q2295" t="str">
        <f>LEFT(N2295, FIND("/",N2295) -1)</f>
        <v>theater</v>
      </c>
      <c r="R2295" t="str">
        <f>RIGHT(N2295, LEN(N2295) - FIND("/",N2295))</f>
        <v>plays</v>
      </c>
      <c r="S2295" s="10">
        <f>(((J2295/60)/60)/24)+DATE(1970,1,1)</f>
        <v>42102.743773148148</v>
      </c>
      <c r="T2295" s="10">
        <f>(((I2295/60)/60)/24)+DATE(1970,1,1)</f>
        <v>42123.743773148148</v>
      </c>
    </row>
    <row r="2296" spans="1:20" ht="48" x14ac:dyDescent="0.2">
      <c r="A2296">
        <v>2484</v>
      </c>
      <c r="B2296" s="3" t="s">
        <v>2484</v>
      </c>
      <c r="C2296" s="3" t="s">
        <v>6594</v>
      </c>
      <c r="D2296">
        <v>3500</v>
      </c>
      <c r="E2296">
        <v>4176.1099999999997</v>
      </c>
      <c r="F2296" t="s">
        <v>8219</v>
      </c>
      <c r="G2296" t="s">
        <v>8224</v>
      </c>
      <c r="H2296" t="s">
        <v>8246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8279</v>
      </c>
      <c r="O2296" s="5">
        <f>E2296/D2296</f>
        <v>1.1931742857142855</v>
      </c>
      <c r="P2296" s="6">
        <f>IFERROR(E2296/L2296,0)</f>
        <v>46.401222222222216</v>
      </c>
      <c r="Q2296" t="str">
        <f>LEFT(N2296, FIND("/",N2296) -1)</f>
        <v>music</v>
      </c>
      <c r="R2296" t="str">
        <f>RIGHT(N2296, LEN(N2296) - FIND("/",N2296))</f>
        <v>indie rock</v>
      </c>
      <c r="S2296" s="10">
        <f>(((J2296/60)/60)/24)+DATE(1970,1,1)</f>
        <v>40771.916701388887</v>
      </c>
      <c r="T2296" s="10">
        <f>(((I2296/60)/60)/24)+DATE(1970,1,1)</f>
        <v>40801.916701388887</v>
      </c>
    </row>
    <row r="2297" spans="1:20" ht="32" x14ac:dyDescent="0.2">
      <c r="A2297">
        <v>2884</v>
      </c>
      <c r="B2297" s="3" t="s">
        <v>2884</v>
      </c>
      <c r="C2297" s="3" t="s">
        <v>6994</v>
      </c>
      <c r="D2297">
        <v>45000</v>
      </c>
      <c r="E2297">
        <v>185</v>
      </c>
      <c r="F2297" t="s">
        <v>8221</v>
      </c>
      <c r="G2297" t="s">
        <v>8224</v>
      </c>
      <c r="H2297" t="s">
        <v>8246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8271</v>
      </c>
      <c r="O2297" s="5">
        <f>E2297/D2297</f>
        <v>4.1111111111111114E-3</v>
      </c>
      <c r="P2297" s="6">
        <f>IFERROR(E2297/L2297,0)</f>
        <v>46.25</v>
      </c>
      <c r="Q2297" t="str">
        <f>LEFT(N2297, FIND("/",N2297) -1)</f>
        <v>theater</v>
      </c>
      <c r="R2297" t="str">
        <f>RIGHT(N2297, LEN(N2297) - FIND("/",N2297))</f>
        <v>plays</v>
      </c>
      <c r="S2297" s="10">
        <f>(((J2297/60)/60)/24)+DATE(1970,1,1)</f>
        <v>41948.727256944447</v>
      </c>
      <c r="T2297" s="10">
        <f>(((I2297/60)/60)/24)+DATE(1970,1,1)</f>
        <v>41978.727256944447</v>
      </c>
    </row>
    <row r="2298" spans="1:20" ht="48" x14ac:dyDescent="0.2">
      <c r="A2298">
        <v>386</v>
      </c>
      <c r="B2298" s="3" t="s">
        <v>387</v>
      </c>
      <c r="C2298" s="3" t="s">
        <v>4496</v>
      </c>
      <c r="D2298">
        <v>600</v>
      </c>
      <c r="E2298">
        <v>601</v>
      </c>
      <c r="F2298" t="s">
        <v>8219</v>
      </c>
      <c r="G2298" t="s">
        <v>8224</v>
      </c>
      <c r="H2298" t="s">
        <v>8246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8269</v>
      </c>
      <c r="O2298" s="5">
        <f>E2298/D2298</f>
        <v>1.0016666666666667</v>
      </c>
      <c r="P2298" s="6">
        <f>IFERROR(E2298/L2298,0)</f>
        <v>46.230769230769234</v>
      </c>
      <c r="Q2298" t="str">
        <f>LEFT(N2298, FIND("/",N2298) -1)</f>
        <v>film &amp; video</v>
      </c>
      <c r="R2298" t="str">
        <f>RIGHT(N2298, LEN(N2298) - FIND("/",N2298))</f>
        <v>documentary</v>
      </c>
      <c r="S2298" s="10">
        <f>(((J2298/60)/60)/24)+DATE(1970,1,1)</f>
        <v>42211.951284722221</v>
      </c>
      <c r="T2298" s="10">
        <f>(((I2298/60)/60)/24)+DATE(1970,1,1)</f>
        <v>42226.951284722221</v>
      </c>
    </row>
    <row r="2299" spans="1:20" ht="48" x14ac:dyDescent="0.2">
      <c r="A2299">
        <v>798</v>
      </c>
      <c r="B2299" s="3" t="s">
        <v>799</v>
      </c>
      <c r="C2299" s="3" t="s">
        <v>4908</v>
      </c>
      <c r="D2299">
        <v>3500</v>
      </c>
      <c r="E2299">
        <v>4021</v>
      </c>
      <c r="F2299" t="s">
        <v>8219</v>
      </c>
      <c r="G2299" t="s">
        <v>8224</v>
      </c>
      <c r="H2299" t="s">
        <v>8246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8276</v>
      </c>
      <c r="O2299" s="5">
        <f>E2299/D2299</f>
        <v>1.1488571428571428</v>
      </c>
      <c r="P2299" s="6">
        <f>IFERROR(E2299/L2299,0)</f>
        <v>46.218390804597703</v>
      </c>
      <c r="Q2299" t="str">
        <f>LEFT(N2299, FIND("/",N2299) -1)</f>
        <v>music</v>
      </c>
      <c r="R2299" t="str">
        <f>RIGHT(N2299, LEN(N2299) - FIND("/",N2299))</f>
        <v>rock</v>
      </c>
      <c r="S2299" s="10">
        <f>(((J2299/60)/60)/24)+DATE(1970,1,1)</f>
        <v>41882.590127314819</v>
      </c>
      <c r="T2299" s="10">
        <f>(((I2299/60)/60)/24)+DATE(1970,1,1)</f>
        <v>41912.590127314819</v>
      </c>
    </row>
    <row r="2300" spans="1:20" ht="48" x14ac:dyDescent="0.2">
      <c r="A2300">
        <v>2088</v>
      </c>
      <c r="B2300" s="3" t="s">
        <v>2089</v>
      </c>
      <c r="C2300" s="3" t="s">
        <v>6198</v>
      </c>
      <c r="D2300">
        <v>3000</v>
      </c>
      <c r="E2300">
        <v>3465.32</v>
      </c>
      <c r="F2300" t="s">
        <v>8219</v>
      </c>
      <c r="G2300" t="s">
        <v>8224</v>
      </c>
      <c r="H2300" t="s">
        <v>8246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8279</v>
      </c>
      <c r="O2300" s="5">
        <f>E2300/D2300</f>
        <v>1.1551066666666667</v>
      </c>
      <c r="P2300" s="6">
        <f>IFERROR(E2300/L2300,0)</f>
        <v>46.204266666666669</v>
      </c>
      <c r="Q2300" t="str">
        <f>LEFT(N2300, FIND("/",N2300) -1)</f>
        <v>music</v>
      </c>
      <c r="R2300" t="str">
        <f>RIGHT(N2300, LEN(N2300) - FIND("/",N2300))</f>
        <v>indie rock</v>
      </c>
      <c r="S2300" s="10">
        <f>(((J2300/60)/60)/24)+DATE(1970,1,1)</f>
        <v>40395.714722222219</v>
      </c>
      <c r="T2300" s="10">
        <f>(((I2300/60)/60)/24)+DATE(1970,1,1)</f>
        <v>40432.165972222225</v>
      </c>
    </row>
    <row r="2301" spans="1:20" ht="48" x14ac:dyDescent="0.2">
      <c r="A2301">
        <v>141</v>
      </c>
      <c r="B2301" s="3" t="s">
        <v>143</v>
      </c>
      <c r="C2301" s="3" t="s">
        <v>4251</v>
      </c>
      <c r="D2301">
        <v>12000</v>
      </c>
      <c r="E2301">
        <v>1293</v>
      </c>
      <c r="F2301" t="s">
        <v>8220</v>
      </c>
      <c r="G2301" t="s">
        <v>8224</v>
      </c>
      <c r="H2301" t="s">
        <v>8246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8267</v>
      </c>
      <c r="O2301" s="5">
        <f>E2301/D2301</f>
        <v>0.10775</v>
      </c>
      <c r="P2301" s="6">
        <f>IFERROR(E2301/L2301,0)</f>
        <v>46.178571428571431</v>
      </c>
      <c r="Q2301" t="str">
        <f>LEFT(N2301, FIND("/",N2301) -1)</f>
        <v>film &amp; video</v>
      </c>
      <c r="R2301" t="str">
        <f>RIGHT(N2301, LEN(N2301) - FIND("/",N2301))</f>
        <v>science fiction</v>
      </c>
      <c r="S2301" s="10">
        <f>(((J2301/60)/60)/24)+DATE(1970,1,1)</f>
        <v>42110.153043981481</v>
      </c>
      <c r="T2301" s="10">
        <f>(((I2301/60)/60)/24)+DATE(1970,1,1)</f>
        <v>42155.153043981481</v>
      </c>
    </row>
    <row r="2302" spans="1:20" ht="48" x14ac:dyDescent="0.2">
      <c r="A2302">
        <v>2302</v>
      </c>
      <c r="B2302" s="3" t="s">
        <v>2303</v>
      </c>
      <c r="C2302" s="3" t="s">
        <v>6412</v>
      </c>
      <c r="D2302">
        <v>2300</v>
      </c>
      <c r="E2302">
        <v>3925</v>
      </c>
      <c r="F2302" t="s">
        <v>8219</v>
      </c>
      <c r="G2302" t="s">
        <v>8224</v>
      </c>
      <c r="H2302" t="s">
        <v>8246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8279</v>
      </c>
      <c r="O2302" s="5">
        <f>E2302/D2302</f>
        <v>1.7065217391304348</v>
      </c>
      <c r="P2302" s="6">
        <f>IFERROR(E2302/L2302,0)</f>
        <v>46.176470588235297</v>
      </c>
      <c r="Q2302" t="str">
        <f>LEFT(N2302, FIND("/",N2302) -1)</f>
        <v>music</v>
      </c>
      <c r="R2302" t="str">
        <f>RIGHT(N2302, LEN(N2302) - FIND("/",N2302))</f>
        <v>indie rock</v>
      </c>
      <c r="S2302" s="10">
        <f>(((J2302/60)/60)/24)+DATE(1970,1,1)</f>
        <v>41605.868449074071</v>
      </c>
      <c r="T2302" s="10">
        <f>(((I2302/60)/60)/24)+DATE(1970,1,1)</f>
        <v>41639.291666666664</v>
      </c>
    </row>
    <row r="2303" spans="1:20" ht="48" x14ac:dyDescent="0.2">
      <c r="A2303">
        <v>1244</v>
      </c>
      <c r="B2303" s="3" t="s">
        <v>1245</v>
      </c>
      <c r="C2303" s="3" t="s">
        <v>5354</v>
      </c>
      <c r="D2303">
        <v>2000</v>
      </c>
      <c r="E2303">
        <v>2076</v>
      </c>
      <c r="F2303" t="s">
        <v>8219</v>
      </c>
      <c r="G2303" t="s">
        <v>8224</v>
      </c>
      <c r="H2303" t="s">
        <v>8246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8276</v>
      </c>
      <c r="O2303" s="5">
        <f>E2303/D2303</f>
        <v>1.038</v>
      </c>
      <c r="P2303" s="6">
        <f>IFERROR(E2303/L2303,0)</f>
        <v>46.133333333333333</v>
      </c>
      <c r="Q2303" t="str">
        <f>LEFT(N2303, FIND("/",N2303) -1)</f>
        <v>music</v>
      </c>
      <c r="R2303" t="str">
        <f>RIGHT(N2303, LEN(N2303) - FIND("/",N2303))</f>
        <v>rock</v>
      </c>
      <c r="S2303" s="10">
        <f>(((J2303/60)/60)/24)+DATE(1970,1,1)</f>
        <v>41355.825497685182</v>
      </c>
      <c r="T2303" s="10">
        <f>(((I2303/60)/60)/24)+DATE(1970,1,1)</f>
        <v>41386.875</v>
      </c>
    </row>
    <row r="2304" spans="1:20" ht="48" x14ac:dyDescent="0.2">
      <c r="A2304">
        <v>3540</v>
      </c>
      <c r="B2304" s="3" t="s">
        <v>3539</v>
      </c>
      <c r="C2304" s="3" t="s">
        <v>7650</v>
      </c>
      <c r="D2304">
        <v>300</v>
      </c>
      <c r="E2304">
        <v>369</v>
      </c>
      <c r="F2304" t="s">
        <v>8219</v>
      </c>
      <c r="G2304" t="s">
        <v>8225</v>
      </c>
      <c r="H2304" t="s">
        <v>8247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8271</v>
      </c>
      <c r="O2304" s="5">
        <f>E2304/D2304</f>
        <v>1.23</v>
      </c>
      <c r="P2304" s="6">
        <f>IFERROR(E2304/L2304,0)</f>
        <v>46.125</v>
      </c>
      <c r="Q2304" t="str">
        <f>LEFT(N2304, FIND("/",N2304) -1)</f>
        <v>theater</v>
      </c>
      <c r="R2304" t="str">
        <f>RIGHT(N2304, LEN(N2304) - FIND("/",N2304))</f>
        <v>plays</v>
      </c>
      <c r="S2304" s="10">
        <f>(((J2304/60)/60)/24)+DATE(1970,1,1)</f>
        <v>42517.003368055557</v>
      </c>
      <c r="T2304" s="10">
        <f>(((I2304/60)/60)/24)+DATE(1970,1,1)</f>
        <v>42547.003368055557</v>
      </c>
    </row>
    <row r="2305" spans="1:20" ht="48" x14ac:dyDescent="0.2">
      <c r="A2305">
        <v>2285</v>
      </c>
      <c r="B2305" s="3" t="s">
        <v>2286</v>
      </c>
      <c r="C2305" s="3" t="s">
        <v>6395</v>
      </c>
      <c r="D2305">
        <v>3000</v>
      </c>
      <c r="E2305">
        <v>3641</v>
      </c>
      <c r="F2305" t="s">
        <v>8219</v>
      </c>
      <c r="G2305" t="s">
        <v>8224</v>
      </c>
      <c r="H2305" t="s">
        <v>8246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8276</v>
      </c>
      <c r="O2305" s="5">
        <f>E2305/D2305</f>
        <v>1.2136666666666667</v>
      </c>
      <c r="P2305" s="6">
        <f>IFERROR(E2305/L2305,0)</f>
        <v>46.088607594936711</v>
      </c>
      <c r="Q2305" t="str">
        <f>LEFT(N2305, FIND("/",N2305) -1)</f>
        <v>music</v>
      </c>
      <c r="R2305" t="str">
        <f>RIGHT(N2305, LEN(N2305) - FIND("/",N2305))</f>
        <v>rock</v>
      </c>
      <c r="S2305" s="10">
        <f>(((J2305/60)/60)/24)+DATE(1970,1,1)</f>
        <v>41059.185682870368</v>
      </c>
      <c r="T2305" s="10">
        <f>(((I2305/60)/60)/24)+DATE(1970,1,1)</f>
        <v>41089.185682870368</v>
      </c>
    </row>
    <row r="2306" spans="1:20" ht="32" x14ac:dyDescent="0.2">
      <c r="A2306">
        <v>1276</v>
      </c>
      <c r="B2306" s="3" t="s">
        <v>1277</v>
      </c>
      <c r="C2306" s="3" t="s">
        <v>5386</v>
      </c>
      <c r="D2306">
        <v>3000</v>
      </c>
      <c r="E2306">
        <v>3132.63</v>
      </c>
      <c r="F2306" t="s">
        <v>8219</v>
      </c>
      <c r="G2306" t="s">
        <v>8224</v>
      </c>
      <c r="H2306" t="s">
        <v>8246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8276</v>
      </c>
      <c r="O2306" s="5">
        <f>E2306/D2306</f>
        <v>1.0442100000000001</v>
      </c>
      <c r="P2306" s="6">
        <f>IFERROR(E2306/L2306,0)</f>
        <v>46.06808823529412</v>
      </c>
      <c r="Q2306" t="str">
        <f>LEFT(N2306, FIND("/",N2306) -1)</f>
        <v>music</v>
      </c>
      <c r="R2306" t="str">
        <f>RIGHT(N2306, LEN(N2306) - FIND("/",N2306))</f>
        <v>rock</v>
      </c>
      <c r="S2306" s="10">
        <f>(((J2306/60)/60)/24)+DATE(1970,1,1)</f>
        <v>40007.704247685186</v>
      </c>
      <c r="T2306" s="10">
        <f>(((I2306/60)/60)/24)+DATE(1970,1,1)</f>
        <v>40057.166666666664</v>
      </c>
    </row>
    <row r="2307" spans="1:20" ht="48" x14ac:dyDescent="0.2">
      <c r="A2307">
        <v>3664</v>
      </c>
      <c r="B2307" s="3" t="s">
        <v>3661</v>
      </c>
      <c r="C2307" s="3" t="s">
        <v>7774</v>
      </c>
      <c r="D2307">
        <v>800</v>
      </c>
      <c r="E2307">
        <v>875</v>
      </c>
      <c r="F2307" t="s">
        <v>8219</v>
      </c>
      <c r="G2307" t="s">
        <v>8224</v>
      </c>
      <c r="H2307" t="s">
        <v>8246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8271</v>
      </c>
      <c r="O2307" s="5">
        <f>E2307/D2307</f>
        <v>1.09375</v>
      </c>
      <c r="P2307" s="6">
        <f>IFERROR(E2307/L2307,0)</f>
        <v>46.05263157894737</v>
      </c>
      <c r="Q2307" t="str">
        <f>LEFT(N2307, FIND("/",N2307) -1)</f>
        <v>theater</v>
      </c>
      <c r="R2307" t="str">
        <f>RIGHT(N2307, LEN(N2307) - FIND("/",N2307))</f>
        <v>plays</v>
      </c>
      <c r="S2307" s="10">
        <f>(((J2307/60)/60)/24)+DATE(1970,1,1)</f>
        <v>42523.248715277776</v>
      </c>
      <c r="T2307" s="10">
        <f>(((I2307/60)/60)/24)+DATE(1970,1,1)</f>
        <v>42537.248715277776</v>
      </c>
    </row>
    <row r="2308" spans="1:20" ht="32" x14ac:dyDescent="0.2">
      <c r="A2308">
        <v>932</v>
      </c>
      <c r="B2308" s="3" t="s">
        <v>933</v>
      </c>
      <c r="C2308" s="3" t="s">
        <v>5042</v>
      </c>
      <c r="D2308">
        <v>9500</v>
      </c>
      <c r="E2308">
        <v>1381</v>
      </c>
      <c r="F2308" t="s">
        <v>8221</v>
      </c>
      <c r="G2308" t="s">
        <v>8224</v>
      </c>
      <c r="H2308" t="s">
        <v>8246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8278</v>
      </c>
      <c r="O2308" s="5">
        <f>E2308/D2308</f>
        <v>0.14536842105263159</v>
      </c>
      <c r="P2308" s="6">
        <f>IFERROR(E2308/L2308,0)</f>
        <v>46.033333333333331</v>
      </c>
      <c r="Q2308" t="str">
        <f>LEFT(N2308, FIND("/",N2308) -1)</f>
        <v>music</v>
      </c>
      <c r="R2308" t="str">
        <f>RIGHT(N2308, LEN(N2308) - FIND("/",N2308))</f>
        <v>jazz</v>
      </c>
      <c r="S2308" s="10">
        <f>(((J2308/60)/60)/24)+DATE(1970,1,1)</f>
        <v>41310.969270833331</v>
      </c>
      <c r="T2308" s="10">
        <f>(((I2308/60)/60)/24)+DATE(1970,1,1)</f>
        <v>41355.927604166667</v>
      </c>
    </row>
    <row r="2309" spans="1:20" ht="48" x14ac:dyDescent="0.2">
      <c r="A2309">
        <v>1028</v>
      </c>
      <c r="B2309" s="3" t="s">
        <v>1029</v>
      </c>
      <c r="C2309" s="3" t="s">
        <v>5138</v>
      </c>
      <c r="D2309">
        <v>10000</v>
      </c>
      <c r="E2309">
        <v>11727</v>
      </c>
      <c r="F2309" t="s">
        <v>8219</v>
      </c>
      <c r="G2309" t="s">
        <v>8225</v>
      </c>
      <c r="H2309" t="s">
        <v>8247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8280</v>
      </c>
      <c r="O2309" s="5">
        <f>E2309/D2309</f>
        <v>1.1727000000000001</v>
      </c>
      <c r="P2309" s="6">
        <f>IFERROR(E2309/L2309,0)</f>
        <v>45.988235294117644</v>
      </c>
      <c r="Q2309" t="str">
        <f>LEFT(N2309, FIND("/",N2309) -1)</f>
        <v>music</v>
      </c>
      <c r="R2309" t="str">
        <f>RIGHT(N2309, LEN(N2309) - FIND("/",N2309))</f>
        <v>electronic music</v>
      </c>
      <c r="S2309" s="10">
        <f>(((J2309/60)/60)/24)+DATE(1970,1,1)</f>
        <v>42755.627372685187</v>
      </c>
      <c r="T2309" s="10">
        <f>(((I2309/60)/60)/24)+DATE(1970,1,1)</f>
        <v>42800.833333333328</v>
      </c>
    </row>
    <row r="2310" spans="1:20" ht="48" x14ac:dyDescent="0.2">
      <c r="A2310">
        <v>3296</v>
      </c>
      <c r="B2310" s="3" t="s">
        <v>3296</v>
      </c>
      <c r="C2310" s="3" t="s">
        <v>7406</v>
      </c>
      <c r="D2310">
        <v>1500</v>
      </c>
      <c r="E2310">
        <v>2161</v>
      </c>
      <c r="F2310" t="s">
        <v>8219</v>
      </c>
      <c r="G2310" t="s">
        <v>8225</v>
      </c>
      <c r="H2310" t="s">
        <v>8247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8271</v>
      </c>
      <c r="O2310" s="5">
        <f>E2310/D2310</f>
        <v>1.4406666666666668</v>
      </c>
      <c r="P2310" s="6">
        <f>IFERROR(E2310/L2310,0)</f>
        <v>45.978723404255319</v>
      </c>
      <c r="Q2310" t="str">
        <f>LEFT(N2310, FIND("/",N2310) -1)</f>
        <v>theater</v>
      </c>
      <c r="R2310" t="str">
        <f>RIGHT(N2310, LEN(N2310) - FIND("/",N2310))</f>
        <v>plays</v>
      </c>
      <c r="S2310" s="10">
        <f>(((J2310/60)/60)/24)+DATE(1970,1,1)</f>
        <v>42309.756620370375</v>
      </c>
      <c r="T2310" s="10">
        <f>(((I2310/60)/60)/24)+DATE(1970,1,1)</f>
        <v>42330.916666666672</v>
      </c>
    </row>
    <row r="2311" spans="1:20" ht="48" x14ac:dyDescent="0.2">
      <c r="A2311">
        <v>2776</v>
      </c>
      <c r="B2311" s="3" t="s">
        <v>2776</v>
      </c>
      <c r="C2311" s="3" t="s">
        <v>6886</v>
      </c>
      <c r="D2311">
        <v>21000</v>
      </c>
      <c r="E2311">
        <v>1655</v>
      </c>
      <c r="F2311" t="s">
        <v>8221</v>
      </c>
      <c r="G2311" t="s">
        <v>8224</v>
      </c>
      <c r="H2311" t="s">
        <v>8246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8304</v>
      </c>
      <c r="O2311" s="5">
        <f>E2311/D2311</f>
        <v>7.8809523809523815E-2</v>
      </c>
      <c r="P2311" s="6">
        <f>IFERROR(E2311/L2311,0)</f>
        <v>45.972222222222221</v>
      </c>
      <c r="Q2311" t="str">
        <f>LEFT(N2311, FIND("/",N2311) -1)</f>
        <v>publishing</v>
      </c>
      <c r="R2311" t="str">
        <f>RIGHT(N2311, LEN(N2311) - FIND("/",N2311))</f>
        <v>children's books</v>
      </c>
      <c r="S2311" s="10">
        <f>(((J2311/60)/60)/24)+DATE(1970,1,1)</f>
        <v>42136.297175925924</v>
      </c>
      <c r="T2311" s="10">
        <f>(((I2311/60)/60)/24)+DATE(1970,1,1)</f>
        <v>42167.297175925924</v>
      </c>
    </row>
    <row r="2312" spans="1:20" ht="64" x14ac:dyDescent="0.2">
      <c r="A2312">
        <v>2640</v>
      </c>
      <c r="B2312" s="3" t="s">
        <v>2640</v>
      </c>
      <c r="C2312" s="3" t="s">
        <v>6750</v>
      </c>
      <c r="D2312">
        <v>3000</v>
      </c>
      <c r="E2312">
        <v>3170</v>
      </c>
      <c r="F2312" t="s">
        <v>8219</v>
      </c>
      <c r="G2312" t="s">
        <v>8224</v>
      </c>
      <c r="H2312" t="s">
        <v>8246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8301</v>
      </c>
      <c r="O2312" s="5">
        <f>E2312/D2312</f>
        <v>1.0566666666666666</v>
      </c>
      <c r="P2312" s="6">
        <f>IFERROR(E2312/L2312,0)</f>
        <v>45.94202898550725</v>
      </c>
      <c r="Q2312" t="str">
        <f>LEFT(N2312, FIND("/",N2312) -1)</f>
        <v>technology</v>
      </c>
      <c r="R2312" t="str">
        <f>RIGHT(N2312, LEN(N2312) - FIND("/",N2312))</f>
        <v>space exploration</v>
      </c>
      <c r="S2312" s="10">
        <f>(((J2312/60)/60)/24)+DATE(1970,1,1)</f>
        <v>42103.160578703704</v>
      </c>
      <c r="T2312" s="10">
        <f>(((I2312/60)/60)/24)+DATE(1970,1,1)</f>
        <v>42163.160578703704</v>
      </c>
    </row>
    <row r="2313" spans="1:20" ht="32" x14ac:dyDescent="0.2">
      <c r="A2313">
        <v>3223</v>
      </c>
      <c r="B2313" s="3" t="s">
        <v>3223</v>
      </c>
      <c r="C2313" s="3" t="s">
        <v>7333</v>
      </c>
      <c r="D2313">
        <v>3100</v>
      </c>
      <c r="E2313">
        <v>3395</v>
      </c>
      <c r="F2313" t="s">
        <v>8219</v>
      </c>
      <c r="G2313" t="s">
        <v>8224</v>
      </c>
      <c r="H2313" t="s">
        <v>8246</v>
      </c>
      <c r="I2313">
        <v>1440100976</v>
      </c>
      <c r="J2313">
        <v>1437508976</v>
      </c>
      <c r="K2313" t="b">
        <v>1</v>
      </c>
      <c r="L2313">
        <v>74</v>
      </c>
      <c r="M2313" t="b">
        <v>1</v>
      </c>
      <c r="N2313" t="s">
        <v>8271</v>
      </c>
      <c r="O2313" s="5">
        <f>E2313/D2313</f>
        <v>1.0951612903225807</v>
      </c>
      <c r="P2313" s="6">
        <f>IFERROR(E2313/L2313,0)</f>
        <v>45.878378378378379</v>
      </c>
      <c r="Q2313" t="str">
        <f>LEFT(N2313, FIND("/",N2313) -1)</f>
        <v>theater</v>
      </c>
      <c r="R2313" t="str">
        <f>RIGHT(N2313, LEN(N2313) - FIND("/",N2313))</f>
        <v>plays</v>
      </c>
      <c r="S2313" s="10">
        <f>(((J2313/60)/60)/24)+DATE(1970,1,1)</f>
        <v>42206.835370370376</v>
      </c>
      <c r="T2313" s="10">
        <f>(((I2313/60)/60)/24)+DATE(1970,1,1)</f>
        <v>42236.835370370376</v>
      </c>
    </row>
    <row r="2314" spans="1:20" ht="32" x14ac:dyDescent="0.2">
      <c r="A2314">
        <v>1628</v>
      </c>
      <c r="B2314" s="3" t="s">
        <v>1629</v>
      </c>
      <c r="C2314" s="3" t="s">
        <v>5738</v>
      </c>
      <c r="D2314">
        <v>4000</v>
      </c>
      <c r="E2314">
        <v>4037</v>
      </c>
      <c r="F2314" t="s">
        <v>8219</v>
      </c>
      <c r="G2314" t="s">
        <v>8224</v>
      </c>
      <c r="H2314" t="s">
        <v>8246</v>
      </c>
      <c r="I2314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8276</v>
      </c>
      <c r="O2314" s="5">
        <f>E2314/D2314</f>
        <v>1.00925</v>
      </c>
      <c r="P2314" s="6">
        <f>IFERROR(E2314/L2314,0)</f>
        <v>45.875</v>
      </c>
      <c r="Q2314" t="str">
        <f>LEFT(N2314, FIND("/",N2314) -1)</f>
        <v>music</v>
      </c>
      <c r="R2314" t="str">
        <f>RIGHT(N2314, LEN(N2314) - FIND("/",N2314))</f>
        <v>rock</v>
      </c>
      <c r="S2314" s="10">
        <f>(((J2314/60)/60)/24)+DATE(1970,1,1)</f>
        <v>41774.737060185187</v>
      </c>
      <c r="T2314" s="10">
        <f>(((I2314/60)/60)/24)+DATE(1970,1,1)</f>
        <v>41807.737060185187</v>
      </c>
    </row>
    <row r="2315" spans="1:20" ht="48" x14ac:dyDescent="0.2">
      <c r="A2315">
        <v>4010</v>
      </c>
      <c r="B2315" s="3" t="s">
        <v>4006</v>
      </c>
      <c r="C2315" s="3" t="s">
        <v>8115</v>
      </c>
      <c r="D2315">
        <v>7200</v>
      </c>
      <c r="E2315">
        <v>1742</v>
      </c>
      <c r="F2315" t="s">
        <v>8221</v>
      </c>
      <c r="G2315" t="s">
        <v>8224</v>
      </c>
      <c r="H2315" t="s">
        <v>8246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8271</v>
      </c>
      <c r="O2315" s="5">
        <f>E2315/D2315</f>
        <v>0.24194444444444443</v>
      </c>
      <c r="P2315" s="6">
        <f>IFERROR(E2315/L2315,0)</f>
        <v>45.842105263157897</v>
      </c>
      <c r="Q2315" t="str">
        <f>LEFT(N2315, FIND("/",N2315) -1)</f>
        <v>theater</v>
      </c>
      <c r="R2315" t="str">
        <f>RIGHT(N2315, LEN(N2315) - FIND("/",N2315))</f>
        <v>plays</v>
      </c>
      <c r="S2315" s="10">
        <f>(((J2315/60)/60)/24)+DATE(1970,1,1)</f>
        <v>41921.770439814813</v>
      </c>
      <c r="T2315" s="10">
        <f>(((I2315/60)/60)/24)+DATE(1970,1,1)</f>
        <v>41938.770439814813</v>
      </c>
    </row>
    <row r="2316" spans="1:20" ht="48" x14ac:dyDescent="0.2">
      <c r="A2316">
        <v>3934</v>
      </c>
      <c r="B2316" s="3" t="s">
        <v>3931</v>
      </c>
      <c r="C2316" s="3" t="s">
        <v>8042</v>
      </c>
      <c r="D2316">
        <v>5000</v>
      </c>
      <c r="E2316">
        <v>550</v>
      </c>
      <c r="F2316" t="s">
        <v>8221</v>
      </c>
      <c r="G2316" t="s">
        <v>8224</v>
      </c>
      <c r="H2316" t="s">
        <v>8246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8271</v>
      </c>
      <c r="O2316" s="5">
        <f>E2316/D2316</f>
        <v>0.11</v>
      </c>
      <c r="P2316" s="6">
        <f>IFERROR(E2316/L2316,0)</f>
        <v>45.833333333333336</v>
      </c>
      <c r="Q2316" t="str">
        <f>LEFT(N2316, FIND("/",N2316) -1)</f>
        <v>theater</v>
      </c>
      <c r="R2316" t="str">
        <f>RIGHT(N2316, LEN(N2316) - FIND("/",N2316))</f>
        <v>plays</v>
      </c>
      <c r="S2316" s="10">
        <f>(((J2316/60)/60)/24)+DATE(1970,1,1)</f>
        <v>42233.671747685185</v>
      </c>
      <c r="T2316" s="10">
        <f>(((I2316/60)/60)/24)+DATE(1970,1,1)</f>
        <v>42278.541666666672</v>
      </c>
    </row>
    <row r="2317" spans="1:20" ht="48" x14ac:dyDescent="0.2">
      <c r="A2317">
        <v>4104</v>
      </c>
      <c r="B2317" s="3" t="s">
        <v>4100</v>
      </c>
      <c r="C2317" s="3" t="s">
        <v>8207</v>
      </c>
      <c r="D2317">
        <v>3000</v>
      </c>
      <c r="E2317">
        <v>641</v>
      </c>
      <c r="F2317" t="s">
        <v>8221</v>
      </c>
      <c r="G2317" t="s">
        <v>8226</v>
      </c>
      <c r="H2317" t="s">
        <v>8248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8271</v>
      </c>
      <c r="O2317" s="5">
        <f>E2317/D2317</f>
        <v>0.21366666666666667</v>
      </c>
      <c r="P2317" s="6">
        <f>IFERROR(E2317/L2317,0)</f>
        <v>45.785714285714285</v>
      </c>
      <c r="Q2317" t="str">
        <f>LEFT(N2317, FIND("/",N2317) -1)</f>
        <v>theater</v>
      </c>
      <c r="R2317" t="str">
        <f>RIGHT(N2317, LEN(N2317) - FIND("/",N2317))</f>
        <v>plays</v>
      </c>
      <c r="S2317" s="10">
        <f>(((J2317/60)/60)/24)+DATE(1970,1,1)</f>
        <v>42640.278171296297</v>
      </c>
      <c r="T2317" s="10">
        <f>(((I2317/60)/60)/24)+DATE(1970,1,1)</f>
        <v>42670.278171296297</v>
      </c>
    </row>
    <row r="2318" spans="1:20" ht="48" x14ac:dyDescent="0.2">
      <c r="A2318">
        <v>273</v>
      </c>
      <c r="B2318" s="3" t="s">
        <v>274</v>
      </c>
      <c r="C2318" s="3" t="s">
        <v>4383</v>
      </c>
      <c r="D2318">
        <v>5000</v>
      </c>
      <c r="E2318">
        <v>5388.79</v>
      </c>
      <c r="F2318" t="s">
        <v>8219</v>
      </c>
      <c r="G2318" t="s">
        <v>8224</v>
      </c>
      <c r="H2318" t="s">
        <v>8246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8269</v>
      </c>
      <c r="O2318" s="5">
        <f>E2318/D2318</f>
        <v>1.077758</v>
      </c>
      <c r="P2318" s="6">
        <f>IFERROR(E2318/L2318,0)</f>
        <v>45.667711864406776</v>
      </c>
      <c r="Q2318" t="str">
        <f>LEFT(N2318, FIND("/",N2318) -1)</f>
        <v>film &amp; video</v>
      </c>
      <c r="R2318" t="str">
        <f>RIGHT(N2318, LEN(N2318) - FIND("/",N2318))</f>
        <v>documentary</v>
      </c>
      <c r="S2318" s="10">
        <f>(((J2318/60)/60)/24)+DATE(1970,1,1)</f>
        <v>40697.498449074075</v>
      </c>
      <c r="T2318" s="10">
        <f>(((I2318/60)/60)/24)+DATE(1970,1,1)</f>
        <v>40727.498449074075</v>
      </c>
    </row>
    <row r="2319" spans="1:20" ht="48" x14ac:dyDescent="0.2">
      <c r="A2319">
        <v>1839</v>
      </c>
      <c r="B2319" s="3" t="s">
        <v>1840</v>
      </c>
      <c r="C2319" s="3" t="s">
        <v>5949</v>
      </c>
      <c r="D2319">
        <v>1000</v>
      </c>
      <c r="E2319">
        <v>2053</v>
      </c>
      <c r="F2319" t="s">
        <v>8219</v>
      </c>
      <c r="G2319" t="s">
        <v>8224</v>
      </c>
      <c r="H2319" t="s">
        <v>8246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8276</v>
      </c>
      <c r="O2319" s="5">
        <f>E2319/D2319</f>
        <v>2.0529999999999999</v>
      </c>
      <c r="P2319" s="6">
        <f>IFERROR(E2319/L2319,0)</f>
        <v>45.62222222222222</v>
      </c>
      <c r="Q2319" t="str">
        <f>LEFT(N2319, FIND("/",N2319) -1)</f>
        <v>music</v>
      </c>
      <c r="R2319" t="str">
        <f>RIGHT(N2319, LEN(N2319) - FIND("/",N2319))</f>
        <v>rock</v>
      </c>
      <c r="S2319" s="10">
        <f>(((J2319/60)/60)/24)+DATE(1970,1,1)</f>
        <v>42614.722013888888</v>
      </c>
      <c r="T2319" s="10">
        <f>(((I2319/60)/60)/24)+DATE(1970,1,1)</f>
        <v>42644.722013888888</v>
      </c>
    </row>
    <row r="2320" spans="1:20" ht="48" x14ac:dyDescent="0.2">
      <c r="A2320">
        <v>3521</v>
      </c>
      <c r="B2320" s="3" t="s">
        <v>3520</v>
      </c>
      <c r="C2320" s="3" t="s">
        <v>7631</v>
      </c>
      <c r="D2320">
        <v>350</v>
      </c>
      <c r="E2320">
        <v>593</v>
      </c>
      <c r="F2320" t="s">
        <v>8219</v>
      </c>
      <c r="G2320" t="s">
        <v>8224</v>
      </c>
      <c r="H2320" t="s">
        <v>8246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8271</v>
      </c>
      <c r="O2320" s="5">
        <f>E2320/D2320</f>
        <v>1.6942857142857144</v>
      </c>
      <c r="P2320" s="6">
        <f>IFERROR(E2320/L2320,0)</f>
        <v>45.615384615384613</v>
      </c>
      <c r="Q2320" t="str">
        <f>LEFT(N2320, FIND("/",N2320) -1)</f>
        <v>theater</v>
      </c>
      <c r="R2320" t="str">
        <f>RIGHT(N2320, LEN(N2320) - FIND("/",N2320))</f>
        <v>plays</v>
      </c>
      <c r="S2320" s="10">
        <f>(((J2320/60)/60)/24)+DATE(1970,1,1)</f>
        <v>41881.361342592594</v>
      </c>
      <c r="T2320" s="10">
        <f>(((I2320/60)/60)/24)+DATE(1970,1,1)</f>
        <v>41911.361342592594</v>
      </c>
    </row>
    <row r="2321" spans="1:20" ht="48" x14ac:dyDescent="0.2">
      <c r="A2321">
        <v>409</v>
      </c>
      <c r="B2321" s="3" t="s">
        <v>410</v>
      </c>
      <c r="C2321" s="3" t="s">
        <v>4519</v>
      </c>
      <c r="D2321">
        <v>500</v>
      </c>
      <c r="E2321">
        <v>684</v>
      </c>
      <c r="F2321" t="s">
        <v>8219</v>
      </c>
      <c r="G2321" t="s">
        <v>8225</v>
      </c>
      <c r="H2321" t="s">
        <v>8247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8269</v>
      </c>
      <c r="O2321" s="5">
        <f>E2321/D2321</f>
        <v>1.3680000000000001</v>
      </c>
      <c r="P2321" s="6">
        <f>IFERROR(E2321/L2321,0)</f>
        <v>45.6</v>
      </c>
      <c r="Q2321" t="str">
        <f>LEFT(N2321, FIND("/",N2321) -1)</f>
        <v>film &amp; video</v>
      </c>
      <c r="R2321" t="str">
        <f>RIGHT(N2321, LEN(N2321) - FIND("/",N2321))</f>
        <v>documentary</v>
      </c>
      <c r="S2321" s="10">
        <f>(((J2321/60)/60)/24)+DATE(1970,1,1)</f>
        <v>42543.862777777773</v>
      </c>
      <c r="T2321" s="10">
        <f>(((I2321/60)/60)/24)+DATE(1970,1,1)</f>
        <v>42573.862777777773</v>
      </c>
    </row>
    <row r="2322" spans="1:20" ht="48" x14ac:dyDescent="0.2">
      <c r="A2322">
        <v>1673</v>
      </c>
      <c r="B2322" s="3" t="s">
        <v>1674</v>
      </c>
      <c r="C2322" s="3" t="s">
        <v>5783</v>
      </c>
      <c r="D2322">
        <v>2100</v>
      </c>
      <c r="E2322">
        <v>2690</v>
      </c>
      <c r="F2322" t="s">
        <v>8219</v>
      </c>
      <c r="G2322" t="s">
        <v>8224</v>
      </c>
      <c r="H2322" t="s">
        <v>8246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8292</v>
      </c>
      <c r="O2322" s="5">
        <f>E2322/D2322</f>
        <v>1.2809523809523808</v>
      </c>
      <c r="P2322" s="6">
        <f>IFERROR(E2322/L2322,0)</f>
        <v>45.593220338983052</v>
      </c>
      <c r="Q2322" t="str">
        <f>LEFT(N2322, FIND("/",N2322) -1)</f>
        <v>music</v>
      </c>
      <c r="R2322" t="str">
        <f>RIGHT(N2322, LEN(N2322) - FIND("/",N2322))</f>
        <v>pop</v>
      </c>
      <c r="S2322" s="10">
        <f>(((J2322/60)/60)/24)+DATE(1970,1,1)</f>
        <v>42039.878379629634</v>
      </c>
      <c r="T2322" s="10">
        <f>(((I2322/60)/60)/24)+DATE(1970,1,1)</f>
        <v>42069.878379629634</v>
      </c>
    </row>
    <row r="2323" spans="1:20" ht="16" x14ac:dyDescent="0.2">
      <c r="A2323">
        <v>2993</v>
      </c>
      <c r="B2323" s="3" t="s">
        <v>2993</v>
      </c>
      <c r="C2323" s="3" t="s">
        <v>7103</v>
      </c>
      <c r="D2323">
        <v>1000</v>
      </c>
      <c r="E2323">
        <v>1003</v>
      </c>
      <c r="F2323" t="s">
        <v>8219</v>
      </c>
      <c r="G2323" t="s">
        <v>8224</v>
      </c>
      <c r="H2323" t="s">
        <v>8246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8303</v>
      </c>
      <c r="O2323" s="5">
        <f>E2323/D2323</f>
        <v>1.0029999999999999</v>
      </c>
      <c r="P2323" s="6">
        <f>IFERROR(E2323/L2323,0)</f>
        <v>45.590909090909093</v>
      </c>
      <c r="Q2323" t="str">
        <f>LEFT(N2323, FIND("/",N2323) -1)</f>
        <v>theater</v>
      </c>
      <c r="R2323" t="str">
        <f>RIGHT(N2323, LEN(N2323) - FIND("/",N2323))</f>
        <v>spaces</v>
      </c>
      <c r="S2323" s="10">
        <f>(((J2323/60)/60)/24)+DATE(1970,1,1)</f>
        <v>42390.838738425926</v>
      </c>
      <c r="T2323" s="10">
        <f>(((I2323/60)/60)/24)+DATE(1970,1,1)</f>
        <v>42420.838738425926</v>
      </c>
    </row>
    <row r="2324" spans="1:20" ht="48" x14ac:dyDescent="0.2">
      <c r="A2324">
        <v>748</v>
      </c>
      <c r="B2324" s="3" t="s">
        <v>749</v>
      </c>
      <c r="C2324" s="3" t="s">
        <v>4858</v>
      </c>
      <c r="D2324">
        <v>2000</v>
      </c>
      <c r="E2324">
        <v>2005</v>
      </c>
      <c r="F2324" t="s">
        <v>8219</v>
      </c>
      <c r="G2324" t="s">
        <v>8224</v>
      </c>
      <c r="H2324" t="s">
        <v>8246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8274</v>
      </c>
      <c r="O2324" s="5">
        <f>E2324/D2324</f>
        <v>1.0024999999999999</v>
      </c>
      <c r="P2324" s="6">
        <f>IFERROR(E2324/L2324,0)</f>
        <v>45.56818181818182</v>
      </c>
      <c r="Q2324" t="str">
        <f>LEFT(N2324, FIND("/",N2324) -1)</f>
        <v>publishing</v>
      </c>
      <c r="R2324" t="str">
        <f>RIGHT(N2324, LEN(N2324) - FIND("/",N2324))</f>
        <v>nonfiction</v>
      </c>
      <c r="S2324" s="10">
        <f>(((J2324/60)/60)/24)+DATE(1970,1,1)</f>
        <v>41831.846828703703</v>
      </c>
      <c r="T2324" s="10">
        <f>(((I2324/60)/60)/24)+DATE(1970,1,1)</f>
        <v>41861.846828703703</v>
      </c>
    </row>
    <row r="2325" spans="1:20" ht="48" x14ac:dyDescent="0.2">
      <c r="A2325">
        <v>2495</v>
      </c>
      <c r="B2325" s="3" t="s">
        <v>2495</v>
      </c>
      <c r="C2325" s="3" t="s">
        <v>6605</v>
      </c>
      <c r="D2325">
        <v>1500</v>
      </c>
      <c r="E2325">
        <v>1913.05</v>
      </c>
      <c r="F2325" t="s">
        <v>8219</v>
      </c>
      <c r="G2325" t="s">
        <v>8224</v>
      </c>
      <c r="H2325" t="s">
        <v>8246</v>
      </c>
      <c r="I2325">
        <v>1339022575</v>
      </c>
      <c r="J2325">
        <v>1336430575</v>
      </c>
      <c r="K2325" t="b">
        <v>0</v>
      </c>
      <c r="L2325">
        <v>42</v>
      </c>
      <c r="M2325" t="b">
        <v>1</v>
      </c>
      <c r="N2325" t="s">
        <v>8279</v>
      </c>
      <c r="O2325" s="5">
        <f>E2325/D2325</f>
        <v>1.2753666666666665</v>
      </c>
      <c r="P2325" s="6">
        <f>IFERROR(E2325/L2325,0)</f>
        <v>45.548809523809524</v>
      </c>
      <c r="Q2325" t="str">
        <f>LEFT(N2325, FIND("/",N2325) -1)</f>
        <v>music</v>
      </c>
      <c r="R2325" t="str">
        <f>RIGHT(N2325, LEN(N2325) - FIND("/",N2325))</f>
        <v>indie rock</v>
      </c>
      <c r="S2325" s="10">
        <f>(((J2325/60)/60)/24)+DATE(1970,1,1)</f>
        <v>41036.946469907409</v>
      </c>
      <c r="T2325" s="10">
        <f>(((I2325/60)/60)/24)+DATE(1970,1,1)</f>
        <v>41066.946469907409</v>
      </c>
    </row>
    <row r="2326" spans="1:20" ht="48" x14ac:dyDescent="0.2">
      <c r="A2326">
        <v>2057</v>
      </c>
      <c r="B2326" s="3" t="s">
        <v>2058</v>
      </c>
      <c r="C2326" s="3" t="s">
        <v>6167</v>
      </c>
      <c r="D2326">
        <v>15000</v>
      </c>
      <c r="E2326">
        <v>30334.83</v>
      </c>
      <c r="F2326" t="s">
        <v>8219</v>
      </c>
      <c r="G2326" t="s">
        <v>8225</v>
      </c>
      <c r="H2326" t="s">
        <v>8247</v>
      </c>
      <c r="I2326">
        <v>1456487532</v>
      </c>
      <c r="J2326">
        <v>1453895532</v>
      </c>
      <c r="K2326" t="b">
        <v>0</v>
      </c>
      <c r="L2326">
        <v>666</v>
      </c>
      <c r="M2326" t="b">
        <v>1</v>
      </c>
      <c r="N2326" t="s">
        <v>8295</v>
      </c>
      <c r="O2326" s="5">
        <f>E2326/D2326</f>
        <v>2.022322</v>
      </c>
      <c r="P2326" s="6">
        <f>IFERROR(E2326/L2326,0)</f>
        <v>45.547792792792798</v>
      </c>
      <c r="Q2326" t="str">
        <f>LEFT(N2326, FIND("/",N2326) -1)</f>
        <v>technology</v>
      </c>
      <c r="R2326" t="str">
        <f>RIGHT(N2326, LEN(N2326) - FIND("/",N2326))</f>
        <v>hardware</v>
      </c>
      <c r="S2326" s="10">
        <f>(((J2326/60)/60)/24)+DATE(1970,1,1)</f>
        <v>42396.494583333333</v>
      </c>
      <c r="T2326" s="10">
        <f>(((I2326/60)/60)/24)+DATE(1970,1,1)</f>
        <v>42426.494583333333</v>
      </c>
    </row>
    <row r="2327" spans="1:20" ht="48" x14ac:dyDescent="0.2">
      <c r="A2327">
        <v>3030</v>
      </c>
      <c r="B2327" s="3" t="s">
        <v>3030</v>
      </c>
      <c r="C2327" s="3" t="s">
        <v>7140</v>
      </c>
      <c r="D2327">
        <v>1750</v>
      </c>
      <c r="E2327">
        <v>1867</v>
      </c>
      <c r="F2327" t="s">
        <v>8219</v>
      </c>
      <c r="G2327" t="s">
        <v>8224</v>
      </c>
      <c r="H2327" t="s">
        <v>8246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8303</v>
      </c>
      <c r="O2327" s="5">
        <f>E2327/D2327</f>
        <v>1.0668571428571429</v>
      </c>
      <c r="P2327" s="6">
        <f>IFERROR(E2327/L2327,0)</f>
        <v>45.536585365853661</v>
      </c>
      <c r="Q2327" t="str">
        <f>LEFT(N2327, FIND("/",N2327) -1)</f>
        <v>theater</v>
      </c>
      <c r="R2327" t="str">
        <f>RIGHT(N2327, LEN(N2327) - FIND("/",N2327))</f>
        <v>spaces</v>
      </c>
      <c r="S2327" s="10">
        <f>(((J2327/60)/60)/24)+DATE(1970,1,1)</f>
        <v>42233.747349537036</v>
      </c>
      <c r="T2327" s="10">
        <f>(((I2327/60)/60)/24)+DATE(1970,1,1)</f>
        <v>42263.747349537036</v>
      </c>
    </row>
    <row r="2328" spans="1:20" ht="48" x14ac:dyDescent="0.2">
      <c r="A2328">
        <v>3368</v>
      </c>
      <c r="B2328" s="3" t="s">
        <v>3367</v>
      </c>
      <c r="C2328" s="3" t="s">
        <v>7478</v>
      </c>
      <c r="D2328">
        <v>1000</v>
      </c>
      <c r="E2328">
        <v>1046</v>
      </c>
      <c r="F2328" t="s">
        <v>8219</v>
      </c>
      <c r="G2328" t="s">
        <v>8224</v>
      </c>
      <c r="H2328" t="s">
        <v>8246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8271</v>
      </c>
      <c r="O2328" s="5">
        <f>E2328/D2328</f>
        <v>1.046</v>
      </c>
      <c r="P2328" s="6">
        <f>IFERROR(E2328/L2328,0)</f>
        <v>45.478260869565219</v>
      </c>
      <c r="Q2328" t="str">
        <f>LEFT(N2328, FIND("/",N2328) -1)</f>
        <v>theater</v>
      </c>
      <c r="R2328" t="str">
        <f>RIGHT(N2328, LEN(N2328) - FIND("/",N2328))</f>
        <v>plays</v>
      </c>
      <c r="S2328" s="10">
        <f>(((J2328/60)/60)/24)+DATE(1970,1,1)</f>
        <v>41969.199756944443</v>
      </c>
      <c r="T2328" s="10">
        <f>(((I2328/60)/60)/24)+DATE(1970,1,1)</f>
        <v>42005.208333333328</v>
      </c>
    </row>
    <row r="2329" spans="1:20" ht="48" x14ac:dyDescent="0.2">
      <c r="A2329">
        <v>814</v>
      </c>
      <c r="B2329" s="3" t="s">
        <v>815</v>
      </c>
      <c r="C2329" s="3" t="s">
        <v>4924</v>
      </c>
      <c r="D2329">
        <v>1000</v>
      </c>
      <c r="E2329">
        <v>1273</v>
      </c>
      <c r="F2329" t="s">
        <v>8219</v>
      </c>
      <c r="G2329" t="s">
        <v>8224</v>
      </c>
      <c r="H2329" t="s">
        <v>8246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8276</v>
      </c>
      <c r="O2329" s="5">
        <f>E2329/D2329</f>
        <v>1.2729999999999999</v>
      </c>
      <c r="P2329" s="6">
        <f>IFERROR(E2329/L2329,0)</f>
        <v>45.464285714285715</v>
      </c>
      <c r="Q2329" t="str">
        <f>LEFT(N2329, FIND("/",N2329) -1)</f>
        <v>music</v>
      </c>
      <c r="R2329" t="str">
        <f>RIGHT(N2329, LEN(N2329) - FIND("/",N2329))</f>
        <v>rock</v>
      </c>
      <c r="S2329" s="10">
        <f>(((J2329/60)/60)/24)+DATE(1970,1,1)</f>
        <v>40679.743067129632</v>
      </c>
      <c r="T2329" s="10">
        <f>(((I2329/60)/60)/24)+DATE(1970,1,1)</f>
        <v>40694.75277777778</v>
      </c>
    </row>
    <row r="2330" spans="1:20" ht="48" x14ac:dyDescent="0.2">
      <c r="A2330">
        <v>797</v>
      </c>
      <c r="B2330" s="3" t="s">
        <v>798</v>
      </c>
      <c r="C2330" s="3" t="s">
        <v>4907</v>
      </c>
      <c r="D2330">
        <v>3000</v>
      </c>
      <c r="E2330">
        <v>3226</v>
      </c>
      <c r="F2330" t="s">
        <v>8219</v>
      </c>
      <c r="G2330" t="s">
        <v>8224</v>
      </c>
      <c r="H2330" t="s">
        <v>8246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8276</v>
      </c>
      <c r="O2330" s="5">
        <f>E2330/D2330</f>
        <v>1.0753333333333333</v>
      </c>
      <c r="P2330" s="6">
        <f>IFERROR(E2330/L2330,0)</f>
        <v>45.436619718309856</v>
      </c>
      <c r="Q2330" t="str">
        <f>LEFT(N2330, FIND("/",N2330) -1)</f>
        <v>music</v>
      </c>
      <c r="R2330" t="str">
        <f>RIGHT(N2330, LEN(N2330) - FIND("/",N2330))</f>
        <v>rock</v>
      </c>
      <c r="S2330" s="10">
        <f>(((J2330/60)/60)/24)+DATE(1970,1,1)</f>
        <v>40996.994074074071</v>
      </c>
      <c r="T2330" s="10">
        <f>(((I2330/60)/60)/24)+DATE(1970,1,1)</f>
        <v>41028.166666666664</v>
      </c>
    </row>
    <row r="2331" spans="1:20" ht="32" x14ac:dyDescent="0.2">
      <c r="A2331">
        <v>255</v>
      </c>
      <c r="B2331" s="3" t="s">
        <v>256</v>
      </c>
      <c r="C2331" s="3" t="s">
        <v>4365</v>
      </c>
      <c r="D2331">
        <v>8000</v>
      </c>
      <c r="E2331">
        <v>8538.66</v>
      </c>
      <c r="F2331" t="s">
        <v>8219</v>
      </c>
      <c r="G2331" t="s">
        <v>8224</v>
      </c>
      <c r="H2331" t="s">
        <v>8246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8269</v>
      </c>
      <c r="O2331" s="5">
        <f>E2331/D2331</f>
        <v>1.0673325</v>
      </c>
      <c r="P2331" s="6">
        <f>IFERROR(E2331/L2331,0)</f>
        <v>45.418404255319146</v>
      </c>
      <c r="Q2331" t="str">
        <f>LEFT(N2331, FIND("/",N2331) -1)</f>
        <v>film &amp; video</v>
      </c>
      <c r="R2331" t="str">
        <f>RIGHT(N2331, LEN(N2331) - FIND("/",N2331))</f>
        <v>documentary</v>
      </c>
      <c r="S2331" s="10">
        <f>(((J2331/60)/60)/24)+DATE(1970,1,1)</f>
        <v>40588.526412037041</v>
      </c>
      <c r="T2331" s="10">
        <f>(((I2331/60)/60)/24)+DATE(1970,1,1)</f>
        <v>40618.48474537037</v>
      </c>
    </row>
    <row r="2332" spans="1:20" ht="48" x14ac:dyDescent="0.2">
      <c r="A2332">
        <v>1318</v>
      </c>
      <c r="B2332" s="3" t="s">
        <v>1319</v>
      </c>
      <c r="C2332" s="3" t="s">
        <v>5428</v>
      </c>
      <c r="D2332">
        <v>40000</v>
      </c>
      <c r="E2332">
        <v>6130</v>
      </c>
      <c r="F2332" t="s">
        <v>8220</v>
      </c>
      <c r="G2332" t="s">
        <v>8224</v>
      </c>
      <c r="H2332" t="s">
        <v>8246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8273</v>
      </c>
      <c r="O2332" s="5">
        <f>E2332/D2332</f>
        <v>0.15325</v>
      </c>
      <c r="P2332" s="6">
        <f>IFERROR(E2332/L2332,0)</f>
        <v>45.407407407407405</v>
      </c>
      <c r="Q2332" t="str">
        <f>LEFT(N2332, FIND("/",N2332) -1)</f>
        <v>technology</v>
      </c>
      <c r="R2332" t="str">
        <f>RIGHT(N2332, LEN(N2332) - FIND("/",N2332))</f>
        <v>wearables</v>
      </c>
      <c r="S2332" s="10">
        <f>(((J2332/60)/60)/24)+DATE(1970,1,1)</f>
        <v>41985.043657407412</v>
      </c>
      <c r="T2332" s="10">
        <f>(((I2332/60)/60)/24)+DATE(1970,1,1)</f>
        <v>42015.043657407412</v>
      </c>
    </row>
    <row r="2333" spans="1:20" ht="48" x14ac:dyDescent="0.2">
      <c r="A2333">
        <v>603</v>
      </c>
      <c r="B2333" s="3" t="s">
        <v>604</v>
      </c>
      <c r="C2333" s="3" t="s">
        <v>4713</v>
      </c>
      <c r="D2333">
        <v>15000</v>
      </c>
      <c r="E2333">
        <v>590.02</v>
      </c>
      <c r="F2333" t="s">
        <v>8220</v>
      </c>
      <c r="G2333" t="s">
        <v>8224</v>
      </c>
      <c r="H2333" t="s">
        <v>8246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8272</v>
      </c>
      <c r="O2333" s="5">
        <f>E2333/D2333</f>
        <v>3.9334666666666664E-2</v>
      </c>
      <c r="P2333" s="6">
        <f>IFERROR(E2333/L2333,0)</f>
        <v>45.386153846153846</v>
      </c>
      <c r="Q2333" t="str">
        <f>LEFT(N2333, FIND("/",N2333) -1)</f>
        <v>technology</v>
      </c>
      <c r="R2333" t="str">
        <f>RIGHT(N2333, LEN(N2333) - FIND("/",N2333))</f>
        <v>web</v>
      </c>
      <c r="S2333" s="10">
        <f>(((J2333/60)/60)/24)+DATE(1970,1,1)</f>
        <v>41835.639155092591</v>
      </c>
      <c r="T2333" s="10">
        <f>(((I2333/60)/60)/24)+DATE(1970,1,1)</f>
        <v>41865.639155092591</v>
      </c>
    </row>
    <row r="2334" spans="1:20" ht="48" x14ac:dyDescent="0.2">
      <c r="A2334">
        <v>3684</v>
      </c>
      <c r="B2334" s="3" t="s">
        <v>3681</v>
      </c>
      <c r="C2334" s="3" t="s">
        <v>7794</v>
      </c>
      <c r="D2334">
        <v>750</v>
      </c>
      <c r="E2334">
        <v>1043</v>
      </c>
      <c r="F2334" t="s">
        <v>8219</v>
      </c>
      <c r="G2334" t="s">
        <v>8224</v>
      </c>
      <c r="H2334" t="s">
        <v>8246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8271</v>
      </c>
      <c r="O2334" s="5">
        <f>E2334/D2334</f>
        <v>1.3906666666666667</v>
      </c>
      <c r="P2334" s="6">
        <f>IFERROR(E2334/L2334,0)</f>
        <v>45.347826086956523</v>
      </c>
      <c r="Q2334" t="str">
        <f>LEFT(N2334, FIND("/",N2334) -1)</f>
        <v>theater</v>
      </c>
      <c r="R2334" t="str">
        <f>RIGHT(N2334, LEN(N2334) - FIND("/",N2334))</f>
        <v>plays</v>
      </c>
      <c r="S2334" s="10">
        <f>(((J2334/60)/60)/24)+DATE(1970,1,1)</f>
        <v>42219.180393518516</v>
      </c>
      <c r="T2334" s="10">
        <f>(((I2334/60)/60)/24)+DATE(1970,1,1)</f>
        <v>42249.180393518516</v>
      </c>
    </row>
    <row r="2335" spans="1:20" ht="48" x14ac:dyDescent="0.2">
      <c r="A2335">
        <v>1329</v>
      </c>
      <c r="B2335" s="3" t="s">
        <v>1330</v>
      </c>
      <c r="C2335" s="3" t="s">
        <v>5439</v>
      </c>
      <c r="D2335">
        <v>50000</v>
      </c>
      <c r="E2335">
        <v>408</v>
      </c>
      <c r="F2335" t="s">
        <v>8220</v>
      </c>
      <c r="G2335" t="s">
        <v>8224</v>
      </c>
      <c r="H2335" t="s">
        <v>8246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8273</v>
      </c>
      <c r="O2335" s="5">
        <f>E2335/D2335</f>
        <v>8.1600000000000006E-3</v>
      </c>
      <c r="P2335" s="6">
        <f>IFERROR(E2335/L2335,0)</f>
        <v>45.333333333333336</v>
      </c>
      <c r="Q2335" t="str">
        <f>LEFT(N2335, FIND("/",N2335) -1)</f>
        <v>technology</v>
      </c>
      <c r="R2335" t="str">
        <f>RIGHT(N2335, LEN(N2335) - FIND("/",N2335))</f>
        <v>wearables</v>
      </c>
      <c r="S2335" s="10">
        <f>(((J2335/60)/60)/24)+DATE(1970,1,1)</f>
        <v>41935.221585648149</v>
      </c>
      <c r="T2335" s="10">
        <f>(((I2335/60)/60)/24)+DATE(1970,1,1)</f>
        <v>41975.263252314813</v>
      </c>
    </row>
    <row r="2336" spans="1:20" ht="48" x14ac:dyDescent="0.2">
      <c r="A2336">
        <v>2986</v>
      </c>
      <c r="B2336" s="3" t="s">
        <v>2986</v>
      </c>
      <c r="C2336" s="3" t="s">
        <v>7096</v>
      </c>
      <c r="D2336">
        <v>2400</v>
      </c>
      <c r="E2336">
        <v>2532</v>
      </c>
      <c r="F2336" t="s">
        <v>8219</v>
      </c>
      <c r="G2336" t="s">
        <v>8225</v>
      </c>
      <c r="H2336" t="s">
        <v>8247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8303</v>
      </c>
      <c r="O2336" s="5">
        <f>E2336/D2336</f>
        <v>1.0549999999999999</v>
      </c>
      <c r="P2336" s="6">
        <f>IFERROR(E2336/L2336,0)</f>
        <v>45.214285714285715</v>
      </c>
      <c r="Q2336" t="str">
        <f>LEFT(N2336, FIND("/",N2336) -1)</f>
        <v>theater</v>
      </c>
      <c r="R2336" t="str">
        <f>RIGHT(N2336, LEN(N2336) - FIND("/",N2336))</f>
        <v>spaces</v>
      </c>
      <c r="S2336" s="10">
        <f>(((J2336/60)/60)/24)+DATE(1970,1,1)</f>
        <v>42431.500069444446</v>
      </c>
      <c r="T2336" s="10">
        <f>(((I2336/60)/60)/24)+DATE(1970,1,1)</f>
        <v>42491.458402777775</v>
      </c>
    </row>
    <row r="2337" spans="1:20" ht="48" x14ac:dyDescent="0.2">
      <c r="A2337">
        <v>971</v>
      </c>
      <c r="B2337" s="3" t="s">
        <v>972</v>
      </c>
      <c r="C2337" s="3" t="s">
        <v>5081</v>
      </c>
      <c r="D2337">
        <v>100000</v>
      </c>
      <c r="E2337">
        <v>226</v>
      </c>
      <c r="F2337" t="s">
        <v>8221</v>
      </c>
      <c r="G2337" t="s">
        <v>8224</v>
      </c>
      <c r="H2337" t="s">
        <v>8246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8273</v>
      </c>
      <c r="O2337" s="5">
        <f>E2337/D2337</f>
        <v>2.2599999999999999E-3</v>
      </c>
      <c r="P2337" s="6">
        <f>IFERROR(E2337/L2337,0)</f>
        <v>45.2</v>
      </c>
      <c r="Q2337" t="str">
        <f>LEFT(N2337, FIND("/",N2337) -1)</f>
        <v>technology</v>
      </c>
      <c r="R2337" t="str">
        <f>RIGHT(N2337, LEN(N2337) - FIND("/",N2337))</f>
        <v>wearables</v>
      </c>
      <c r="S2337" s="10">
        <f>(((J2337/60)/60)/24)+DATE(1970,1,1)</f>
        <v>42111.709027777775</v>
      </c>
      <c r="T2337" s="10">
        <f>(((I2337/60)/60)/24)+DATE(1970,1,1)</f>
        <v>42156.709027777775</v>
      </c>
    </row>
    <row r="2338" spans="1:20" ht="32" x14ac:dyDescent="0.2">
      <c r="A2338">
        <v>1772</v>
      </c>
      <c r="B2338" s="3" t="s">
        <v>1773</v>
      </c>
      <c r="C2338" s="3" t="s">
        <v>5882</v>
      </c>
      <c r="D2338">
        <v>5500</v>
      </c>
      <c r="E2338">
        <v>858</v>
      </c>
      <c r="F2338" t="s">
        <v>8221</v>
      </c>
      <c r="G2338" t="s">
        <v>8225</v>
      </c>
      <c r="H2338" t="s">
        <v>8247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8285</v>
      </c>
      <c r="O2338" s="5">
        <f>E2338/D2338</f>
        <v>0.156</v>
      </c>
      <c r="P2338" s="6">
        <f>IFERROR(E2338/L2338,0)</f>
        <v>45.157894736842103</v>
      </c>
      <c r="Q2338" t="str">
        <f>LEFT(N2338, FIND("/",N2338) -1)</f>
        <v>photography</v>
      </c>
      <c r="R2338" t="str">
        <f>RIGHT(N2338, LEN(N2338) - FIND("/",N2338))</f>
        <v>photobooks</v>
      </c>
      <c r="S2338" s="10">
        <f>(((J2338/60)/60)/24)+DATE(1970,1,1)</f>
        <v>41766.718009259261</v>
      </c>
      <c r="T2338" s="10">
        <f>(((I2338/60)/60)/24)+DATE(1970,1,1)</f>
        <v>41826.718009259261</v>
      </c>
    </row>
    <row r="2339" spans="1:20" ht="48" x14ac:dyDescent="0.2">
      <c r="A2339">
        <v>3528</v>
      </c>
      <c r="B2339" s="3" t="s">
        <v>3527</v>
      </c>
      <c r="C2339" s="3" t="s">
        <v>7638</v>
      </c>
      <c r="D2339">
        <v>1650</v>
      </c>
      <c r="E2339">
        <v>1669</v>
      </c>
      <c r="F2339" t="s">
        <v>8219</v>
      </c>
      <c r="G2339" t="s">
        <v>8225</v>
      </c>
      <c r="H2339" t="s">
        <v>8247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8271</v>
      </c>
      <c r="O2339" s="5">
        <f>E2339/D2339</f>
        <v>1.0115151515151515</v>
      </c>
      <c r="P2339" s="6">
        <f>IFERROR(E2339/L2339,0)</f>
        <v>45.108108108108105</v>
      </c>
      <c r="Q2339" t="str">
        <f>LEFT(N2339, FIND("/",N2339) -1)</f>
        <v>theater</v>
      </c>
      <c r="R2339" t="str">
        <f>RIGHT(N2339, LEN(N2339) - FIND("/",N2339))</f>
        <v>plays</v>
      </c>
      <c r="S2339" s="10">
        <f>(((J2339/60)/60)/24)+DATE(1970,1,1)</f>
        <v>42733.50136574074</v>
      </c>
      <c r="T2339" s="10">
        <f>(((I2339/60)/60)/24)+DATE(1970,1,1)</f>
        <v>42753.50136574074</v>
      </c>
    </row>
    <row r="2340" spans="1:20" ht="48" x14ac:dyDescent="0.2">
      <c r="A2340">
        <v>374</v>
      </c>
      <c r="B2340" s="3" t="s">
        <v>375</v>
      </c>
      <c r="C2340" s="3" t="s">
        <v>4484</v>
      </c>
      <c r="D2340">
        <v>6000</v>
      </c>
      <c r="E2340">
        <v>7839</v>
      </c>
      <c r="F2340" t="s">
        <v>8219</v>
      </c>
      <c r="G2340" t="s">
        <v>8224</v>
      </c>
      <c r="H2340" t="s">
        <v>8246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8269</v>
      </c>
      <c r="O2340" s="5">
        <f>E2340/D2340</f>
        <v>1.3065</v>
      </c>
      <c r="P2340" s="6">
        <f>IFERROR(E2340/L2340,0)</f>
        <v>45.051724137931032</v>
      </c>
      <c r="Q2340" t="str">
        <f>LEFT(N2340, FIND("/",N2340) -1)</f>
        <v>film &amp; video</v>
      </c>
      <c r="R2340" t="str">
        <f>RIGHT(N2340, LEN(N2340) - FIND("/",N2340))</f>
        <v>documentary</v>
      </c>
      <c r="S2340" s="10">
        <f>(((J2340/60)/60)/24)+DATE(1970,1,1)</f>
        <v>40757.889247685183</v>
      </c>
      <c r="T2340" s="10">
        <f>(((I2340/60)/60)/24)+DATE(1970,1,1)</f>
        <v>40802.889247685183</v>
      </c>
    </row>
    <row r="2341" spans="1:20" ht="48" x14ac:dyDescent="0.2">
      <c r="A2341">
        <v>3458</v>
      </c>
      <c r="B2341" s="3" t="s">
        <v>3457</v>
      </c>
      <c r="C2341" s="3" t="s">
        <v>7568</v>
      </c>
      <c r="D2341">
        <v>978</v>
      </c>
      <c r="E2341">
        <v>1216</v>
      </c>
      <c r="F2341" t="s">
        <v>8219</v>
      </c>
      <c r="G2341" t="s">
        <v>8224</v>
      </c>
      <c r="H2341" t="s">
        <v>8246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8271</v>
      </c>
      <c r="O2341" s="5">
        <f>E2341/D2341</f>
        <v>1.2433537832310839</v>
      </c>
      <c r="P2341" s="6">
        <f>IFERROR(E2341/L2341,0)</f>
        <v>45.037037037037038</v>
      </c>
      <c r="Q2341" t="str">
        <f>LEFT(N2341, FIND("/",N2341) -1)</f>
        <v>theater</v>
      </c>
      <c r="R2341" t="str">
        <f>RIGHT(N2341, LEN(N2341) - FIND("/",N2341))</f>
        <v>plays</v>
      </c>
      <c r="S2341" s="10">
        <f>(((J2341/60)/60)/24)+DATE(1970,1,1)</f>
        <v>42011.202581018515</v>
      </c>
      <c r="T2341" s="10">
        <f>(((I2341/60)/60)/24)+DATE(1970,1,1)</f>
        <v>42038.185416666667</v>
      </c>
    </row>
    <row r="2342" spans="1:20" ht="48" x14ac:dyDescent="0.2">
      <c r="A2342">
        <v>1136</v>
      </c>
      <c r="B2342" s="3" t="s">
        <v>1137</v>
      </c>
      <c r="C2342" s="3" t="s">
        <v>5246</v>
      </c>
      <c r="D2342">
        <v>4190</v>
      </c>
      <c r="E2342">
        <v>270</v>
      </c>
      <c r="F2342" t="s">
        <v>8221</v>
      </c>
      <c r="G2342" t="s">
        <v>8230</v>
      </c>
      <c r="H2342" t="s">
        <v>8249</v>
      </c>
      <c r="I2342">
        <v>1450541229</v>
      </c>
      <c r="J2342">
        <v>1447949229</v>
      </c>
      <c r="K2342" t="b">
        <v>0</v>
      </c>
      <c r="L2342">
        <v>6</v>
      </c>
      <c r="M2342" t="b">
        <v>0</v>
      </c>
      <c r="N2342" t="s">
        <v>8283</v>
      </c>
      <c r="O2342" s="5">
        <f>E2342/D2342</f>
        <v>6.4439140811455853E-2</v>
      </c>
      <c r="P2342" s="6">
        <f>IFERROR(E2342/L2342,0)</f>
        <v>45</v>
      </c>
      <c r="Q2342" t="str">
        <f>LEFT(N2342, FIND("/",N2342) -1)</f>
        <v>games</v>
      </c>
      <c r="R2342" t="str">
        <f>RIGHT(N2342, LEN(N2342) - FIND("/",N2342))</f>
        <v>mobile games</v>
      </c>
      <c r="S2342" s="10">
        <f>(((J2342/60)/60)/24)+DATE(1970,1,1)</f>
        <v>42327.671631944439</v>
      </c>
      <c r="T2342" s="10">
        <f>(((I2342/60)/60)/24)+DATE(1970,1,1)</f>
        <v>42357.671631944439</v>
      </c>
    </row>
    <row r="2343" spans="1:20" ht="48" x14ac:dyDescent="0.2">
      <c r="A2343">
        <v>2143</v>
      </c>
      <c r="B2343" s="3" t="s">
        <v>2144</v>
      </c>
      <c r="C2343" s="3" t="s">
        <v>6253</v>
      </c>
      <c r="D2343">
        <v>2000</v>
      </c>
      <c r="E2343">
        <v>225</v>
      </c>
      <c r="F2343" t="s">
        <v>8221</v>
      </c>
      <c r="G2343" t="s">
        <v>8224</v>
      </c>
      <c r="H2343" t="s">
        <v>8246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8282</v>
      </c>
      <c r="O2343" s="5">
        <f>E2343/D2343</f>
        <v>0.1125</v>
      </c>
      <c r="P2343" s="6">
        <f>IFERROR(E2343/L2343,0)</f>
        <v>45</v>
      </c>
      <c r="Q2343" t="str">
        <f>LEFT(N2343, FIND("/",N2343) -1)</f>
        <v>games</v>
      </c>
      <c r="R2343" t="str">
        <f>RIGHT(N2343, LEN(N2343) - FIND("/",N2343))</f>
        <v>video games</v>
      </c>
      <c r="S2343" s="10">
        <f>(((J2343/60)/60)/24)+DATE(1970,1,1)</f>
        <v>40332.886712962965</v>
      </c>
      <c r="T2343" s="10">
        <f>(((I2343/60)/60)/24)+DATE(1970,1,1)</f>
        <v>40380.791666666664</v>
      </c>
    </row>
    <row r="2344" spans="1:20" ht="32" x14ac:dyDescent="0.2">
      <c r="A2344">
        <v>3738</v>
      </c>
      <c r="B2344" s="3" t="s">
        <v>3735</v>
      </c>
      <c r="C2344" s="3" t="s">
        <v>7848</v>
      </c>
      <c r="D2344">
        <v>1500</v>
      </c>
      <c r="E2344">
        <v>270</v>
      </c>
      <c r="F2344" t="s">
        <v>8221</v>
      </c>
      <c r="G2344" t="s">
        <v>8225</v>
      </c>
      <c r="H2344" t="s">
        <v>8247</v>
      </c>
      <c r="I2344">
        <v>1405461600</v>
      </c>
      <c r="J2344">
        <v>1403562705</v>
      </c>
      <c r="K2344" t="b">
        <v>0</v>
      </c>
      <c r="L2344">
        <v>6</v>
      </c>
      <c r="M2344" t="b">
        <v>0</v>
      </c>
      <c r="N2344" t="s">
        <v>8271</v>
      </c>
      <c r="O2344" s="5">
        <f>E2344/D2344</f>
        <v>0.18</v>
      </c>
      <c r="P2344" s="6">
        <f>IFERROR(E2344/L2344,0)</f>
        <v>45</v>
      </c>
      <c r="Q2344" t="str">
        <f>LEFT(N2344, FIND("/",N2344) -1)</f>
        <v>theater</v>
      </c>
      <c r="R2344" t="str">
        <f>RIGHT(N2344, LEN(N2344) - FIND("/",N2344))</f>
        <v>plays</v>
      </c>
      <c r="S2344" s="10">
        <f>(((J2344/60)/60)/24)+DATE(1970,1,1)</f>
        <v>41813.938715277778</v>
      </c>
      <c r="T2344" s="10">
        <f>(((I2344/60)/60)/24)+DATE(1970,1,1)</f>
        <v>41835.916666666664</v>
      </c>
    </row>
    <row r="2345" spans="1:20" ht="48" x14ac:dyDescent="0.2">
      <c r="A2345">
        <v>3920</v>
      </c>
      <c r="B2345" s="3" t="s">
        <v>3917</v>
      </c>
      <c r="C2345" s="3" t="s">
        <v>8028</v>
      </c>
      <c r="D2345">
        <v>2500</v>
      </c>
      <c r="E2345">
        <v>135</v>
      </c>
      <c r="F2345" t="s">
        <v>8221</v>
      </c>
      <c r="G2345" t="s">
        <v>8225</v>
      </c>
      <c r="H2345" t="s">
        <v>8247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8271</v>
      </c>
      <c r="O2345" s="5">
        <f>E2345/D2345</f>
        <v>5.3999999999999999E-2</v>
      </c>
      <c r="P2345" s="6">
        <f>IFERROR(E2345/L2345,0)</f>
        <v>45</v>
      </c>
      <c r="Q2345" t="str">
        <f>LEFT(N2345, FIND("/",N2345) -1)</f>
        <v>theater</v>
      </c>
      <c r="R2345" t="str">
        <f>RIGHT(N2345, LEN(N2345) - FIND("/",N2345))</f>
        <v>plays</v>
      </c>
      <c r="S2345" s="10">
        <f>(((J2345/60)/60)/24)+DATE(1970,1,1)</f>
        <v>42657.38726851852</v>
      </c>
      <c r="T2345" s="10">
        <f>(((I2345/60)/60)/24)+DATE(1970,1,1)</f>
        <v>42687.428935185191</v>
      </c>
    </row>
    <row r="2346" spans="1:20" ht="48" x14ac:dyDescent="0.2">
      <c r="A2346">
        <v>1665</v>
      </c>
      <c r="B2346" s="3" t="s">
        <v>1666</v>
      </c>
      <c r="C2346" s="3" t="s">
        <v>5775</v>
      </c>
      <c r="D2346">
        <v>3500</v>
      </c>
      <c r="E2346">
        <v>4181</v>
      </c>
      <c r="F2346" t="s">
        <v>8219</v>
      </c>
      <c r="G2346" t="s">
        <v>8224</v>
      </c>
      <c r="H2346" t="s">
        <v>8246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8292</v>
      </c>
      <c r="O2346" s="5">
        <f>E2346/D2346</f>
        <v>1.1945714285714286</v>
      </c>
      <c r="P2346" s="6">
        <f>IFERROR(E2346/L2346,0)</f>
        <v>44.956989247311824</v>
      </c>
      <c r="Q2346" t="str">
        <f>LEFT(N2346, FIND("/",N2346) -1)</f>
        <v>music</v>
      </c>
      <c r="R2346" t="str">
        <f>RIGHT(N2346, LEN(N2346) - FIND("/",N2346))</f>
        <v>pop</v>
      </c>
      <c r="S2346" s="10">
        <f>(((J2346/60)/60)/24)+DATE(1970,1,1)</f>
        <v>40564.649456018517</v>
      </c>
      <c r="T2346" s="10">
        <f>(((I2346/60)/60)/24)+DATE(1970,1,1)</f>
        <v>40596.125</v>
      </c>
    </row>
    <row r="2347" spans="1:20" ht="48" x14ac:dyDescent="0.2">
      <c r="A2347">
        <v>1785</v>
      </c>
      <c r="B2347" s="3" t="s">
        <v>1786</v>
      </c>
      <c r="C2347" s="3" t="s">
        <v>5895</v>
      </c>
      <c r="D2347">
        <v>24000</v>
      </c>
      <c r="E2347">
        <v>4853</v>
      </c>
      <c r="F2347" t="s">
        <v>8221</v>
      </c>
      <c r="G2347" t="s">
        <v>8224</v>
      </c>
      <c r="H2347" t="s">
        <v>8246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8285</v>
      </c>
      <c r="O2347" s="5">
        <f>E2347/D2347</f>
        <v>0.20220833333333332</v>
      </c>
      <c r="P2347" s="6">
        <f>IFERROR(E2347/L2347,0)</f>
        <v>44.935185185185183</v>
      </c>
      <c r="Q2347" t="str">
        <f>LEFT(N2347, FIND("/",N2347) -1)</f>
        <v>photography</v>
      </c>
      <c r="R2347" t="str">
        <f>RIGHT(N2347, LEN(N2347) - FIND("/",N2347))</f>
        <v>photobooks</v>
      </c>
      <c r="S2347" s="10">
        <f>(((J2347/60)/60)/24)+DATE(1970,1,1)</f>
        <v>41897.134895833333</v>
      </c>
      <c r="T2347" s="10">
        <f>(((I2347/60)/60)/24)+DATE(1970,1,1)</f>
        <v>41928</v>
      </c>
    </row>
    <row r="2348" spans="1:20" ht="48" x14ac:dyDescent="0.2">
      <c r="A2348">
        <v>3329</v>
      </c>
      <c r="B2348" s="3" t="s">
        <v>3329</v>
      </c>
      <c r="C2348" s="3" t="s">
        <v>7439</v>
      </c>
      <c r="D2348">
        <v>1000</v>
      </c>
      <c r="E2348">
        <v>1168</v>
      </c>
      <c r="F2348" t="s">
        <v>8219</v>
      </c>
      <c r="G2348" t="s">
        <v>8225</v>
      </c>
      <c r="H2348" t="s">
        <v>8247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8271</v>
      </c>
      <c r="O2348" s="5">
        <f>E2348/D2348</f>
        <v>1.1679999999999999</v>
      </c>
      <c r="P2348" s="6">
        <f>IFERROR(E2348/L2348,0)</f>
        <v>44.92307692307692</v>
      </c>
      <c r="Q2348" t="str">
        <f>LEFT(N2348, FIND("/",N2348) -1)</f>
        <v>theater</v>
      </c>
      <c r="R2348" t="str">
        <f>RIGHT(N2348, LEN(N2348) - FIND("/",N2348))</f>
        <v>plays</v>
      </c>
      <c r="S2348" s="10">
        <f>(((J2348/60)/60)/24)+DATE(1970,1,1)</f>
        <v>41837.323009259257</v>
      </c>
      <c r="T2348" s="10">
        <f>(((I2348/60)/60)/24)+DATE(1970,1,1)</f>
        <v>41847.958333333336</v>
      </c>
    </row>
    <row r="2349" spans="1:20" ht="48" x14ac:dyDescent="0.2">
      <c r="A2349">
        <v>351</v>
      </c>
      <c r="B2349" s="3" t="s">
        <v>352</v>
      </c>
      <c r="C2349" s="3" t="s">
        <v>4461</v>
      </c>
      <c r="D2349">
        <v>34000</v>
      </c>
      <c r="E2349">
        <v>43296</v>
      </c>
      <c r="F2349" t="s">
        <v>8219</v>
      </c>
      <c r="G2349" t="s">
        <v>8227</v>
      </c>
      <c r="H2349" t="s">
        <v>8249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8269</v>
      </c>
      <c r="O2349" s="5">
        <f>E2349/D2349</f>
        <v>1.2734117647058822</v>
      </c>
      <c r="P2349" s="6">
        <f>IFERROR(E2349/L2349,0)</f>
        <v>44.912863070539416</v>
      </c>
      <c r="Q2349" t="str">
        <f>LEFT(N2349, FIND("/",N2349) -1)</f>
        <v>film &amp; video</v>
      </c>
      <c r="R2349" t="str">
        <f>RIGHT(N2349, LEN(N2349) - FIND("/",N2349))</f>
        <v>documentary</v>
      </c>
      <c r="S2349" s="10">
        <f>(((J2349/60)/60)/24)+DATE(1970,1,1)</f>
        <v>42427.964745370366</v>
      </c>
      <c r="T2349" s="10">
        <f>(((I2349/60)/60)/24)+DATE(1970,1,1)</f>
        <v>42467.923078703709</v>
      </c>
    </row>
    <row r="2350" spans="1:20" ht="48" x14ac:dyDescent="0.2">
      <c r="A2350">
        <v>3603</v>
      </c>
      <c r="B2350" s="3" t="s">
        <v>3602</v>
      </c>
      <c r="C2350" s="3" t="s">
        <v>7713</v>
      </c>
      <c r="D2350">
        <v>1500</v>
      </c>
      <c r="E2350">
        <v>2560</v>
      </c>
      <c r="F2350" t="s">
        <v>8219</v>
      </c>
      <c r="G2350" t="s">
        <v>8224</v>
      </c>
      <c r="H2350" t="s">
        <v>8246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8271</v>
      </c>
      <c r="O2350" s="5">
        <f>E2350/D2350</f>
        <v>1.7066666666666668</v>
      </c>
      <c r="P2350" s="6">
        <f>IFERROR(E2350/L2350,0)</f>
        <v>44.912280701754383</v>
      </c>
      <c r="Q2350" t="str">
        <f>LEFT(N2350, FIND("/",N2350) -1)</f>
        <v>theater</v>
      </c>
      <c r="R2350" t="str">
        <f>RIGHT(N2350, LEN(N2350) - FIND("/",N2350))</f>
        <v>plays</v>
      </c>
      <c r="S2350" s="10">
        <f>(((J2350/60)/60)/24)+DATE(1970,1,1)</f>
        <v>42283.864351851851</v>
      </c>
      <c r="T2350" s="10">
        <f>(((I2350/60)/60)/24)+DATE(1970,1,1)</f>
        <v>42313.906018518523</v>
      </c>
    </row>
    <row r="2351" spans="1:20" ht="48" x14ac:dyDescent="0.2">
      <c r="A2351">
        <v>2799</v>
      </c>
      <c r="B2351" s="3" t="s">
        <v>2799</v>
      </c>
      <c r="C2351" s="3" t="s">
        <v>6909</v>
      </c>
      <c r="D2351">
        <v>5000</v>
      </c>
      <c r="E2351">
        <v>5831.74</v>
      </c>
      <c r="F2351" t="s">
        <v>8219</v>
      </c>
      <c r="G2351" t="s">
        <v>8225</v>
      </c>
      <c r="H2351" t="s">
        <v>8247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8271</v>
      </c>
      <c r="O2351" s="5">
        <f>E2351/D2351</f>
        <v>1.1663479999999999</v>
      </c>
      <c r="P2351" s="6">
        <f>IFERROR(E2351/L2351,0)</f>
        <v>44.859538461538463</v>
      </c>
      <c r="Q2351" t="str">
        <f>LEFT(N2351, FIND("/",N2351) -1)</f>
        <v>theater</v>
      </c>
      <c r="R2351" t="str">
        <f>RIGHT(N2351, LEN(N2351) - FIND("/",N2351))</f>
        <v>plays</v>
      </c>
      <c r="S2351" s="10">
        <f>(((J2351/60)/60)/24)+DATE(1970,1,1)</f>
        <v>42507.264699074076</v>
      </c>
      <c r="T2351" s="10">
        <f>(((I2351/60)/60)/24)+DATE(1970,1,1)</f>
        <v>42538.666666666672</v>
      </c>
    </row>
    <row r="2352" spans="1:20" ht="48" x14ac:dyDescent="0.2">
      <c r="A2352">
        <v>2008</v>
      </c>
      <c r="B2352" s="3" t="s">
        <v>2009</v>
      </c>
      <c r="C2352" s="3" t="s">
        <v>6118</v>
      </c>
      <c r="D2352">
        <v>1570.79</v>
      </c>
      <c r="E2352">
        <v>1839</v>
      </c>
      <c r="F2352" t="s">
        <v>8219</v>
      </c>
      <c r="G2352" t="s">
        <v>8224</v>
      </c>
      <c r="H2352" t="s">
        <v>8246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8295</v>
      </c>
      <c r="O2352" s="5">
        <f>E2352/D2352</f>
        <v>1.1707484768810599</v>
      </c>
      <c r="P2352" s="6">
        <f>IFERROR(E2352/L2352,0)</f>
        <v>44.853658536585364</v>
      </c>
      <c r="Q2352" t="str">
        <f>LEFT(N2352, FIND("/",N2352) -1)</f>
        <v>technology</v>
      </c>
      <c r="R2352" t="str">
        <f>RIGHT(N2352, LEN(N2352) - FIND("/",N2352))</f>
        <v>hardware</v>
      </c>
      <c r="S2352" s="10">
        <f>(((J2352/60)/60)/24)+DATE(1970,1,1)</f>
        <v>40761.604421296295</v>
      </c>
      <c r="T2352" s="10">
        <f>(((I2352/60)/60)/24)+DATE(1970,1,1)</f>
        <v>40805.604421296295</v>
      </c>
    </row>
    <row r="2353" spans="1:20" ht="48" x14ac:dyDescent="0.2">
      <c r="A2353">
        <v>3535</v>
      </c>
      <c r="B2353" s="3" t="s">
        <v>3534</v>
      </c>
      <c r="C2353" s="3" t="s">
        <v>7645</v>
      </c>
      <c r="D2353">
        <v>2000</v>
      </c>
      <c r="E2353">
        <v>2063</v>
      </c>
      <c r="F2353" t="s">
        <v>8219</v>
      </c>
      <c r="G2353" t="s">
        <v>8225</v>
      </c>
      <c r="H2353" t="s">
        <v>8247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8271</v>
      </c>
      <c r="O2353" s="5">
        <f>E2353/D2353</f>
        <v>1.0315000000000001</v>
      </c>
      <c r="P2353" s="6">
        <f>IFERROR(E2353/L2353,0)</f>
        <v>44.847826086956523</v>
      </c>
      <c r="Q2353" t="str">
        <f>LEFT(N2353, FIND("/",N2353) -1)</f>
        <v>theater</v>
      </c>
      <c r="R2353" t="str">
        <f>RIGHT(N2353, LEN(N2353) - FIND("/",N2353))</f>
        <v>plays</v>
      </c>
      <c r="S2353" s="10">
        <f>(((J2353/60)/60)/24)+DATE(1970,1,1)</f>
        <v>42248.640162037031</v>
      </c>
      <c r="T2353" s="10">
        <f>(((I2353/60)/60)/24)+DATE(1970,1,1)</f>
        <v>42279.75</v>
      </c>
    </row>
    <row r="2354" spans="1:20" ht="48" x14ac:dyDescent="0.2">
      <c r="A2354">
        <v>3876</v>
      </c>
      <c r="B2354" s="3" t="s">
        <v>3873</v>
      </c>
      <c r="C2354" s="3" t="s">
        <v>7985</v>
      </c>
      <c r="D2354">
        <v>3900</v>
      </c>
      <c r="E2354">
        <v>2059</v>
      </c>
      <c r="F2354" t="s">
        <v>8220</v>
      </c>
      <c r="G2354" t="s">
        <v>8225</v>
      </c>
      <c r="H2354" t="s">
        <v>8247</v>
      </c>
      <c r="I2354">
        <v>1454425128</v>
      </c>
      <c r="J2354">
        <v>1451833128</v>
      </c>
      <c r="K2354" t="b">
        <v>0</v>
      </c>
      <c r="L2354">
        <v>46</v>
      </c>
      <c r="M2354" t="b">
        <v>0</v>
      </c>
      <c r="N2354" t="s">
        <v>8305</v>
      </c>
      <c r="O2354" s="5">
        <f>E2354/D2354</f>
        <v>0.52794871794871789</v>
      </c>
      <c r="P2354" s="6">
        <f>IFERROR(E2354/L2354,0)</f>
        <v>44.760869565217391</v>
      </c>
      <c r="Q2354" t="str">
        <f>LEFT(N2354, FIND("/",N2354) -1)</f>
        <v>theater</v>
      </c>
      <c r="R2354" t="str">
        <f>RIGHT(N2354, LEN(N2354) - FIND("/",N2354))</f>
        <v>musical</v>
      </c>
      <c r="S2354" s="10">
        <f>(((J2354/60)/60)/24)+DATE(1970,1,1)</f>
        <v>42372.624166666668</v>
      </c>
      <c r="T2354" s="10">
        <f>(((I2354/60)/60)/24)+DATE(1970,1,1)</f>
        <v>42402.624166666668</v>
      </c>
    </row>
    <row r="2355" spans="1:20" ht="48" x14ac:dyDescent="0.2">
      <c r="A2355">
        <v>3401</v>
      </c>
      <c r="B2355" s="3" t="s">
        <v>3400</v>
      </c>
      <c r="C2355" s="3" t="s">
        <v>7511</v>
      </c>
      <c r="D2355">
        <v>2900</v>
      </c>
      <c r="E2355">
        <v>2954</v>
      </c>
      <c r="F2355" t="s">
        <v>8219</v>
      </c>
      <c r="G2355" t="s">
        <v>8225</v>
      </c>
      <c r="H2355" t="s">
        <v>8247</v>
      </c>
      <c r="I2355">
        <v>1438968146</v>
      </c>
      <c r="J2355">
        <v>1436376146</v>
      </c>
      <c r="K2355" t="b">
        <v>0</v>
      </c>
      <c r="L2355">
        <v>66</v>
      </c>
      <c r="M2355" t="b">
        <v>1</v>
      </c>
      <c r="N2355" t="s">
        <v>8271</v>
      </c>
      <c r="O2355" s="5">
        <f>E2355/D2355</f>
        <v>1.0186206896551724</v>
      </c>
      <c r="P2355" s="6">
        <f>IFERROR(E2355/L2355,0)</f>
        <v>44.757575757575758</v>
      </c>
      <c r="Q2355" t="str">
        <f>LEFT(N2355, FIND("/",N2355) -1)</f>
        <v>theater</v>
      </c>
      <c r="R2355" t="str">
        <f>RIGHT(N2355, LEN(N2355) - FIND("/",N2355))</f>
        <v>plays</v>
      </c>
      <c r="S2355" s="10">
        <f>(((J2355/60)/60)/24)+DATE(1970,1,1)</f>
        <v>42193.723912037036</v>
      </c>
      <c r="T2355" s="10">
        <f>(((I2355/60)/60)/24)+DATE(1970,1,1)</f>
        <v>42223.723912037036</v>
      </c>
    </row>
    <row r="2356" spans="1:20" ht="48" x14ac:dyDescent="0.2">
      <c r="A2356">
        <v>716</v>
      </c>
      <c r="B2356" s="3" t="s">
        <v>717</v>
      </c>
      <c r="C2356" s="3" t="s">
        <v>4826</v>
      </c>
      <c r="D2356">
        <v>7000</v>
      </c>
      <c r="E2356">
        <v>715</v>
      </c>
      <c r="F2356" t="s">
        <v>8221</v>
      </c>
      <c r="G2356" t="s">
        <v>8224</v>
      </c>
      <c r="H2356" t="s">
        <v>8246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8273</v>
      </c>
      <c r="O2356" s="5">
        <f>E2356/D2356</f>
        <v>0.10214285714285715</v>
      </c>
      <c r="P2356" s="6">
        <f>IFERROR(E2356/L2356,0)</f>
        <v>44.6875</v>
      </c>
      <c r="Q2356" t="str">
        <f>LEFT(N2356, FIND("/",N2356) -1)</f>
        <v>technology</v>
      </c>
      <c r="R2356" t="str">
        <f>RIGHT(N2356, LEN(N2356) - FIND("/",N2356))</f>
        <v>wearables</v>
      </c>
      <c r="S2356" s="10">
        <f>(((J2356/60)/60)/24)+DATE(1970,1,1)</f>
        <v>41940.658645833333</v>
      </c>
      <c r="T2356" s="10">
        <f>(((I2356/60)/60)/24)+DATE(1970,1,1)</f>
        <v>41974</v>
      </c>
    </row>
    <row r="2357" spans="1:20" ht="32" x14ac:dyDescent="0.2">
      <c r="A2357">
        <v>1461</v>
      </c>
      <c r="B2357" s="3" t="s">
        <v>1462</v>
      </c>
      <c r="C2357" s="3" t="s">
        <v>5571</v>
      </c>
      <c r="D2357">
        <v>15000</v>
      </c>
      <c r="E2357">
        <v>15186.69</v>
      </c>
      <c r="F2357" t="s">
        <v>8219</v>
      </c>
      <c r="G2357" t="s">
        <v>8224</v>
      </c>
      <c r="H2357" t="s">
        <v>8246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8288</v>
      </c>
      <c r="O2357" s="5">
        <f>E2357/D2357</f>
        <v>1.012446</v>
      </c>
      <c r="P2357" s="6">
        <f>IFERROR(E2357/L2357,0)</f>
        <v>44.66673529411765</v>
      </c>
      <c r="Q2357" t="str">
        <f>LEFT(N2357, FIND("/",N2357) -1)</f>
        <v>publishing</v>
      </c>
      <c r="R2357" t="str">
        <f>RIGHT(N2357, LEN(N2357) - FIND("/",N2357))</f>
        <v>radio &amp; podcasts</v>
      </c>
      <c r="S2357" s="10">
        <f>(((J2357/60)/60)/24)+DATE(1970,1,1)</f>
        <v>41899.645300925928</v>
      </c>
      <c r="T2357" s="10">
        <f>(((I2357/60)/60)/24)+DATE(1970,1,1)</f>
        <v>41933</v>
      </c>
    </row>
    <row r="2358" spans="1:20" ht="32" x14ac:dyDescent="0.2">
      <c r="A2358">
        <v>1655</v>
      </c>
      <c r="B2358" s="3" t="s">
        <v>1656</v>
      </c>
      <c r="C2358" s="3" t="s">
        <v>5765</v>
      </c>
      <c r="D2358">
        <v>1500</v>
      </c>
      <c r="E2358">
        <v>2143</v>
      </c>
      <c r="F2358" t="s">
        <v>8219</v>
      </c>
      <c r="G2358" t="s">
        <v>8224</v>
      </c>
      <c r="H2358" t="s">
        <v>8246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8292</v>
      </c>
      <c r="O2358" s="5">
        <f>E2358/D2358</f>
        <v>1.4286666666666668</v>
      </c>
      <c r="P2358" s="6">
        <f>IFERROR(E2358/L2358,0)</f>
        <v>44.645833333333336</v>
      </c>
      <c r="Q2358" t="str">
        <f>LEFT(N2358, FIND("/",N2358) -1)</f>
        <v>music</v>
      </c>
      <c r="R2358" t="str">
        <f>RIGHT(N2358, LEN(N2358) - FIND("/",N2358))</f>
        <v>pop</v>
      </c>
      <c r="S2358" s="10">
        <f>(((J2358/60)/60)/24)+DATE(1970,1,1)</f>
        <v>40974.791898148149</v>
      </c>
      <c r="T2358" s="10">
        <f>(((I2358/60)/60)/24)+DATE(1970,1,1)</f>
        <v>41004.750231481477</v>
      </c>
    </row>
    <row r="2359" spans="1:20" ht="64" x14ac:dyDescent="0.2">
      <c r="A2359">
        <v>1670</v>
      </c>
      <c r="B2359" s="3" t="s">
        <v>1671</v>
      </c>
      <c r="C2359" s="3" t="s">
        <v>5780</v>
      </c>
      <c r="D2359">
        <v>1000</v>
      </c>
      <c r="E2359">
        <v>1026</v>
      </c>
      <c r="F2359" t="s">
        <v>8219</v>
      </c>
      <c r="G2359" t="s">
        <v>8224</v>
      </c>
      <c r="H2359" t="s">
        <v>8246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8292</v>
      </c>
      <c r="O2359" s="5">
        <f>E2359/D2359</f>
        <v>1.026</v>
      </c>
      <c r="P2359" s="6">
        <f>IFERROR(E2359/L2359,0)</f>
        <v>44.608695652173914</v>
      </c>
      <c r="Q2359" t="str">
        <f>LEFT(N2359, FIND("/",N2359) -1)</f>
        <v>music</v>
      </c>
      <c r="R2359" t="str">
        <f>RIGHT(N2359, LEN(N2359) - FIND("/",N2359))</f>
        <v>pop</v>
      </c>
      <c r="S2359" s="10">
        <f>(((J2359/60)/60)/24)+DATE(1970,1,1)</f>
        <v>40313.930543981485</v>
      </c>
      <c r="T2359" s="10">
        <f>(((I2359/60)/60)/24)+DATE(1970,1,1)</f>
        <v>40364.166666666664</v>
      </c>
    </row>
    <row r="2360" spans="1:20" ht="48" x14ac:dyDescent="0.2">
      <c r="A2360">
        <v>2838</v>
      </c>
      <c r="B2360" s="3" t="s">
        <v>2838</v>
      </c>
      <c r="C2360" s="3" t="s">
        <v>6948</v>
      </c>
      <c r="D2360">
        <v>2000</v>
      </c>
      <c r="E2360">
        <v>2405</v>
      </c>
      <c r="F2360" t="s">
        <v>8219</v>
      </c>
      <c r="G2360" t="s">
        <v>8224</v>
      </c>
      <c r="H2360" t="s">
        <v>8246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8271</v>
      </c>
      <c r="O2360" s="5">
        <f>E2360/D2360</f>
        <v>1.2024999999999999</v>
      </c>
      <c r="P2360" s="6">
        <f>IFERROR(E2360/L2360,0)</f>
        <v>44.537037037037038</v>
      </c>
      <c r="Q2360" t="str">
        <f>LEFT(N2360, FIND("/",N2360) -1)</f>
        <v>theater</v>
      </c>
      <c r="R2360" t="str">
        <f>RIGHT(N2360, LEN(N2360) - FIND("/",N2360))</f>
        <v>plays</v>
      </c>
      <c r="S2360" s="10">
        <f>(((J2360/60)/60)/24)+DATE(1970,1,1)</f>
        <v>41842.607592592591</v>
      </c>
      <c r="T2360" s="10">
        <f>(((I2360/60)/60)/24)+DATE(1970,1,1)</f>
        <v>41864.916666666664</v>
      </c>
    </row>
    <row r="2361" spans="1:20" ht="48" x14ac:dyDescent="0.2">
      <c r="A2361">
        <v>1243</v>
      </c>
      <c r="B2361" s="3" t="s">
        <v>1244</v>
      </c>
      <c r="C2361" s="3" t="s">
        <v>5353</v>
      </c>
      <c r="D2361">
        <v>12000</v>
      </c>
      <c r="E2361">
        <v>1691</v>
      </c>
      <c r="F2361" t="s">
        <v>8220</v>
      </c>
      <c r="G2361" t="s">
        <v>8224</v>
      </c>
      <c r="H2361" t="s">
        <v>8246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8286</v>
      </c>
      <c r="O2361" s="5">
        <f>E2361/D2361</f>
        <v>0.14091666666666666</v>
      </c>
      <c r="P2361" s="6">
        <f>IFERROR(E2361/L2361,0)</f>
        <v>44.5</v>
      </c>
      <c r="Q2361" t="str">
        <f>LEFT(N2361, FIND("/",N2361) -1)</f>
        <v>music</v>
      </c>
      <c r="R2361" t="str">
        <f>RIGHT(N2361, LEN(N2361) - FIND("/",N2361))</f>
        <v>world music</v>
      </c>
      <c r="S2361" s="10">
        <f>(((J2361/60)/60)/24)+DATE(1970,1,1)</f>
        <v>40671.879293981481</v>
      </c>
      <c r="T2361" s="10">
        <f>(((I2361/60)/60)/24)+DATE(1970,1,1)</f>
        <v>40732.875</v>
      </c>
    </row>
    <row r="2362" spans="1:20" ht="48" x14ac:dyDescent="0.2">
      <c r="A2362">
        <v>1419</v>
      </c>
      <c r="B2362" s="3" t="s">
        <v>1420</v>
      </c>
      <c r="C2362" s="3" t="s">
        <v>5529</v>
      </c>
      <c r="D2362">
        <v>6300</v>
      </c>
      <c r="E2362">
        <v>445</v>
      </c>
      <c r="F2362" t="s">
        <v>8221</v>
      </c>
      <c r="G2362" t="s">
        <v>8224</v>
      </c>
      <c r="H2362" t="s">
        <v>8246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8287</v>
      </c>
      <c r="O2362" s="5">
        <f>E2362/D2362</f>
        <v>7.0634920634920634E-2</v>
      </c>
      <c r="P2362" s="6">
        <f>IFERROR(E2362/L2362,0)</f>
        <v>44.5</v>
      </c>
      <c r="Q2362" t="str">
        <f>LEFT(N2362, FIND("/",N2362) -1)</f>
        <v>publishing</v>
      </c>
      <c r="R2362" t="str">
        <f>RIGHT(N2362, LEN(N2362) - FIND("/",N2362))</f>
        <v>translations</v>
      </c>
      <c r="S2362" s="10">
        <f>(((J2362/60)/60)/24)+DATE(1970,1,1)</f>
        <v>42622.456238425926</v>
      </c>
      <c r="T2362" s="10">
        <f>(((I2362/60)/60)/24)+DATE(1970,1,1)</f>
        <v>42652.456238425926</v>
      </c>
    </row>
    <row r="2363" spans="1:20" ht="48" x14ac:dyDescent="0.2">
      <c r="A2363">
        <v>1591</v>
      </c>
      <c r="B2363" s="3" t="s">
        <v>1592</v>
      </c>
      <c r="C2363" s="3" t="s">
        <v>5701</v>
      </c>
      <c r="D2363">
        <v>14000</v>
      </c>
      <c r="E2363">
        <v>4092</v>
      </c>
      <c r="F2363" t="s">
        <v>8221</v>
      </c>
      <c r="G2363" t="s">
        <v>8225</v>
      </c>
      <c r="H2363" t="s">
        <v>8247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8291</v>
      </c>
      <c r="O2363" s="5">
        <f>E2363/D2363</f>
        <v>0.29228571428571426</v>
      </c>
      <c r="P2363" s="6">
        <f>IFERROR(E2363/L2363,0)</f>
        <v>44.478260869565219</v>
      </c>
      <c r="Q2363" t="str">
        <f>LEFT(N2363, FIND("/",N2363) -1)</f>
        <v>photography</v>
      </c>
      <c r="R2363" t="str">
        <f>RIGHT(N2363, LEN(N2363) - FIND("/",N2363))</f>
        <v>places</v>
      </c>
      <c r="S2363" s="10">
        <f>(((J2363/60)/60)/24)+DATE(1970,1,1)</f>
        <v>42433.726168981477</v>
      </c>
      <c r="T2363" s="10">
        <f>(((I2363/60)/60)/24)+DATE(1970,1,1)</f>
        <v>42463.68450231482</v>
      </c>
    </row>
    <row r="2364" spans="1:20" ht="48" x14ac:dyDescent="0.2">
      <c r="A2364">
        <v>2708</v>
      </c>
      <c r="B2364" s="3" t="s">
        <v>2708</v>
      </c>
      <c r="C2364" s="3" t="s">
        <v>6818</v>
      </c>
      <c r="D2364">
        <v>20000</v>
      </c>
      <c r="E2364">
        <v>46643.07</v>
      </c>
      <c r="F2364" t="s">
        <v>8219</v>
      </c>
      <c r="G2364" t="s">
        <v>8225</v>
      </c>
      <c r="H2364" t="s">
        <v>8247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8303</v>
      </c>
      <c r="O2364" s="5">
        <f>E2364/D2364</f>
        <v>2.3321535</v>
      </c>
      <c r="P2364" s="6">
        <f>IFERROR(E2364/L2364,0)</f>
        <v>44.464318398474738</v>
      </c>
      <c r="Q2364" t="str">
        <f>LEFT(N2364, FIND("/",N2364) -1)</f>
        <v>theater</v>
      </c>
      <c r="R2364" t="str">
        <f>RIGHT(N2364, LEN(N2364) - FIND("/",N2364))</f>
        <v>spaces</v>
      </c>
      <c r="S2364" s="10">
        <f>(((J2364/60)/60)/24)+DATE(1970,1,1)</f>
        <v>42512.698217592595</v>
      </c>
      <c r="T2364" s="10">
        <f>(((I2364/60)/60)/24)+DATE(1970,1,1)</f>
        <v>42572.698217592595</v>
      </c>
    </row>
    <row r="2365" spans="1:20" ht="48" x14ac:dyDescent="0.2">
      <c r="A2365">
        <v>896</v>
      </c>
      <c r="B2365" s="3" t="s">
        <v>897</v>
      </c>
      <c r="C2365" s="3" t="s">
        <v>5006</v>
      </c>
      <c r="D2365">
        <v>8000</v>
      </c>
      <c r="E2365">
        <v>3200</v>
      </c>
      <c r="F2365" t="s">
        <v>8221</v>
      </c>
      <c r="G2365" t="s">
        <v>8224</v>
      </c>
      <c r="H2365" t="s">
        <v>8246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8279</v>
      </c>
      <c r="O2365" s="5">
        <f>E2365/D2365</f>
        <v>0.4</v>
      </c>
      <c r="P2365" s="6">
        <f>IFERROR(E2365/L2365,0)</f>
        <v>44.444444444444443</v>
      </c>
      <c r="Q2365" t="str">
        <f>LEFT(N2365, FIND("/",N2365) -1)</f>
        <v>music</v>
      </c>
      <c r="R2365" t="str">
        <f>RIGHT(N2365, LEN(N2365) - FIND("/",N2365))</f>
        <v>indie rock</v>
      </c>
      <c r="S2365" s="10">
        <f>(((J2365/60)/60)/24)+DATE(1970,1,1)</f>
        <v>42218.872986111113</v>
      </c>
      <c r="T2365" s="10">
        <f>(((I2365/60)/60)/24)+DATE(1970,1,1)</f>
        <v>42244.166666666672</v>
      </c>
    </row>
    <row r="2366" spans="1:20" ht="16" x14ac:dyDescent="0.2">
      <c r="A2366">
        <v>528</v>
      </c>
      <c r="B2366" s="3" t="s">
        <v>529</v>
      </c>
      <c r="C2366" s="3" t="s">
        <v>4638</v>
      </c>
      <c r="D2366">
        <v>1150</v>
      </c>
      <c r="E2366">
        <v>1330</v>
      </c>
      <c r="F2366" t="s">
        <v>8219</v>
      </c>
      <c r="G2366" t="s">
        <v>8224</v>
      </c>
      <c r="H2366" t="s">
        <v>8246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8271</v>
      </c>
      <c r="O2366" s="5">
        <f>E2366/D2366</f>
        <v>1.1565217391304348</v>
      </c>
      <c r="P2366" s="6">
        <f>IFERROR(E2366/L2366,0)</f>
        <v>44.333333333333336</v>
      </c>
      <c r="Q2366" t="str">
        <f>LEFT(N2366, FIND("/",N2366) -1)</f>
        <v>theater</v>
      </c>
      <c r="R2366" t="str">
        <f>RIGHT(N2366, LEN(N2366) - FIND("/",N2366))</f>
        <v>plays</v>
      </c>
      <c r="S2366" s="10">
        <f>(((J2366/60)/60)/24)+DATE(1970,1,1)</f>
        <v>42155.920219907406</v>
      </c>
      <c r="T2366" s="10">
        <f>(((I2366/60)/60)/24)+DATE(1970,1,1)</f>
        <v>42176.888888888891</v>
      </c>
    </row>
    <row r="2367" spans="1:20" ht="48" x14ac:dyDescent="0.2">
      <c r="A2367">
        <v>1474</v>
      </c>
      <c r="B2367" s="3" t="s">
        <v>1475</v>
      </c>
      <c r="C2367" s="3" t="s">
        <v>5584</v>
      </c>
      <c r="D2367">
        <v>3000</v>
      </c>
      <c r="E2367">
        <v>3368</v>
      </c>
      <c r="F2367" t="s">
        <v>8219</v>
      </c>
      <c r="G2367" t="s">
        <v>8224</v>
      </c>
      <c r="H2367" t="s">
        <v>8246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8288</v>
      </c>
      <c r="O2367" s="5">
        <f>E2367/D2367</f>
        <v>1.1226666666666667</v>
      </c>
      <c r="P2367" s="6">
        <f>IFERROR(E2367/L2367,0)</f>
        <v>44.315789473684212</v>
      </c>
      <c r="Q2367" t="str">
        <f>LEFT(N2367, FIND("/",N2367) -1)</f>
        <v>publishing</v>
      </c>
      <c r="R2367" t="str">
        <f>RIGHT(N2367, LEN(N2367) - FIND("/",N2367))</f>
        <v>radio &amp; podcasts</v>
      </c>
      <c r="S2367" s="10">
        <f>(((J2367/60)/60)/24)+DATE(1970,1,1)</f>
        <v>41500.727916666663</v>
      </c>
      <c r="T2367" s="10">
        <f>(((I2367/60)/60)/24)+DATE(1970,1,1)</f>
        <v>41530.727916666663</v>
      </c>
    </row>
    <row r="2368" spans="1:20" ht="48" x14ac:dyDescent="0.2">
      <c r="A2368">
        <v>4075</v>
      </c>
      <c r="B2368" s="3" t="s">
        <v>4071</v>
      </c>
      <c r="C2368" s="3" t="s">
        <v>8178</v>
      </c>
      <c r="D2368">
        <v>2000</v>
      </c>
      <c r="E2368">
        <v>576</v>
      </c>
      <c r="F2368" t="s">
        <v>8221</v>
      </c>
      <c r="G2368" t="s">
        <v>8225</v>
      </c>
      <c r="H2368" t="s">
        <v>8247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8271</v>
      </c>
      <c r="O2368" s="5">
        <f>E2368/D2368</f>
        <v>0.28799999999999998</v>
      </c>
      <c r="P2368" s="6">
        <f>IFERROR(E2368/L2368,0)</f>
        <v>44.307692307692307</v>
      </c>
      <c r="Q2368" t="str">
        <f>LEFT(N2368, FIND("/",N2368) -1)</f>
        <v>theater</v>
      </c>
      <c r="R2368" t="str">
        <f>RIGHT(N2368, LEN(N2368) - FIND("/",N2368))</f>
        <v>plays</v>
      </c>
      <c r="S2368" s="10">
        <f>(((J2368/60)/60)/24)+DATE(1970,1,1)</f>
        <v>41779.045937499999</v>
      </c>
      <c r="T2368" s="10">
        <f>(((I2368/60)/60)/24)+DATE(1970,1,1)</f>
        <v>41820.727777777778</v>
      </c>
    </row>
    <row r="2369" spans="1:20" ht="48" x14ac:dyDescent="0.2">
      <c r="A2369">
        <v>2806</v>
      </c>
      <c r="B2369" s="3" t="s">
        <v>2806</v>
      </c>
      <c r="C2369" s="3" t="s">
        <v>6916</v>
      </c>
      <c r="D2369">
        <v>3000</v>
      </c>
      <c r="E2369">
        <v>3363</v>
      </c>
      <c r="F2369" t="s">
        <v>8219</v>
      </c>
      <c r="G2369" t="s">
        <v>8225</v>
      </c>
      <c r="H2369" t="s">
        <v>8247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8271</v>
      </c>
      <c r="O2369" s="5">
        <f>E2369/D2369</f>
        <v>1.121</v>
      </c>
      <c r="P2369" s="6">
        <f>IFERROR(E2369/L2369,0)</f>
        <v>44.25</v>
      </c>
      <c r="Q2369" t="str">
        <f>LEFT(N2369, FIND("/",N2369) -1)</f>
        <v>theater</v>
      </c>
      <c r="R2369" t="str">
        <f>RIGHT(N2369, LEN(N2369) - FIND("/",N2369))</f>
        <v>plays</v>
      </c>
      <c r="S2369" s="10">
        <f>(((J2369/60)/60)/24)+DATE(1970,1,1)</f>
        <v>42185.267245370371</v>
      </c>
      <c r="T2369" s="10">
        <f>(((I2369/60)/60)/24)+DATE(1970,1,1)</f>
        <v>42221.458333333328</v>
      </c>
    </row>
    <row r="2370" spans="1:20" ht="48" x14ac:dyDescent="0.2">
      <c r="A2370">
        <v>3652</v>
      </c>
      <c r="B2370" s="3" t="s">
        <v>2867</v>
      </c>
      <c r="C2370" s="3" t="s">
        <v>7762</v>
      </c>
      <c r="D2370">
        <v>300</v>
      </c>
      <c r="E2370">
        <v>752</v>
      </c>
      <c r="F2370" t="s">
        <v>8219</v>
      </c>
      <c r="G2370" t="s">
        <v>8229</v>
      </c>
      <c r="H2370" t="s">
        <v>8251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8271</v>
      </c>
      <c r="O2370" s="5">
        <f>E2370/D2370</f>
        <v>2.5066666666666668</v>
      </c>
      <c r="P2370" s="6">
        <f>IFERROR(E2370/L2370,0)</f>
        <v>44.235294117647058</v>
      </c>
      <c r="Q2370" t="str">
        <f>LEFT(N2370, FIND("/",N2370) -1)</f>
        <v>theater</v>
      </c>
      <c r="R2370" t="str">
        <f>RIGHT(N2370, LEN(N2370) - FIND("/",N2370))</f>
        <v>plays</v>
      </c>
      <c r="S2370" s="10">
        <f>(((J2370/60)/60)/24)+DATE(1970,1,1)</f>
        <v>42596.644699074073</v>
      </c>
      <c r="T2370" s="10">
        <f>(((I2370/60)/60)/24)+DATE(1970,1,1)</f>
        <v>42607.165972222225</v>
      </c>
    </row>
    <row r="2371" spans="1:20" ht="48" x14ac:dyDescent="0.2">
      <c r="A2371">
        <v>2295</v>
      </c>
      <c r="B2371" s="3" t="s">
        <v>2296</v>
      </c>
      <c r="C2371" s="3" t="s">
        <v>6405</v>
      </c>
      <c r="D2371">
        <v>1200</v>
      </c>
      <c r="E2371">
        <v>1503</v>
      </c>
      <c r="F2371" t="s">
        <v>8219</v>
      </c>
      <c r="G2371" t="s">
        <v>8224</v>
      </c>
      <c r="H2371" t="s">
        <v>8246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8276</v>
      </c>
      <c r="O2371" s="5">
        <f>E2371/D2371</f>
        <v>1.2524999999999999</v>
      </c>
      <c r="P2371" s="6">
        <f>IFERROR(E2371/L2371,0)</f>
        <v>44.205882352941174</v>
      </c>
      <c r="Q2371" t="str">
        <f>LEFT(N2371, FIND("/",N2371) -1)</f>
        <v>music</v>
      </c>
      <c r="R2371" t="str">
        <f>RIGHT(N2371, LEN(N2371) - FIND("/",N2371))</f>
        <v>rock</v>
      </c>
      <c r="S2371" s="10">
        <f>(((J2371/60)/60)/24)+DATE(1970,1,1)</f>
        <v>41270.954351851848</v>
      </c>
      <c r="T2371" s="10">
        <f>(((I2371/60)/60)/24)+DATE(1970,1,1)</f>
        <v>41300.954351851848</v>
      </c>
    </row>
    <row r="2372" spans="1:20" ht="32" x14ac:dyDescent="0.2">
      <c r="A2372">
        <v>1290</v>
      </c>
      <c r="B2372" s="3" t="s">
        <v>1291</v>
      </c>
      <c r="C2372" s="3" t="s">
        <v>5400</v>
      </c>
      <c r="D2372">
        <v>3500</v>
      </c>
      <c r="E2372">
        <v>3800</v>
      </c>
      <c r="F2372" t="s">
        <v>8219</v>
      </c>
      <c r="G2372" t="s">
        <v>8224</v>
      </c>
      <c r="H2372" t="s">
        <v>8246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8271</v>
      </c>
      <c r="O2372" s="5">
        <f>E2372/D2372</f>
        <v>1.0857142857142856</v>
      </c>
      <c r="P2372" s="6">
        <f>IFERROR(E2372/L2372,0)</f>
        <v>44.186046511627907</v>
      </c>
      <c r="Q2372" t="str">
        <f>LEFT(N2372, FIND("/",N2372) -1)</f>
        <v>theater</v>
      </c>
      <c r="R2372" t="str">
        <f>RIGHT(N2372, LEN(N2372) - FIND("/",N2372))</f>
        <v>plays</v>
      </c>
      <c r="S2372" s="10">
        <f>(((J2372/60)/60)/24)+DATE(1970,1,1)</f>
        <v>42086.614942129629</v>
      </c>
      <c r="T2372" s="10">
        <f>(((I2372/60)/60)/24)+DATE(1970,1,1)</f>
        <v>42117.290972222225</v>
      </c>
    </row>
    <row r="2373" spans="1:20" ht="32" x14ac:dyDescent="0.2">
      <c r="A2373">
        <v>2182</v>
      </c>
      <c r="B2373" s="3" t="s">
        <v>2183</v>
      </c>
      <c r="C2373" s="3" t="s">
        <v>6292</v>
      </c>
      <c r="D2373">
        <v>3000</v>
      </c>
      <c r="E2373">
        <v>15725</v>
      </c>
      <c r="F2373" t="s">
        <v>8219</v>
      </c>
      <c r="G2373" t="s">
        <v>8229</v>
      </c>
      <c r="H2373" t="s">
        <v>8251</v>
      </c>
      <c r="I2373">
        <v>1412285825</v>
      </c>
      <c r="J2373">
        <v>1409261825</v>
      </c>
      <c r="K2373" t="b">
        <v>0</v>
      </c>
      <c r="L2373">
        <v>356</v>
      </c>
      <c r="M2373" t="b">
        <v>1</v>
      </c>
      <c r="N2373" t="s">
        <v>8297</v>
      </c>
      <c r="O2373" s="5">
        <f>E2373/D2373</f>
        <v>5.2416666666666663</v>
      </c>
      <c r="P2373" s="6">
        <f>IFERROR(E2373/L2373,0)</f>
        <v>44.171348314606739</v>
      </c>
      <c r="Q2373" t="str">
        <f>LEFT(N2373, FIND("/",N2373) -1)</f>
        <v>games</v>
      </c>
      <c r="R2373" t="str">
        <f>RIGHT(N2373, LEN(N2373) - FIND("/",N2373))</f>
        <v>tabletop games</v>
      </c>
      <c r="S2373" s="10">
        <f>(((J2373/60)/60)/24)+DATE(1970,1,1)</f>
        <v>41879.900752314818</v>
      </c>
      <c r="T2373" s="10">
        <f>(((I2373/60)/60)/24)+DATE(1970,1,1)</f>
        <v>41914.900752314818</v>
      </c>
    </row>
    <row r="2374" spans="1:20" ht="32" x14ac:dyDescent="0.2">
      <c r="A2374">
        <v>1146</v>
      </c>
      <c r="B2374" s="3" t="s">
        <v>1147</v>
      </c>
      <c r="C2374" s="3" t="s">
        <v>5256</v>
      </c>
      <c r="D2374">
        <v>6000</v>
      </c>
      <c r="E2374">
        <v>530</v>
      </c>
      <c r="F2374" t="s">
        <v>8221</v>
      </c>
      <c r="G2374" t="s">
        <v>8224</v>
      </c>
      <c r="H2374" t="s">
        <v>8246</v>
      </c>
      <c r="I2374">
        <v>1399071173</v>
      </c>
      <c r="J2374">
        <v>1395787973</v>
      </c>
      <c r="K2374" t="b">
        <v>0</v>
      </c>
      <c r="L2374">
        <v>12</v>
      </c>
      <c r="M2374" t="b">
        <v>0</v>
      </c>
      <c r="N2374" t="s">
        <v>8284</v>
      </c>
      <c r="O2374" s="5">
        <f>E2374/D2374</f>
        <v>8.8333333333333333E-2</v>
      </c>
      <c r="P2374" s="6">
        <f>IFERROR(E2374/L2374,0)</f>
        <v>44.166666666666664</v>
      </c>
      <c r="Q2374" t="str">
        <f>LEFT(N2374, FIND("/",N2374) -1)</f>
        <v>food</v>
      </c>
      <c r="R2374" t="str">
        <f>RIGHT(N2374, LEN(N2374) - FIND("/",N2374))</f>
        <v>food trucks</v>
      </c>
      <c r="S2374" s="10">
        <f>(((J2374/60)/60)/24)+DATE(1970,1,1)</f>
        <v>41723.9533912037</v>
      </c>
      <c r="T2374" s="10">
        <f>(((I2374/60)/60)/24)+DATE(1970,1,1)</f>
        <v>41761.9533912037</v>
      </c>
    </row>
    <row r="2375" spans="1:20" ht="48" x14ac:dyDescent="0.2">
      <c r="A2375">
        <v>3364</v>
      </c>
      <c r="B2375" s="3" t="s">
        <v>3363</v>
      </c>
      <c r="C2375" s="3" t="s">
        <v>7474</v>
      </c>
      <c r="D2375">
        <v>3000</v>
      </c>
      <c r="E2375">
        <v>3178</v>
      </c>
      <c r="F2375" t="s">
        <v>8219</v>
      </c>
      <c r="G2375" t="s">
        <v>8225</v>
      </c>
      <c r="H2375" t="s">
        <v>8247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8271</v>
      </c>
      <c r="O2375" s="5">
        <f>E2375/D2375</f>
        <v>1.0593333333333332</v>
      </c>
      <c r="P2375" s="6">
        <f>IFERROR(E2375/L2375,0)</f>
        <v>44.138888888888886</v>
      </c>
      <c r="Q2375" t="str">
        <f>LEFT(N2375, FIND("/",N2375) -1)</f>
        <v>theater</v>
      </c>
      <c r="R2375" t="str">
        <f>RIGHT(N2375, LEN(N2375) - FIND("/",N2375))</f>
        <v>plays</v>
      </c>
      <c r="S2375" s="10">
        <f>(((J2375/60)/60)/24)+DATE(1970,1,1)</f>
        <v>42422.977418981478</v>
      </c>
      <c r="T2375" s="10">
        <f>(((I2375/60)/60)/24)+DATE(1970,1,1)</f>
        <v>42444.875</v>
      </c>
    </row>
    <row r="2376" spans="1:20" ht="32" x14ac:dyDescent="0.2">
      <c r="A2376">
        <v>2628</v>
      </c>
      <c r="B2376" s="3" t="s">
        <v>2628</v>
      </c>
      <c r="C2376" s="3" t="s">
        <v>6738</v>
      </c>
      <c r="D2376">
        <v>839</v>
      </c>
      <c r="E2376">
        <v>926</v>
      </c>
      <c r="F2376" t="s">
        <v>8219</v>
      </c>
      <c r="G2376" t="s">
        <v>8224</v>
      </c>
      <c r="H2376" t="s">
        <v>8246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8301</v>
      </c>
      <c r="O2376" s="5">
        <f>E2376/D2376</f>
        <v>1.1036948748510131</v>
      </c>
      <c r="P2376" s="6">
        <f>IFERROR(E2376/L2376,0)</f>
        <v>44.095238095238095</v>
      </c>
      <c r="Q2376" t="str">
        <f>LEFT(N2376, FIND("/",N2376) -1)</f>
        <v>technology</v>
      </c>
      <c r="R2376" t="str">
        <f>RIGHT(N2376, LEN(N2376) - FIND("/",N2376))</f>
        <v>space exploration</v>
      </c>
      <c r="S2376" s="10">
        <f>(((J2376/60)/60)/24)+DATE(1970,1,1)</f>
        <v>41953.966053240743</v>
      </c>
      <c r="T2376" s="10">
        <f>(((I2376/60)/60)/24)+DATE(1970,1,1)</f>
        <v>41973.966053240743</v>
      </c>
    </row>
    <row r="2377" spans="1:20" ht="48" x14ac:dyDescent="0.2">
      <c r="A2377">
        <v>2836</v>
      </c>
      <c r="B2377" s="3" t="s">
        <v>2836</v>
      </c>
      <c r="C2377" s="3" t="s">
        <v>6946</v>
      </c>
      <c r="D2377">
        <v>450</v>
      </c>
      <c r="E2377">
        <v>485</v>
      </c>
      <c r="F2377" t="s">
        <v>8219</v>
      </c>
      <c r="G2377" t="s">
        <v>8224</v>
      </c>
      <c r="H2377" t="s">
        <v>8246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8271</v>
      </c>
      <c r="O2377" s="5">
        <f>E2377/D2377</f>
        <v>1.0777777777777777</v>
      </c>
      <c r="P2377" s="6">
        <f>IFERROR(E2377/L2377,0)</f>
        <v>44.090909090909093</v>
      </c>
      <c r="Q2377" t="str">
        <f>LEFT(N2377, FIND("/",N2377) -1)</f>
        <v>theater</v>
      </c>
      <c r="R2377" t="str">
        <f>RIGHT(N2377, LEN(N2377) - FIND("/",N2377))</f>
        <v>plays</v>
      </c>
      <c r="S2377" s="10">
        <f>(((J2377/60)/60)/24)+DATE(1970,1,1)</f>
        <v>42746.261782407411</v>
      </c>
      <c r="T2377" s="10">
        <f>(((I2377/60)/60)/24)+DATE(1970,1,1)</f>
        <v>42784.207638888889</v>
      </c>
    </row>
    <row r="2378" spans="1:20" ht="48" x14ac:dyDescent="0.2">
      <c r="A2378">
        <v>2188</v>
      </c>
      <c r="B2378" s="3" t="s">
        <v>2189</v>
      </c>
      <c r="C2378" s="3" t="s">
        <v>6298</v>
      </c>
      <c r="D2378">
        <v>5494</v>
      </c>
      <c r="E2378">
        <v>22645</v>
      </c>
      <c r="F2378" t="s">
        <v>8219</v>
      </c>
      <c r="G2378" t="s">
        <v>8226</v>
      </c>
      <c r="H2378" t="s">
        <v>8248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8297</v>
      </c>
      <c r="O2378" s="5">
        <f>E2378/D2378</f>
        <v>4.1217692027666546</v>
      </c>
      <c r="P2378" s="6">
        <f>IFERROR(E2378/L2378,0)</f>
        <v>44.056420233463037</v>
      </c>
      <c r="Q2378" t="str">
        <f>LEFT(N2378, FIND("/",N2378) -1)</f>
        <v>games</v>
      </c>
      <c r="R2378" t="str">
        <f>RIGHT(N2378, LEN(N2378) - FIND("/",N2378))</f>
        <v>tabletop games</v>
      </c>
      <c r="S2378" s="10">
        <f>(((J2378/60)/60)/24)+DATE(1970,1,1)</f>
        <v>42633.586122685185</v>
      </c>
      <c r="T2378" s="10">
        <f>(((I2378/60)/60)/24)+DATE(1970,1,1)</f>
        <v>42668.708333333328</v>
      </c>
    </row>
    <row r="2379" spans="1:20" ht="48" x14ac:dyDescent="0.2">
      <c r="A2379">
        <v>1225</v>
      </c>
      <c r="B2379" s="3" t="s">
        <v>1226</v>
      </c>
      <c r="C2379" s="3" t="s">
        <v>5335</v>
      </c>
      <c r="D2379">
        <v>3000</v>
      </c>
      <c r="E2379">
        <v>132</v>
      </c>
      <c r="F2379" t="s">
        <v>8220</v>
      </c>
      <c r="G2379" t="s">
        <v>8224</v>
      </c>
      <c r="H2379" t="s">
        <v>8246</v>
      </c>
      <c r="I2379">
        <v>1382478278</v>
      </c>
      <c r="J2379">
        <v>1377294278</v>
      </c>
      <c r="K2379" t="b">
        <v>0</v>
      </c>
      <c r="L2379">
        <v>3</v>
      </c>
      <c r="M2379" t="b">
        <v>0</v>
      </c>
      <c r="N2379" t="s">
        <v>8286</v>
      </c>
      <c r="O2379" s="5">
        <f>E2379/D2379</f>
        <v>4.3999999999999997E-2</v>
      </c>
      <c r="P2379" s="6">
        <f>IFERROR(E2379/L2379,0)</f>
        <v>44</v>
      </c>
      <c r="Q2379" t="str">
        <f>LEFT(N2379, FIND("/",N2379) -1)</f>
        <v>music</v>
      </c>
      <c r="R2379" t="str">
        <f>RIGHT(N2379, LEN(N2379) - FIND("/",N2379))</f>
        <v>world music</v>
      </c>
      <c r="S2379" s="10">
        <f>(((J2379/60)/60)/24)+DATE(1970,1,1)</f>
        <v>41509.905995370369</v>
      </c>
      <c r="T2379" s="10">
        <f>(((I2379/60)/60)/24)+DATE(1970,1,1)</f>
        <v>41569.905995370369</v>
      </c>
    </row>
    <row r="2380" spans="1:20" ht="48" x14ac:dyDescent="0.2">
      <c r="A2380">
        <v>2679</v>
      </c>
      <c r="B2380" s="3" t="s">
        <v>2679</v>
      </c>
      <c r="C2380" s="3" t="s">
        <v>6789</v>
      </c>
      <c r="D2380">
        <v>40000</v>
      </c>
      <c r="E2380">
        <v>132</v>
      </c>
      <c r="F2380" t="s">
        <v>8221</v>
      </c>
      <c r="G2380" t="s">
        <v>8224</v>
      </c>
      <c r="H2380" t="s">
        <v>8246</v>
      </c>
      <c r="I2380">
        <v>1425081694</v>
      </c>
      <c r="J2380">
        <v>1422489694</v>
      </c>
      <c r="K2380" t="b">
        <v>0</v>
      </c>
      <c r="L2380">
        <v>3</v>
      </c>
      <c r="M2380" t="b">
        <v>0</v>
      </c>
      <c r="N2380" t="s">
        <v>8302</v>
      </c>
      <c r="O2380" s="5">
        <f>E2380/D2380</f>
        <v>3.3E-3</v>
      </c>
      <c r="P2380" s="6">
        <f>IFERROR(E2380/L2380,0)</f>
        <v>44</v>
      </c>
      <c r="Q2380" t="str">
        <f>LEFT(N2380, FIND("/",N2380) -1)</f>
        <v>technology</v>
      </c>
      <c r="R2380" t="str">
        <f>RIGHT(N2380, LEN(N2380) - FIND("/",N2380))</f>
        <v>makerspaces</v>
      </c>
      <c r="S2380" s="10">
        <f>(((J2380/60)/60)/24)+DATE(1970,1,1)</f>
        <v>42033.001087962963</v>
      </c>
      <c r="T2380" s="10">
        <f>(((I2380/60)/60)/24)+DATE(1970,1,1)</f>
        <v>42063.001087962963</v>
      </c>
    </row>
    <row r="2381" spans="1:20" ht="48" x14ac:dyDescent="0.2">
      <c r="A2381">
        <v>2796</v>
      </c>
      <c r="B2381" s="3" t="s">
        <v>2796</v>
      </c>
      <c r="C2381" s="3" t="s">
        <v>6906</v>
      </c>
      <c r="D2381">
        <v>800</v>
      </c>
      <c r="E2381">
        <v>924</v>
      </c>
      <c r="F2381" t="s">
        <v>8219</v>
      </c>
      <c r="G2381" t="s">
        <v>8225</v>
      </c>
      <c r="H2381" t="s">
        <v>8247</v>
      </c>
      <c r="I2381">
        <v>1404564028</v>
      </c>
      <c r="J2381">
        <v>1401972028</v>
      </c>
      <c r="K2381" t="b">
        <v>0</v>
      </c>
      <c r="L2381">
        <v>21</v>
      </c>
      <c r="M2381" t="b">
        <v>1</v>
      </c>
      <c r="N2381" t="s">
        <v>8271</v>
      </c>
      <c r="O2381" s="5">
        <f>E2381/D2381</f>
        <v>1.155</v>
      </c>
      <c r="P2381" s="6">
        <f>IFERROR(E2381/L2381,0)</f>
        <v>44</v>
      </c>
      <c r="Q2381" t="str">
        <f>LEFT(N2381, FIND("/",N2381) -1)</f>
        <v>theater</v>
      </c>
      <c r="R2381" t="str">
        <f>RIGHT(N2381, LEN(N2381) - FIND("/",N2381))</f>
        <v>plays</v>
      </c>
      <c r="S2381" s="10">
        <f>(((J2381/60)/60)/24)+DATE(1970,1,1)</f>
        <v>41795.528101851851</v>
      </c>
      <c r="T2381" s="10">
        <f>(((I2381/60)/60)/24)+DATE(1970,1,1)</f>
        <v>41825.528101851851</v>
      </c>
    </row>
    <row r="2382" spans="1:20" ht="48" x14ac:dyDescent="0.2">
      <c r="A2382">
        <v>3897</v>
      </c>
      <c r="B2382" s="3" t="s">
        <v>3894</v>
      </c>
      <c r="C2382" s="3" t="s">
        <v>8005</v>
      </c>
      <c r="D2382">
        <v>2500</v>
      </c>
      <c r="E2382">
        <v>440</v>
      </c>
      <c r="F2382" t="s">
        <v>8221</v>
      </c>
      <c r="G2382" t="s">
        <v>8228</v>
      </c>
      <c r="H2382" t="s">
        <v>8250</v>
      </c>
      <c r="I2382">
        <v>1420750683</v>
      </c>
      <c r="J2382">
        <v>1418158683</v>
      </c>
      <c r="K2382" t="b">
        <v>0</v>
      </c>
      <c r="L2382">
        <v>10</v>
      </c>
      <c r="M2382" t="b">
        <v>0</v>
      </c>
      <c r="N2382" t="s">
        <v>8271</v>
      </c>
      <c r="O2382" s="5">
        <f>E2382/D2382</f>
        <v>0.17599999999999999</v>
      </c>
      <c r="P2382" s="6">
        <f>IFERROR(E2382/L2382,0)</f>
        <v>44</v>
      </c>
      <c r="Q2382" t="str">
        <f>LEFT(N2382, FIND("/",N2382) -1)</f>
        <v>theater</v>
      </c>
      <c r="R2382" t="str">
        <f>RIGHT(N2382, LEN(N2382) - FIND("/",N2382))</f>
        <v>plays</v>
      </c>
      <c r="S2382" s="10">
        <f>(((J2382/60)/60)/24)+DATE(1970,1,1)</f>
        <v>41982.87364583333</v>
      </c>
      <c r="T2382" s="10">
        <f>(((I2382/60)/60)/24)+DATE(1970,1,1)</f>
        <v>42012.87364583333</v>
      </c>
    </row>
    <row r="2383" spans="1:20" ht="48" x14ac:dyDescent="0.2">
      <c r="A2383">
        <v>1077</v>
      </c>
      <c r="B2383" s="3" t="s">
        <v>1078</v>
      </c>
      <c r="C2383" s="3" t="s">
        <v>5187</v>
      </c>
      <c r="D2383">
        <v>25000</v>
      </c>
      <c r="E2383">
        <v>7344</v>
      </c>
      <c r="F2383" t="s">
        <v>8221</v>
      </c>
      <c r="G2383" t="s">
        <v>8224</v>
      </c>
      <c r="H2383" t="s">
        <v>8246</v>
      </c>
      <c r="I2383">
        <v>1452744011</v>
      </c>
      <c r="J2383">
        <v>1450152011</v>
      </c>
      <c r="K2383" t="b">
        <v>0</v>
      </c>
      <c r="L2383">
        <v>167</v>
      </c>
      <c r="M2383" t="b">
        <v>0</v>
      </c>
      <c r="N2383" t="s">
        <v>8282</v>
      </c>
      <c r="O2383" s="5">
        <f>E2383/D2383</f>
        <v>0.29376000000000002</v>
      </c>
      <c r="P2383" s="6">
        <f>IFERROR(E2383/L2383,0)</f>
        <v>43.976047904191617</v>
      </c>
      <c r="Q2383" t="str">
        <f>LEFT(N2383, FIND("/",N2383) -1)</f>
        <v>games</v>
      </c>
      <c r="R2383" t="str">
        <f>RIGHT(N2383, LEN(N2383) - FIND("/",N2383))</f>
        <v>video games</v>
      </c>
      <c r="S2383" s="10">
        <f>(((J2383/60)/60)/24)+DATE(1970,1,1)</f>
        <v>42353.16679398148</v>
      </c>
      <c r="T2383" s="10">
        <f>(((I2383/60)/60)/24)+DATE(1970,1,1)</f>
        <v>42383.16679398148</v>
      </c>
    </row>
    <row r="2384" spans="1:20" ht="48" x14ac:dyDescent="0.2">
      <c r="A2384">
        <v>967</v>
      </c>
      <c r="B2384" s="3" t="s">
        <v>968</v>
      </c>
      <c r="C2384" s="3" t="s">
        <v>5077</v>
      </c>
      <c r="D2384">
        <v>20000</v>
      </c>
      <c r="E2384">
        <v>3562</v>
      </c>
      <c r="F2384" t="s">
        <v>8221</v>
      </c>
      <c r="G2384" t="s">
        <v>8224</v>
      </c>
      <c r="H2384" t="s">
        <v>8246</v>
      </c>
      <c r="I2384">
        <v>1461301574</v>
      </c>
      <c r="J2384">
        <v>1456121174</v>
      </c>
      <c r="K2384" t="b">
        <v>0</v>
      </c>
      <c r="L2384">
        <v>81</v>
      </c>
      <c r="M2384" t="b">
        <v>0</v>
      </c>
      <c r="N2384" t="s">
        <v>8273</v>
      </c>
      <c r="O2384" s="5">
        <f>E2384/D2384</f>
        <v>0.17810000000000001</v>
      </c>
      <c r="P2384" s="6">
        <f>IFERROR(E2384/L2384,0)</f>
        <v>43.97530864197531</v>
      </c>
      <c r="Q2384" t="str">
        <f>LEFT(N2384, FIND("/",N2384) -1)</f>
        <v>technology</v>
      </c>
      <c r="R2384" t="str">
        <f>RIGHT(N2384, LEN(N2384) - FIND("/",N2384))</f>
        <v>wearables</v>
      </c>
      <c r="S2384" s="10">
        <f>(((J2384/60)/60)/24)+DATE(1970,1,1)</f>
        <v>42422.254328703704</v>
      </c>
      <c r="T2384" s="10">
        <f>(((I2384/60)/60)/24)+DATE(1970,1,1)</f>
        <v>42482.21266203704</v>
      </c>
    </row>
    <row r="2385" spans="1:20" ht="48" x14ac:dyDescent="0.2">
      <c r="A2385">
        <v>2246</v>
      </c>
      <c r="B2385" s="3" t="s">
        <v>2247</v>
      </c>
      <c r="C2385" s="3" t="s">
        <v>6356</v>
      </c>
      <c r="D2385">
        <v>2500</v>
      </c>
      <c r="E2385">
        <v>2503</v>
      </c>
      <c r="F2385" t="s">
        <v>8219</v>
      </c>
      <c r="G2385" t="s">
        <v>8225</v>
      </c>
      <c r="H2385" t="s">
        <v>8247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8297</v>
      </c>
      <c r="O2385" s="5">
        <f>E2385/D2385</f>
        <v>1.0012000000000001</v>
      </c>
      <c r="P2385" s="6">
        <f>IFERROR(E2385/L2385,0)</f>
        <v>43.912280701754383</v>
      </c>
      <c r="Q2385" t="str">
        <f>LEFT(N2385, FIND("/",N2385) -1)</f>
        <v>games</v>
      </c>
      <c r="R2385" t="str">
        <f>RIGHT(N2385, LEN(N2385) - FIND("/",N2385))</f>
        <v>tabletop games</v>
      </c>
      <c r="S2385" s="10">
        <f>(((J2385/60)/60)/24)+DATE(1970,1,1)</f>
        <v>42221.79178240741</v>
      </c>
      <c r="T2385" s="10">
        <f>(((I2385/60)/60)/24)+DATE(1970,1,1)</f>
        <v>42251.79178240741</v>
      </c>
    </row>
    <row r="2386" spans="1:20" ht="48" x14ac:dyDescent="0.2">
      <c r="A2386">
        <v>2774</v>
      </c>
      <c r="B2386" s="3" t="s">
        <v>2774</v>
      </c>
      <c r="C2386" s="3" t="s">
        <v>6884</v>
      </c>
      <c r="D2386">
        <v>4000</v>
      </c>
      <c r="E2386">
        <v>570</v>
      </c>
      <c r="F2386" t="s">
        <v>8221</v>
      </c>
      <c r="G2386" t="s">
        <v>8224</v>
      </c>
      <c r="H2386" t="s">
        <v>8246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8304</v>
      </c>
      <c r="O2386" s="5">
        <f>E2386/D2386</f>
        <v>0.14249999999999999</v>
      </c>
      <c r="P2386" s="6">
        <f>IFERROR(E2386/L2386,0)</f>
        <v>43.846153846153847</v>
      </c>
      <c r="Q2386" t="str">
        <f>LEFT(N2386, FIND("/",N2386) -1)</f>
        <v>publishing</v>
      </c>
      <c r="R2386" t="str">
        <f>RIGHT(N2386, LEN(N2386) - FIND("/",N2386))</f>
        <v>children's books</v>
      </c>
      <c r="S2386" s="10">
        <f>(((J2386/60)/60)/24)+DATE(1970,1,1)</f>
        <v>41311.126481481479</v>
      </c>
      <c r="T2386" s="10">
        <f>(((I2386/60)/60)/24)+DATE(1970,1,1)</f>
        <v>41341.126481481479</v>
      </c>
    </row>
    <row r="2387" spans="1:20" ht="48" x14ac:dyDescent="0.2">
      <c r="A2387">
        <v>2203</v>
      </c>
      <c r="B2387" s="3" t="s">
        <v>2204</v>
      </c>
      <c r="C2387" s="3" t="s">
        <v>6313</v>
      </c>
      <c r="D2387">
        <v>2000</v>
      </c>
      <c r="E2387">
        <v>2191</v>
      </c>
      <c r="F2387" t="s">
        <v>8219</v>
      </c>
      <c r="G2387" t="s">
        <v>8229</v>
      </c>
      <c r="H2387" t="s">
        <v>8251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8280</v>
      </c>
      <c r="O2387" s="5">
        <f>E2387/D2387</f>
        <v>1.0954999999999999</v>
      </c>
      <c r="P2387" s="6">
        <f>IFERROR(E2387/L2387,0)</f>
        <v>43.82</v>
      </c>
      <c r="Q2387" t="str">
        <f>LEFT(N2387, FIND("/",N2387) -1)</f>
        <v>music</v>
      </c>
      <c r="R2387" t="str">
        <f>RIGHT(N2387, LEN(N2387) - FIND("/",N2387))</f>
        <v>electronic music</v>
      </c>
      <c r="S2387" s="10">
        <f>(((J2387/60)/60)/24)+DATE(1970,1,1)</f>
        <v>42241.85974537037</v>
      </c>
      <c r="T2387" s="10">
        <f>(((I2387/60)/60)/24)+DATE(1970,1,1)</f>
        <v>42271.85974537037</v>
      </c>
    </row>
    <row r="2388" spans="1:20" ht="48" x14ac:dyDescent="0.2">
      <c r="A2388">
        <v>801</v>
      </c>
      <c r="B2388" s="3" t="s">
        <v>802</v>
      </c>
      <c r="C2388" s="3" t="s">
        <v>4911</v>
      </c>
      <c r="D2388">
        <v>2000</v>
      </c>
      <c r="E2388">
        <v>2230.4299999999998</v>
      </c>
      <c r="F2388" t="s">
        <v>8219</v>
      </c>
      <c r="G2388" t="s">
        <v>8224</v>
      </c>
      <c r="H2388" t="s">
        <v>8246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8276</v>
      </c>
      <c r="O2388" s="5">
        <f>E2388/D2388</f>
        <v>1.1152149999999998</v>
      </c>
      <c r="P2388" s="6">
        <f>IFERROR(E2388/L2388,0)</f>
        <v>43.733921568627444</v>
      </c>
      <c r="Q2388" t="str">
        <f>LEFT(N2388, FIND("/",N2388) -1)</f>
        <v>music</v>
      </c>
      <c r="R2388" t="str">
        <f>RIGHT(N2388, LEN(N2388) - FIND("/",N2388))</f>
        <v>rock</v>
      </c>
      <c r="S2388" s="10">
        <f>(((J2388/60)/60)/24)+DATE(1970,1,1)</f>
        <v>40695.795370370368</v>
      </c>
      <c r="T2388" s="10">
        <f>(((I2388/60)/60)/24)+DATE(1970,1,1)</f>
        <v>40725.795370370368</v>
      </c>
    </row>
    <row r="2389" spans="1:20" ht="48" x14ac:dyDescent="0.2">
      <c r="A2389">
        <v>2082</v>
      </c>
      <c r="B2389" s="3" t="s">
        <v>2083</v>
      </c>
      <c r="C2389" s="3" t="s">
        <v>6192</v>
      </c>
      <c r="D2389">
        <v>1500</v>
      </c>
      <c r="E2389">
        <v>1661</v>
      </c>
      <c r="F2389" t="s">
        <v>8219</v>
      </c>
      <c r="G2389" t="s">
        <v>8224</v>
      </c>
      <c r="H2389" t="s">
        <v>8246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8279</v>
      </c>
      <c r="O2389" s="5">
        <f>E2389/D2389</f>
        <v>1.1073333333333333</v>
      </c>
      <c r="P2389" s="6">
        <f>IFERROR(E2389/L2389,0)</f>
        <v>43.710526315789473</v>
      </c>
      <c r="Q2389" t="str">
        <f>LEFT(N2389, FIND("/",N2389) -1)</f>
        <v>music</v>
      </c>
      <c r="R2389" t="str">
        <f>RIGHT(N2389, LEN(N2389) - FIND("/",N2389))</f>
        <v>indie rock</v>
      </c>
      <c r="S2389" s="10">
        <f>(((J2389/60)/60)/24)+DATE(1970,1,1)</f>
        <v>40811.120324074072</v>
      </c>
      <c r="T2389" s="10">
        <f>(((I2389/60)/60)/24)+DATE(1970,1,1)</f>
        <v>40871.161990740737</v>
      </c>
    </row>
    <row r="2390" spans="1:20" ht="48" x14ac:dyDescent="0.2">
      <c r="A2390">
        <v>2550</v>
      </c>
      <c r="B2390" s="3" t="s">
        <v>2550</v>
      </c>
      <c r="C2390" s="3" t="s">
        <v>6660</v>
      </c>
      <c r="D2390">
        <v>6500</v>
      </c>
      <c r="E2390">
        <v>6555</v>
      </c>
      <c r="F2390" t="s">
        <v>8219</v>
      </c>
      <c r="G2390" t="s">
        <v>8224</v>
      </c>
      <c r="H2390" t="s">
        <v>8246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8300</v>
      </c>
      <c r="O2390" s="5">
        <f>E2390/D2390</f>
        <v>1.0084615384615385</v>
      </c>
      <c r="P2390" s="6">
        <f>IFERROR(E2390/L2390,0)</f>
        <v>43.7</v>
      </c>
      <c r="Q2390" t="str">
        <f>LEFT(N2390, FIND("/",N2390) -1)</f>
        <v>music</v>
      </c>
      <c r="R2390" t="str">
        <f>RIGHT(N2390, LEN(N2390) - FIND("/",N2390))</f>
        <v>classical music</v>
      </c>
      <c r="S2390" s="10">
        <f>(((J2390/60)/60)/24)+DATE(1970,1,1)</f>
        <v>42228.634328703702</v>
      </c>
      <c r="T2390" s="10">
        <f>(((I2390/60)/60)/24)+DATE(1970,1,1)</f>
        <v>42285.165972222225</v>
      </c>
    </row>
    <row r="2391" spans="1:20" ht="32" x14ac:dyDescent="0.2">
      <c r="A2391">
        <v>1362</v>
      </c>
      <c r="B2391" s="3" t="s">
        <v>1363</v>
      </c>
      <c r="C2391" s="3" t="s">
        <v>5472</v>
      </c>
      <c r="D2391">
        <v>1000</v>
      </c>
      <c r="E2391">
        <v>1091</v>
      </c>
      <c r="F2391" t="s">
        <v>8219</v>
      </c>
      <c r="G2391" t="s">
        <v>8224</v>
      </c>
      <c r="H2391" t="s">
        <v>8246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8274</v>
      </c>
      <c r="O2391" s="5">
        <f>E2391/D2391</f>
        <v>1.091</v>
      </c>
      <c r="P2391" s="6">
        <f>IFERROR(E2391/L2391,0)</f>
        <v>43.64</v>
      </c>
      <c r="Q2391" t="str">
        <f>LEFT(N2391, FIND("/",N2391) -1)</f>
        <v>publishing</v>
      </c>
      <c r="R2391" t="str">
        <f>RIGHT(N2391, LEN(N2391) - FIND("/",N2391))</f>
        <v>nonfiction</v>
      </c>
      <c r="S2391" s="10">
        <f>(((J2391/60)/60)/24)+DATE(1970,1,1)</f>
        <v>41464.934386574074</v>
      </c>
      <c r="T2391" s="10">
        <f>(((I2391/60)/60)/24)+DATE(1970,1,1)</f>
        <v>41524.934386574074</v>
      </c>
    </row>
    <row r="2392" spans="1:20" ht="48" x14ac:dyDescent="0.2">
      <c r="A2392">
        <v>2549</v>
      </c>
      <c r="B2392" s="3" t="s">
        <v>2549</v>
      </c>
      <c r="C2392" s="3" t="s">
        <v>6659</v>
      </c>
      <c r="D2392">
        <v>1570</v>
      </c>
      <c r="E2392">
        <v>1614</v>
      </c>
      <c r="F2392" t="s">
        <v>8219</v>
      </c>
      <c r="G2392" t="s">
        <v>8225</v>
      </c>
      <c r="H2392" t="s">
        <v>8247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8300</v>
      </c>
      <c r="O2392" s="5">
        <f>E2392/D2392</f>
        <v>1.0280254777070064</v>
      </c>
      <c r="P2392" s="6">
        <f>IFERROR(E2392/L2392,0)</f>
        <v>43.621621621621621</v>
      </c>
      <c r="Q2392" t="str">
        <f>LEFT(N2392, FIND("/",N2392) -1)</f>
        <v>music</v>
      </c>
      <c r="R2392" t="str">
        <f>RIGHT(N2392, LEN(N2392) - FIND("/",N2392))</f>
        <v>classical music</v>
      </c>
      <c r="S2392" s="10">
        <f>(((J2392/60)/60)/24)+DATE(1970,1,1)</f>
        <v>41390.757754629631</v>
      </c>
      <c r="T2392" s="10">
        <f>(((I2392/60)/60)/24)+DATE(1970,1,1)</f>
        <v>41425.708333333336</v>
      </c>
    </row>
    <row r="2393" spans="1:20" ht="48" x14ac:dyDescent="0.2">
      <c r="A2393">
        <v>2096</v>
      </c>
      <c r="B2393" s="3" t="s">
        <v>2097</v>
      </c>
      <c r="C2393" s="3" t="s">
        <v>6206</v>
      </c>
      <c r="D2393">
        <v>600</v>
      </c>
      <c r="E2393">
        <v>610</v>
      </c>
      <c r="F2393" t="s">
        <v>8219</v>
      </c>
      <c r="G2393" t="s">
        <v>8224</v>
      </c>
      <c r="H2393" t="s">
        <v>8246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8279</v>
      </c>
      <c r="O2393" s="5">
        <f>E2393/D2393</f>
        <v>1.0166666666666666</v>
      </c>
      <c r="P2393" s="6">
        <f>IFERROR(E2393/L2393,0)</f>
        <v>43.571428571428569</v>
      </c>
      <c r="Q2393" t="str">
        <f>LEFT(N2393, FIND("/",N2393) -1)</f>
        <v>music</v>
      </c>
      <c r="R2393" t="str">
        <f>RIGHT(N2393, LEN(N2393) - FIND("/",N2393))</f>
        <v>indie rock</v>
      </c>
      <c r="S2393" s="10">
        <f>(((J2393/60)/60)/24)+DATE(1970,1,1)</f>
        <v>41192.758506944447</v>
      </c>
      <c r="T2393" s="10">
        <f>(((I2393/60)/60)/24)+DATE(1970,1,1)</f>
        <v>41208.165972222225</v>
      </c>
    </row>
    <row r="2394" spans="1:20" ht="48" x14ac:dyDescent="0.2">
      <c r="A2394">
        <v>729</v>
      </c>
      <c r="B2394" s="3" t="s">
        <v>730</v>
      </c>
      <c r="C2394" s="3" t="s">
        <v>4839</v>
      </c>
      <c r="D2394">
        <v>4000</v>
      </c>
      <c r="E2394">
        <v>5226</v>
      </c>
      <c r="F2394" t="s">
        <v>8219</v>
      </c>
      <c r="G2394" t="s">
        <v>8224</v>
      </c>
      <c r="H2394" t="s">
        <v>8246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8274</v>
      </c>
      <c r="O2394" s="5">
        <f>E2394/D2394</f>
        <v>1.3065</v>
      </c>
      <c r="P2394" s="6">
        <f>IFERROR(E2394/L2394,0)</f>
        <v>43.55</v>
      </c>
      <c r="Q2394" t="str">
        <f>LEFT(N2394, FIND("/",N2394) -1)</f>
        <v>publishing</v>
      </c>
      <c r="R2394" t="str">
        <f>RIGHT(N2394, LEN(N2394) - FIND("/",N2394))</f>
        <v>nonfiction</v>
      </c>
      <c r="S2394" s="10">
        <f>(((J2394/60)/60)/24)+DATE(1970,1,1)</f>
        <v>41111.185891203706</v>
      </c>
      <c r="T2394" s="10">
        <f>(((I2394/60)/60)/24)+DATE(1970,1,1)</f>
        <v>41171.185891203706</v>
      </c>
    </row>
    <row r="2395" spans="1:20" ht="32" x14ac:dyDescent="0.2">
      <c r="A2395">
        <v>1263</v>
      </c>
      <c r="B2395" s="3" t="s">
        <v>1264</v>
      </c>
      <c r="C2395" s="3" t="s">
        <v>5373</v>
      </c>
      <c r="D2395">
        <v>1500</v>
      </c>
      <c r="E2395">
        <v>1785</v>
      </c>
      <c r="F2395" t="s">
        <v>8219</v>
      </c>
      <c r="G2395" t="s">
        <v>8224</v>
      </c>
      <c r="H2395" t="s">
        <v>8246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8276</v>
      </c>
      <c r="O2395" s="5">
        <f>E2395/D2395</f>
        <v>1.19</v>
      </c>
      <c r="P2395" s="6">
        <f>IFERROR(E2395/L2395,0)</f>
        <v>43.536585365853661</v>
      </c>
      <c r="Q2395" t="str">
        <f>LEFT(N2395, FIND("/",N2395) -1)</f>
        <v>music</v>
      </c>
      <c r="R2395" t="str">
        <f>RIGHT(N2395, LEN(N2395) - FIND("/",N2395))</f>
        <v>rock</v>
      </c>
      <c r="S2395" s="10">
        <f>(((J2395/60)/60)/24)+DATE(1970,1,1)</f>
        <v>41692.084143518521</v>
      </c>
      <c r="T2395" s="10">
        <f>(((I2395/60)/60)/24)+DATE(1970,1,1)</f>
        <v>41727.041666666664</v>
      </c>
    </row>
    <row r="2396" spans="1:20" ht="48" x14ac:dyDescent="0.2">
      <c r="A2396">
        <v>823</v>
      </c>
      <c r="B2396" s="3" t="s">
        <v>824</v>
      </c>
      <c r="C2396" s="3" t="s">
        <v>4933</v>
      </c>
      <c r="D2396">
        <v>800</v>
      </c>
      <c r="E2396">
        <v>1436</v>
      </c>
      <c r="F2396" t="s">
        <v>8219</v>
      </c>
      <c r="G2396" t="s">
        <v>8224</v>
      </c>
      <c r="H2396" t="s">
        <v>8246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8276</v>
      </c>
      <c r="O2396" s="5">
        <f>E2396/D2396</f>
        <v>1.7949999999999999</v>
      </c>
      <c r="P2396" s="6">
        <f>IFERROR(E2396/L2396,0)</f>
        <v>43.515151515151516</v>
      </c>
      <c r="Q2396" t="str">
        <f>LEFT(N2396, FIND("/",N2396) -1)</f>
        <v>music</v>
      </c>
      <c r="R2396" t="str">
        <f>RIGHT(N2396, LEN(N2396) - FIND("/",N2396))</f>
        <v>rock</v>
      </c>
      <c r="S2396" s="10">
        <f>(((J2396/60)/60)/24)+DATE(1970,1,1)</f>
        <v>42055.972824074073</v>
      </c>
      <c r="T2396" s="10">
        <f>(((I2396/60)/60)/24)+DATE(1970,1,1)</f>
        <v>42085.931157407409</v>
      </c>
    </row>
    <row r="2397" spans="1:20" ht="48" x14ac:dyDescent="0.2">
      <c r="A2397">
        <v>162</v>
      </c>
      <c r="B2397" s="3" t="s">
        <v>164</v>
      </c>
      <c r="C2397" s="3" t="s">
        <v>4272</v>
      </c>
      <c r="D2397">
        <v>2800</v>
      </c>
      <c r="E2397">
        <v>435</v>
      </c>
      <c r="F2397" t="s">
        <v>8221</v>
      </c>
      <c r="G2397" t="s">
        <v>8224</v>
      </c>
      <c r="H2397" t="s">
        <v>8246</v>
      </c>
      <c r="I2397">
        <v>1408232520</v>
      </c>
      <c r="J2397">
        <v>1405393356</v>
      </c>
      <c r="K2397" t="b">
        <v>0</v>
      </c>
      <c r="L2397">
        <v>10</v>
      </c>
      <c r="M2397" t="b">
        <v>0</v>
      </c>
      <c r="N2397" t="s">
        <v>8268</v>
      </c>
      <c r="O2397" s="5">
        <f>E2397/D2397</f>
        <v>0.15535714285714286</v>
      </c>
      <c r="P2397" s="6">
        <f>IFERROR(E2397/L2397,0)</f>
        <v>43.5</v>
      </c>
      <c r="Q2397" t="str">
        <f>LEFT(N2397, FIND("/",N2397) -1)</f>
        <v>film &amp; video</v>
      </c>
      <c r="R2397" t="str">
        <f>RIGHT(N2397, LEN(N2397) - FIND("/",N2397))</f>
        <v>drama</v>
      </c>
      <c r="S2397" s="10">
        <f>(((J2397/60)/60)/24)+DATE(1970,1,1)</f>
        <v>41835.126805555556</v>
      </c>
      <c r="T2397" s="10">
        <f>(((I2397/60)/60)/24)+DATE(1970,1,1)</f>
        <v>41867.987500000003</v>
      </c>
    </row>
    <row r="2398" spans="1:20" ht="48" x14ac:dyDescent="0.2">
      <c r="A2398">
        <v>3537</v>
      </c>
      <c r="B2398" s="3" t="s">
        <v>3536</v>
      </c>
      <c r="C2398" s="3" t="s">
        <v>7647</v>
      </c>
      <c r="D2398">
        <v>675</v>
      </c>
      <c r="E2398">
        <v>1218</v>
      </c>
      <c r="F2398" t="s">
        <v>8219</v>
      </c>
      <c r="G2398" t="s">
        <v>8229</v>
      </c>
      <c r="H2398" t="s">
        <v>8251</v>
      </c>
      <c r="I2398">
        <v>1416211140</v>
      </c>
      <c r="J2398">
        <v>1413016216</v>
      </c>
      <c r="K2398" t="b">
        <v>0</v>
      </c>
      <c r="L2398">
        <v>28</v>
      </c>
      <c r="M2398" t="b">
        <v>1</v>
      </c>
      <c r="N2398" t="s">
        <v>8271</v>
      </c>
      <c r="O2398" s="5">
        <f>E2398/D2398</f>
        <v>1.8044444444444445</v>
      </c>
      <c r="P2398" s="6">
        <f>IFERROR(E2398/L2398,0)</f>
        <v>43.5</v>
      </c>
      <c r="Q2398" t="str">
        <f>LEFT(N2398, FIND("/",N2398) -1)</f>
        <v>theater</v>
      </c>
      <c r="R2398" t="str">
        <f>RIGHT(N2398, LEN(N2398) - FIND("/",N2398))</f>
        <v>plays</v>
      </c>
      <c r="S2398" s="10">
        <f>(((J2398/60)/60)/24)+DATE(1970,1,1)</f>
        <v>41923.354351851849</v>
      </c>
      <c r="T2398" s="10">
        <f>(((I2398/60)/60)/24)+DATE(1970,1,1)</f>
        <v>41960.332638888889</v>
      </c>
    </row>
    <row r="2399" spans="1:20" ht="48" x14ac:dyDescent="0.2">
      <c r="A2399">
        <v>3811</v>
      </c>
      <c r="B2399" s="3" t="s">
        <v>3808</v>
      </c>
      <c r="C2399" s="3" t="s">
        <v>7921</v>
      </c>
      <c r="D2399">
        <v>250</v>
      </c>
      <c r="E2399">
        <v>825</v>
      </c>
      <c r="F2399" t="s">
        <v>8219</v>
      </c>
      <c r="G2399" t="s">
        <v>8225</v>
      </c>
      <c r="H2399" t="s">
        <v>8247</v>
      </c>
      <c r="I2399">
        <v>1464692400</v>
      </c>
      <c r="J2399">
        <v>1461769373</v>
      </c>
      <c r="K2399" t="b">
        <v>0</v>
      </c>
      <c r="L2399">
        <v>19</v>
      </c>
      <c r="M2399" t="b">
        <v>1</v>
      </c>
      <c r="N2399" t="s">
        <v>8271</v>
      </c>
      <c r="O2399" s="5">
        <f>E2399/D2399</f>
        <v>3.3</v>
      </c>
      <c r="P2399" s="6">
        <f>IFERROR(E2399/L2399,0)</f>
        <v>43.421052631578945</v>
      </c>
      <c r="Q2399" t="str">
        <f>LEFT(N2399, FIND("/",N2399) -1)</f>
        <v>theater</v>
      </c>
      <c r="R2399" t="str">
        <f>RIGHT(N2399, LEN(N2399) - FIND("/",N2399))</f>
        <v>plays</v>
      </c>
      <c r="S2399" s="10">
        <f>(((J2399/60)/60)/24)+DATE(1970,1,1)</f>
        <v>42487.62700231481</v>
      </c>
      <c r="T2399" s="10">
        <f>(((I2399/60)/60)/24)+DATE(1970,1,1)</f>
        <v>42521.458333333328</v>
      </c>
    </row>
    <row r="2400" spans="1:20" ht="32" x14ac:dyDescent="0.2">
      <c r="A2400">
        <v>1088</v>
      </c>
      <c r="B2400" s="3" t="s">
        <v>1089</v>
      </c>
      <c r="C2400" s="3" t="s">
        <v>5198</v>
      </c>
      <c r="D2400">
        <v>45000</v>
      </c>
      <c r="E2400">
        <v>6382.34</v>
      </c>
      <c r="F2400" t="s">
        <v>8221</v>
      </c>
      <c r="G2400" t="s">
        <v>8224</v>
      </c>
      <c r="H2400" t="s">
        <v>8246</v>
      </c>
      <c r="I2400">
        <v>1398366667</v>
      </c>
      <c r="J2400">
        <v>1395774667</v>
      </c>
      <c r="K2400" t="b">
        <v>0</v>
      </c>
      <c r="L2400">
        <v>147</v>
      </c>
      <c r="M2400" t="b">
        <v>0</v>
      </c>
      <c r="N2400" t="s">
        <v>8282</v>
      </c>
      <c r="O2400" s="5">
        <f>E2400/D2400</f>
        <v>0.14182977777777778</v>
      </c>
      <c r="P2400" s="6">
        <f>IFERROR(E2400/L2400,0)</f>
        <v>43.41727891156463</v>
      </c>
      <c r="Q2400" t="str">
        <f>LEFT(N2400, FIND("/",N2400) -1)</f>
        <v>games</v>
      </c>
      <c r="R2400" t="str">
        <f>RIGHT(N2400, LEN(N2400) - FIND("/",N2400))</f>
        <v>video games</v>
      </c>
      <c r="S2400" s="10">
        <f>(((J2400/60)/60)/24)+DATE(1970,1,1)</f>
        <v>41723.799386574072</v>
      </c>
      <c r="T2400" s="10">
        <f>(((I2400/60)/60)/24)+DATE(1970,1,1)</f>
        <v>41753.799386574072</v>
      </c>
    </row>
    <row r="2401" spans="1:20" ht="48" x14ac:dyDescent="0.2">
      <c r="A2401">
        <v>3444</v>
      </c>
      <c r="B2401" s="3" t="s">
        <v>3443</v>
      </c>
      <c r="C2401" s="3" t="s">
        <v>7554</v>
      </c>
      <c r="D2401">
        <v>300</v>
      </c>
      <c r="E2401">
        <v>867</v>
      </c>
      <c r="F2401" t="s">
        <v>8219</v>
      </c>
      <c r="G2401" t="s">
        <v>8226</v>
      </c>
      <c r="H2401" t="s">
        <v>8248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8271</v>
      </c>
      <c r="O2401" s="5">
        <f>E2401/D2401</f>
        <v>2.89</v>
      </c>
      <c r="P2401" s="6">
        <f>IFERROR(E2401/L2401,0)</f>
        <v>43.35</v>
      </c>
      <c r="Q2401" t="str">
        <f>LEFT(N2401, FIND("/",N2401) -1)</f>
        <v>theater</v>
      </c>
      <c r="R2401" t="str">
        <f>RIGHT(N2401, LEN(N2401) - FIND("/",N2401))</f>
        <v>plays</v>
      </c>
      <c r="S2401" s="10">
        <f>(((J2401/60)/60)/24)+DATE(1970,1,1)</f>
        <v>42521.291504629626</v>
      </c>
      <c r="T2401" s="10">
        <f>(((I2401/60)/60)/24)+DATE(1970,1,1)</f>
        <v>42529.582638888889</v>
      </c>
    </row>
    <row r="2402" spans="1:20" ht="32" x14ac:dyDescent="0.2">
      <c r="A2402">
        <v>1476</v>
      </c>
      <c r="B2402" s="3" t="s">
        <v>1477</v>
      </c>
      <c r="C2402" s="3" t="s">
        <v>5586</v>
      </c>
      <c r="D2402">
        <v>6000</v>
      </c>
      <c r="E2402">
        <v>39693.279999999999</v>
      </c>
      <c r="F2402" t="s">
        <v>8219</v>
      </c>
      <c r="G2402" t="s">
        <v>8224</v>
      </c>
      <c r="H2402" t="s">
        <v>8246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8288</v>
      </c>
      <c r="O2402" s="5">
        <f>E2402/D2402</f>
        <v>6.6155466666666669</v>
      </c>
      <c r="P2402" s="6">
        <f>IFERROR(E2402/L2402,0)</f>
        <v>43.333275109170302</v>
      </c>
      <c r="Q2402" t="str">
        <f>LEFT(N2402, FIND("/",N2402) -1)</f>
        <v>publishing</v>
      </c>
      <c r="R2402" t="str">
        <f>RIGHT(N2402, LEN(N2402) - FIND("/",N2402))</f>
        <v>radio &amp; podcasts</v>
      </c>
      <c r="S2402" s="10">
        <f>(((J2402/60)/60)/24)+DATE(1970,1,1)</f>
        <v>40766.041921296295</v>
      </c>
      <c r="T2402" s="10">
        <f>(((I2402/60)/60)/24)+DATE(1970,1,1)</f>
        <v>40796.041921296295</v>
      </c>
    </row>
    <row r="2403" spans="1:20" ht="48" x14ac:dyDescent="0.2">
      <c r="A2403">
        <v>3446</v>
      </c>
      <c r="B2403" s="3" t="s">
        <v>3445</v>
      </c>
      <c r="C2403" s="3" t="s">
        <v>7556</v>
      </c>
      <c r="D2403">
        <v>1000</v>
      </c>
      <c r="E2403">
        <v>1082</v>
      </c>
      <c r="F2403" t="s">
        <v>8219</v>
      </c>
      <c r="G2403" t="s">
        <v>8225</v>
      </c>
      <c r="H2403" t="s">
        <v>8247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8271</v>
      </c>
      <c r="O2403" s="5">
        <f>E2403/D2403</f>
        <v>1.0820000000000001</v>
      </c>
      <c r="P2403" s="6">
        <f>IFERROR(E2403/L2403,0)</f>
        <v>43.28</v>
      </c>
      <c r="Q2403" t="str">
        <f>LEFT(N2403, FIND("/",N2403) -1)</f>
        <v>theater</v>
      </c>
      <c r="R2403" t="str">
        <f>RIGHT(N2403, LEN(N2403) - FIND("/",N2403))</f>
        <v>plays</v>
      </c>
      <c r="S2403" s="10">
        <f>(((J2403/60)/60)/24)+DATE(1970,1,1)</f>
        <v>42016.832465277781</v>
      </c>
      <c r="T2403" s="10">
        <f>(((I2403/60)/60)/24)+DATE(1970,1,1)</f>
        <v>42040.513888888891</v>
      </c>
    </row>
    <row r="2404" spans="1:20" ht="48" x14ac:dyDescent="0.2">
      <c r="A2404">
        <v>2815</v>
      </c>
      <c r="B2404" s="3" t="s">
        <v>2815</v>
      </c>
      <c r="C2404" s="3" t="s">
        <v>6925</v>
      </c>
      <c r="D2404">
        <v>250</v>
      </c>
      <c r="E2404">
        <v>605</v>
      </c>
      <c r="F2404" t="s">
        <v>8219</v>
      </c>
      <c r="G2404" t="s">
        <v>8229</v>
      </c>
      <c r="H2404" t="s">
        <v>8251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8271</v>
      </c>
      <c r="O2404" s="5">
        <f>E2404/D2404</f>
        <v>2.42</v>
      </c>
      <c r="P2404" s="6">
        <f>IFERROR(E2404/L2404,0)</f>
        <v>43.214285714285715</v>
      </c>
      <c r="Q2404" t="str">
        <f>LEFT(N2404, FIND("/",N2404) -1)</f>
        <v>theater</v>
      </c>
      <c r="R2404" t="str">
        <f>RIGHT(N2404, LEN(N2404) - FIND("/",N2404))</f>
        <v>plays</v>
      </c>
      <c r="S2404" s="10">
        <f>(((J2404/60)/60)/24)+DATE(1970,1,1)</f>
        <v>42559.776724537034</v>
      </c>
      <c r="T2404" s="10">
        <f>(((I2404/60)/60)/24)+DATE(1970,1,1)</f>
        <v>42589.776724537034</v>
      </c>
    </row>
    <row r="2405" spans="1:20" ht="48" x14ac:dyDescent="0.2">
      <c r="A2405">
        <v>3703</v>
      </c>
      <c r="B2405" s="3" t="s">
        <v>3700</v>
      </c>
      <c r="C2405" s="3" t="s">
        <v>7813</v>
      </c>
      <c r="D2405">
        <v>1050</v>
      </c>
      <c r="E2405">
        <v>1296</v>
      </c>
      <c r="F2405" t="s">
        <v>8219</v>
      </c>
      <c r="G2405" t="s">
        <v>8224</v>
      </c>
      <c r="H2405" t="s">
        <v>8246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8271</v>
      </c>
      <c r="O2405" s="5">
        <f>E2405/D2405</f>
        <v>1.2342857142857142</v>
      </c>
      <c r="P2405" s="6">
        <f>IFERROR(E2405/L2405,0)</f>
        <v>43.2</v>
      </c>
      <c r="Q2405" t="str">
        <f>LEFT(N2405, FIND("/",N2405) -1)</f>
        <v>theater</v>
      </c>
      <c r="R2405" t="str">
        <f>RIGHT(N2405, LEN(N2405) - FIND("/",N2405))</f>
        <v>plays</v>
      </c>
      <c r="S2405" s="10">
        <f>(((J2405/60)/60)/24)+DATE(1970,1,1)</f>
        <v>42556.504490740743</v>
      </c>
      <c r="T2405" s="10">
        <f>(((I2405/60)/60)/24)+DATE(1970,1,1)</f>
        <v>42595.290972222225</v>
      </c>
    </row>
    <row r="2406" spans="1:20" ht="48" x14ac:dyDescent="0.2">
      <c r="A2406">
        <v>3559</v>
      </c>
      <c r="B2406" s="3" t="s">
        <v>3558</v>
      </c>
      <c r="C2406" s="3" t="s">
        <v>7669</v>
      </c>
      <c r="D2406">
        <v>1000</v>
      </c>
      <c r="E2406">
        <v>1035</v>
      </c>
      <c r="F2406" t="s">
        <v>8219</v>
      </c>
      <c r="G2406" t="s">
        <v>8226</v>
      </c>
      <c r="H2406" t="s">
        <v>8248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8271</v>
      </c>
      <c r="O2406" s="5">
        <f>E2406/D2406</f>
        <v>1.0349999999999999</v>
      </c>
      <c r="P2406" s="6">
        <f>IFERROR(E2406/L2406,0)</f>
        <v>43.125</v>
      </c>
      <c r="Q2406" t="str">
        <f>LEFT(N2406, FIND("/",N2406) -1)</f>
        <v>theater</v>
      </c>
      <c r="R2406" t="str">
        <f>RIGHT(N2406, LEN(N2406) - FIND("/",N2406))</f>
        <v>plays</v>
      </c>
      <c r="S2406" s="10">
        <f>(((J2406/60)/60)/24)+DATE(1970,1,1)</f>
        <v>42194.096157407403</v>
      </c>
      <c r="T2406" s="10">
        <f>(((I2406/60)/60)/24)+DATE(1970,1,1)</f>
        <v>42216.373611111107</v>
      </c>
    </row>
    <row r="2407" spans="1:20" ht="48" x14ac:dyDescent="0.2">
      <c r="A2407">
        <v>2051</v>
      </c>
      <c r="B2407" s="3" t="s">
        <v>2052</v>
      </c>
      <c r="C2407" s="3" t="s">
        <v>6161</v>
      </c>
      <c r="D2407">
        <v>8000</v>
      </c>
      <c r="E2407">
        <v>10429</v>
      </c>
      <c r="F2407" t="s">
        <v>8219</v>
      </c>
      <c r="G2407" t="s">
        <v>8224</v>
      </c>
      <c r="H2407" t="s">
        <v>8246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8295</v>
      </c>
      <c r="O2407" s="5">
        <f>E2407/D2407</f>
        <v>1.303625</v>
      </c>
      <c r="P2407" s="6">
        <f>IFERROR(E2407/L2407,0)</f>
        <v>43.095041322314053</v>
      </c>
      <c r="Q2407" t="str">
        <f>LEFT(N2407, FIND("/",N2407) -1)</f>
        <v>technology</v>
      </c>
      <c r="R2407" t="str">
        <f>RIGHT(N2407, LEN(N2407) - FIND("/",N2407))</f>
        <v>hardware</v>
      </c>
      <c r="S2407" s="10">
        <f>(((J2407/60)/60)/24)+DATE(1970,1,1)</f>
        <v>41604.022418981483</v>
      </c>
      <c r="T2407" s="10">
        <f>(((I2407/60)/60)/24)+DATE(1970,1,1)</f>
        <v>41634.022418981483</v>
      </c>
    </row>
    <row r="2408" spans="1:20" ht="48" x14ac:dyDescent="0.2">
      <c r="A2408">
        <v>1374</v>
      </c>
      <c r="B2408" s="3" t="s">
        <v>1375</v>
      </c>
      <c r="C2408" s="3" t="s">
        <v>5484</v>
      </c>
      <c r="D2408">
        <v>1500</v>
      </c>
      <c r="E2408">
        <v>2842</v>
      </c>
      <c r="F2408" t="s">
        <v>8219</v>
      </c>
      <c r="G2408" t="s">
        <v>8224</v>
      </c>
      <c r="H2408" t="s">
        <v>8246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8276</v>
      </c>
      <c r="O2408" s="5">
        <f>E2408/D2408</f>
        <v>1.8946666666666667</v>
      </c>
      <c r="P2408" s="6">
        <f>IFERROR(E2408/L2408,0)</f>
        <v>43.060606060606062</v>
      </c>
      <c r="Q2408" t="str">
        <f>LEFT(N2408, FIND("/",N2408) -1)</f>
        <v>music</v>
      </c>
      <c r="R2408" t="str">
        <f>RIGHT(N2408, LEN(N2408) - FIND("/",N2408))</f>
        <v>rock</v>
      </c>
      <c r="S2408" s="10">
        <f>(((J2408/60)/60)/24)+DATE(1970,1,1)</f>
        <v>42424.161898148144</v>
      </c>
      <c r="T2408" s="10">
        <f>(((I2408/60)/60)/24)+DATE(1970,1,1)</f>
        <v>42454.12023148148</v>
      </c>
    </row>
    <row r="2409" spans="1:20" ht="48" x14ac:dyDescent="0.2">
      <c r="A2409">
        <v>60</v>
      </c>
      <c r="B2409" s="3" t="s">
        <v>62</v>
      </c>
      <c r="C2409" s="3" t="s">
        <v>4171</v>
      </c>
      <c r="D2409">
        <v>4500</v>
      </c>
      <c r="E2409">
        <v>4648.33</v>
      </c>
      <c r="F2409" t="s">
        <v>8219</v>
      </c>
      <c r="G2409" t="s">
        <v>8225</v>
      </c>
      <c r="H2409" t="s">
        <v>8247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8266</v>
      </c>
      <c r="O2409" s="5">
        <f>E2409/D2409</f>
        <v>1.0329622222222221</v>
      </c>
      <c r="P2409" s="6">
        <f>IFERROR(E2409/L2409,0)</f>
        <v>43.040092592592593</v>
      </c>
      <c r="Q2409" t="str">
        <f>LEFT(N2409, FIND("/",N2409) -1)</f>
        <v>film &amp; video</v>
      </c>
      <c r="R2409" t="str">
        <f>RIGHT(N2409, LEN(N2409) - FIND("/",N2409))</f>
        <v>shorts</v>
      </c>
      <c r="S2409" s="10">
        <f>(((J2409/60)/60)/24)+DATE(1970,1,1)</f>
        <v>41701.901817129627</v>
      </c>
      <c r="T2409" s="10">
        <f>(((I2409/60)/60)/24)+DATE(1970,1,1)</f>
        <v>41721</v>
      </c>
    </row>
    <row r="2410" spans="1:20" ht="32" x14ac:dyDescent="0.2">
      <c r="A2410">
        <v>1030</v>
      </c>
      <c r="B2410" s="3" t="s">
        <v>1031</v>
      </c>
      <c r="C2410" s="3" t="s">
        <v>5140</v>
      </c>
      <c r="D2410">
        <v>2000</v>
      </c>
      <c r="E2410">
        <v>6842</v>
      </c>
      <c r="F2410" t="s">
        <v>8219</v>
      </c>
      <c r="G2410" t="s">
        <v>8224</v>
      </c>
      <c r="H2410" t="s">
        <v>8246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8280</v>
      </c>
      <c r="O2410" s="5">
        <f>E2410/D2410</f>
        <v>3.4209999999999998</v>
      </c>
      <c r="P2410" s="6">
        <f>IFERROR(E2410/L2410,0)</f>
        <v>43.031446540880502</v>
      </c>
      <c r="Q2410" t="str">
        <f>LEFT(N2410, FIND("/",N2410) -1)</f>
        <v>music</v>
      </c>
      <c r="R2410" t="str">
        <f>RIGHT(N2410, LEN(N2410) - FIND("/",N2410))</f>
        <v>electronic music</v>
      </c>
      <c r="S2410" s="10">
        <f>(((J2410/60)/60)/24)+DATE(1970,1,1)</f>
        <v>42611.483206018514</v>
      </c>
      <c r="T2410" s="10">
        <f>(((I2410/60)/60)/24)+DATE(1970,1,1)</f>
        <v>42625.483206018514</v>
      </c>
    </row>
    <row r="2411" spans="1:20" ht="48" x14ac:dyDescent="0.2">
      <c r="A2411">
        <v>383</v>
      </c>
      <c r="B2411" s="3" t="s">
        <v>384</v>
      </c>
      <c r="C2411" s="3" t="s">
        <v>4493</v>
      </c>
      <c r="D2411">
        <v>999</v>
      </c>
      <c r="E2411">
        <v>2065</v>
      </c>
      <c r="F2411" t="s">
        <v>8219</v>
      </c>
      <c r="G2411" t="s">
        <v>8224</v>
      </c>
      <c r="H2411" t="s">
        <v>8246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8269</v>
      </c>
      <c r="O2411" s="5">
        <f>E2411/D2411</f>
        <v>2.0670670670670672</v>
      </c>
      <c r="P2411" s="6">
        <f>IFERROR(E2411/L2411,0)</f>
        <v>43.020833333333336</v>
      </c>
      <c r="Q2411" t="str">
        <f>LEFT(N2411, FIND("/",N2411) -1)</f>
        <v>film &amp; video</v>
      </c>
      <c r="R2411" t="str">
        <f>RIGHT(N2411, LEN(N2411) - FIND("/",N2411))</f>
        <v>documentary</v>
      </c>
      <c r="S2411" s="10">
        <f>(((J2411/60)/60)/24)+DATE(1970,1,1)</f>
        <v>41755.117581018516</v>
      </c>
      <c r="T2411" s="10">
        <f>(((I2411/60)/60)/24)+DATE(1970,1,1)</f>
        <v>41778.117581018516</v>
      </c>
    </row>
    <row r="2412" spans="1:20" ht="48" x14ac:dyDescent="0.2">
      <c r="A2412">
        <v>1896</v>
      </c>
      <c r="B2412" s="3" t="s">
        <v>1897</v>
      </c>
      <c r="C2412" s="3" t="s">
        <v>6006</v>
      </c>
      <c r="D2412">
        <v>451</v>
      </c>
      <c r="E2412">
        <v>559</v>
      </c>
      <c r="F2412" t="s">
        <v>8219</v>
      </c>
      <c r="G2412" t="s">
        <v>8224</v>
      </c>
      <c r="H2412" t="s">
        <v>8246</v>
      </c>
      <c r="I2412">
        <v>1334250165</v>
      </c>
      <c r="J2412">
        <v>1331658165</v>
      </c>
      <c r="K2412" t="b">
        <v>0</v>
      </c>
      <c r="L2412">
        <v>13</v>
      </c>
      <c r="M2412" t="b">
        <v>1</v>
      </c>
      <c r="N2412" t="s">
        <v>8279</v>
      </c>
      <c r="O2412" s="5">
        <f>E2412/D2412</f>
        <v>1.2394678492239468</v>
      </c>
      <c r="P2412" s="6">
        <f>IFERROR(E2412/L2412,0)</f>
        <v>43</v>
      </c>
      <c r="Q2412" t="str">
        <f>LEFT(N2412, FIND("/",N2412) -1)</f>
        <v>music</v>
      </c>
      <c r="R2412" t="str">
        <f>RIGHT(N2412, LEN(N2412) - FIND("/",N2412))</f>
        <v>indie rock</v>
      </c>
      <c r="S2412" s="10">
        <f>(((J2412/60)/60)/24)+DATE(1970,1,1)</f>
        <v>40981.710243055553</v>
      </c>
      <c r="T2412" s="10">
        <f>(((I2412/60)/60)/24)+DATE(1970,1,1)</f>
        <v>41011.710243055553</v>
      </c>
    </row>
    <row r="2413" spans="1:20" ht="32" x14ac:dyDescent="0.2">
      <c r="A2413">
        <v>2921</v>
      </c>
      <c r="B2413" s="3" t="s">
        <v>2921</v>
      </c>
      <c r="C2413" s="3" t="s">
        <v>7031</v>
      </c>
      <c r="D2413">
        <v>100</v>
      </c>
      <c r="E2413">
        <v>129</v>
      </c>
      <c r="F2413" t="s">
        <v>8219</v>
      </c>
      <c r="G2413" t="s">
        <v>8224</v>
      </c>
      <c r="H2413" t="s">
        <v>8246</v>
      </c>
      <c r="I2413">
        <v>1411679804</v>
      </c>
      <c r="J2413">
        <v>1409087804</v>
      </c>
      <c r="K2413" t="b">
        <v>0</v>
      </c>
      <c r="L2413">
        <v>3</v>
      </c>
      <c r="M2413" t="b">
        <v>1</v>
      </c>
      <c r="N2413" t="s">
        <v>8305</v>
      </c>
      <c r="O2413" s="5">
        <f>E2413/D2413</f>
        <v>1.29</v>
      </c>
      <c r="P2413" s="6">
        <f>IFERROR(E2413/L2413,0)</f>
        <v>43</v>
      </c>
      <c r="Q2413" t="str">
        <f>LEFT(N2413, FIND("/",N2413) -1)</f>
        <v>theater</v>
      </c>
      <c r="R2413" t="str">
        <f>RIGHT(N2413, LEN(N2413) - FIND("/",N2413))</f>
        <v>musical</v>
      </c>
      <c r="S2413" s="10">
        <f>(((J2413/60)/60)/24)+DATE(1970,1,1)</f>
        <v>41877.886620370373</v>
      </c>
      <c r="T2413" s="10">
        <f>(((I2413/60)/60)/24)+DATE(1970,1,1)</f>
        <v>41907.886620370373</v>
      </c>
    </row>
    <row r="2414" spans="1:20" ht="48" x14ac:dyDescent="0.2">
      <c r="A2414">
        <v>3116</v>
      </c>
      <c r="B2414" s="3" t="s">
        <v>3116</v>
      </c>
      <c r="C2414" s="3" t="s">
        <v>7226</v>
      </c>
      <c r="D2414">
        <v>750</v>
      </c>
      <c r="E2414">
        <v>430</v>
      </c>
      <c r="F2414" t="s">
        <v>8221</v>
      </c>
      <c r="G2414" t="s">
        <v>8224</v>
      </c>
      <c r="H2414" t="s">
        <v>8246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8303</v>
      </c>
      <c r="O2414" s="5">
        <f>E2414/D2414</f>
        <v>0.57333333333333336</v>
      </c>
      <c r="P2414" s="6">
        <f>IFERROR(E2414/L2414,0)</f>
        <v>43</v>
      </c>
      <c r="Q2414" t="str">
        <f>LEFT(N2414, FIND("/",N2414) -1)</f>
        <v>theater</v>
      </c>
      <c r="R2414" t="str">
        <f>RIGHT(N2414, LEN(N2414) - FIND("/",N2414))</f>
        <v>spaces</v>
      </c>
      <c r="S2414" s="10">
        <f>(((J2414/60)/60)/24)+DATE(1970,1,1)</f>
        <v>42081.515335648146</v>
      </c>
      <c r="T2414" s="10">
        <f>(((I2414/60)/60)/24)+DATE(1970,1,1)</f>
        <v>42095.515335648146</v>
      </c>
    </row>
    <row r="2415" spans="1:20" ht="48" x14ac:dyDescent="0.2">
      <c r="A2415">
        <v>2800</v>
      </c>
      <c r="B2415" s="3" t="s">
        <v>2800</v>
      </c>
      <c r="C2415" s="3" t="s">
        <v>6910</v>
      </c>
      <c r="D2415">
        <v>1000</v>
      </c>
      <c r="E2415">
        <v>1330</v>
      </c>
      <c r="F2415" t="s">
        <v>8219</v>
      </c>
      <c r="G2415" t="s">
        <v>8225</v>
      </c>
      <c r="H2415" t="s">
        <v>8247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8271</v>
      </c>
      <c r="O2415" s="5">
        <f>E2415/D2415</f>
        <v>1.33</v>
      </c>
      <c r="P2415" s="6">
        <f>IFERROR(E2415/L2415,0)</f>
        <v>42.903225806451616</v>
      </c>
      <c r="Q2415" t="str">
        <f>LEFT(N2415, FIND("/",N2415) -1)</f>
        <v>theater</v>
      </c>
      <c r="R2415" t="str">
        <f>RIGHT(N2415, LEN(N2415) - FIND("/",N2415))</f>
        <v>plays</v>
      </c>
      <c r="S2415" s="10">
        <f>(((J2415/60)/60)/24)+DATE(1970,1,1)</f>
        <v>41948.552847222221</v>
      </c>
      <c r="T2415" s="10">
        <f>(((I2415/60)/60)/24)+DATE(1970,1,1)</f>
        <v>42008.552847222221</v>
      </c>
    </row>
    <row r="2416" spans="1:20" ht="48" x14ac:dyDescent="0.2">
      <c r="A2416">
        <v>655</v>
      </c>
      <c r="B2416" s="3" t="s">
        <v>656</v>
      </c>
      <c r="C2416" s="3" t="s">
        <v>4765</v>
      </c>
      <c r="D2416">
        <v>8000</v>
      </c>
      <c r="E2416">
        <v>11751</v>
      </c>
      <c r="F2416" t="s">
        <v>8219</v>
      </c>
      <c r="G2416" t="s">
        <v>8224</v>
      </c>
      <c r="H2416" t="s">
        <v>8246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8273</v>
      </c>
      <c r="O2416" s="5">
        <f>E2416/D2416</f>
        <v>1.4688749999999999</v>
      </c>
      <c r="P2416" s="6">
        <f>IFERROR(E2416/L2416,0)</f>
        <v>42.886861313868614</v>
      </c>
      <c r="Q2416" t="str">
        <f>LEFT(N2416, FIND("/",N2416) -1)</f>
        <v>technology</v>
      </c>
      <c r="R2416" t="str">
        <f>RIGHT(N2416, LEN(N2416) - FIND("/",N2416))</f>
        <v>wearables</v>
      </c>
      <c r="S2416" s="10">
        <f>(((J2416/60)/60)/24)+DATE(1970,1,1)</f>
        <v>42045.957314814819</v>
      </c>
      <c r="T2416" s="10">
        <f>(((I2416/60)/60)/24)+DATE(1970,1,1)</f>
        <v>42075.915648148148</v>
      </c>
    </row>
    <row r="2417" spans="1:20" ht="48" x14ac:dyDescent="0.2">
      <c r="A2417">
        <v>369</v>
      </c>
      <c r="B2417" s="3" t="s">
        <v>370</v>
      </c>
      <c r="C2417" s="3" t="s">
        <v>4479</v>
      </c>
      <c r="D2417">
        <v>6500</v>
      </c>
      <c r="E2417">
        <v>7160.12</v>
      </c>
      <c r="F2417" t="s">
        <v>8219</v>
      </c>
      <c r="G2417" t="s">
        <v>8224</v>
      </c>
      <c r="H2417" t="s">
        <v>8246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8269</v>
      </c>
      <c r="O2417" s="5">
        <f>E2417/D2417</f>
        <v>1.1015569230769231</v>
      </c>
      <c r="P2417" s="6">
        <f>IFERROR(E2417/L2417,0)</f>
        <v>42.874970059880241</v>
      </c>
      <c r="Q2417" t="str">
        <f>LEFT(N2417, FIND("/",N2417) -1)</f>
        <v>film &amp; video</v>
      </c>
      <c r="R2417" t="str">
        <f>RIGHT(N2417, LEN(N2417) - FIND("/",N2417))</f>
        <v>documentary</v>
      </c>
      <c r="S2417" s="10">
        <f>(((J2417/60)/60)/24)+DATE(1970,1,1)</f>
        <v>40893.551724537036</v>
      </c>
      <c r="T2417" s="10">
        <f>(((I2417/60)/60)/24)+DATE(1970,1,1)</f>
        <v>40923.551724537036</v>
      </c>
    </row>
    <row r="2418" spans="1:20" ht="48" x14ac:dyDescent="0.2">
      <c r="A2418">
        <v>375</v>
      </c>
      <c r="B2418" s="3" t="s">
        <v>376</v>
      </c>
      <c r="C2418" s="3" t="s">
        <v>4485</v>
      </c>
      <c r="D2418">
        <v>500</v>
      </c>
      <c r="E2418">
        <v>600</v>
      </c>
      <c r="F2418" t="s">
        <v>8219</v>
      </c>
      <c r="G2418" t="s">
        <v>8224</v>
      </c>
      <c r="H2418" t="s">
        <v>8246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8269</v>
      </c>
      <c r="O2418" s="5">
        <f>E2418/D2418</f>
        <v>1.2</v>
      </c>
      <c r="P2418" s="6">
        <f>IFERROR(E2418/L2418,0)</f>
        <v>42.857142857142854</v>
      </c>
      <c r="Q2418" t="str">
        <f>LEFT(N2418, FIND("/",N2418) -1)</f>
        <v>film &amp; video</v>
      </c>
      <c r="R2418" t="str">
        <f>RIGHT(N2418, LEN(N2418) - FIND("/",N2418))</f>
        <v>documentary</v>
      </c>
      <c r="S2418" s="10">
        <f>(((J2418/60)/60)/24)+DATE(1970,1,1)</f>
        <v>41657.985081018516</v>
      </c>
      <c r="T2418" s="10">
        <f>(((I2418/60)/60)/24)+DATE(1970,1,1)</f>
        <v>41699.720833333333</v>
      </c>
    </row>
    <row r="2419" spans="1:20" ht="48" x14ac:dyDescent="0.2">
      <c r="A2419">
        <v>1642</v>
      </c>
      <c r="B2419" s="3" t="s">
        <v>1643</v>
      </c>
      <c r="C2419" s="3" t="s">
        <v>5752</v>
      </c>
      <c r="D2419">
        <v>1200</v>
      </c>
      <c r="E2419">
        <v>1200</v>
      </c>
      <c r="F2419" t="s">
        <v>8219</v>
      </c>
      <c r="G2419" t="s">
        <v>8224</v>
      </c>
      <c r="H2419" t="s">
        <v>8246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8292</v>
      </c>
      <c r="O2419" s="5">
        <f>E2419/D2419</f>
        <v>1</v>
      </c>
      <c r="P2419" s="6">
        <f>IFERROR(E2419/L2419,0)</f>
        <v>42.857142857142854</v>
      </c>
      <c r="Q2419" t="str">
        <f>LEFT(N2419, FIND("/",N2419) -1)</f>
        <v>music</v>
      </c>
      <c r="R2419" t="str">
        <f>RIGHT(N2419, LEN(N2419) - FIND("/",N2419))</f>
        <v>pop</v>
      </c>
      <c r="S2419" s="10">
        <f>(((J2419/60)/60)/24)+DATE(1970,1,1)</f>
        <v>40688.024618055555</v>
      </c>
      <c r="T2419" s="10">
        <f>(((I2419/60)/60)/24)+DATE(1970,1,1)</f>
        <v>40708.024618055555</v>
      </c>
    </row>
    <row r="2420" spans="1:20" ht="48" x14ac:dyDescent="0.2">
      <c r="A2420">
        <v>1929</v>
      </c>
      <c r="B2420" s="3" t="s">
        <v>1930</v>
      </c>
      <c r="C2420" s="3" t="s">
        <v>6039</v>
      </c>
      <c r="D2420">
        <v>3200</v>
      </c>
      <c r="E2420">
        <v>3210</v>
      </c>
      <c r="F2420" t="s">
        <v>8219</v>
      </c>
      <c r="G2420" t="s">
        <v>8224</v>
      </c>
      <c r="H2420" t="s">
        <v>8246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8279</v>
      </c>
      <c r="O2420" s="5">
        <f>E2420/D2420</f>
        <v>1.003125</v>
      </c>
      <c r="P2420" s="6">
        <f>IFERROR(E2420/L2420,0)</f>
        <v>42.8</v>
      </c>
      <c r="Q2420" t="str">
        <f>LEFT(N2420, FIND("/",N2420) -1)</f>
        <v>music</v>
      </c>
      <c r="R2420" t="str">
        <f>RIGHT(N2420, LEN(N2420) - FIND("/",N2420))</f>
        <v>indie rock</v>
      </c>
      <c r="S2420" s="10">
        <f>(((J2420/60)/60)/24)+DATE(1970,1,1)</f>
        <v>40687.021597222221</v>
      </c>
      <c r="T2420" s="10">
        <f>(((I2420/60)/60)/24)+DATE(1970,1,1)</f>
        <v>40729.021597222221</v>
      </c>
    </row>
    <row r="2421" spans="1:20" ht="48" x14ac:dyDescent="0.2">
      <c r="A2421">
        <v>1253</v>
      </c>
      <c r="B2421" s="3" t="s">
        <v>1254</v>
      </c>
      <c r="C2421" s="3" t="s">
        <v>5363</v>
      </c>
      <c r="D2421">
        <v>10</v>
      </c>
      <c r="E2421">
        <v>30383.32</v>
      </c>
      <c r="F2421" t="s">
        <v>8219</v>
      </c>
      <c r="G2421" t="s">
        <v>8224</v>
      </c>
      <c r="H2421" t="s">
        <v>8246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8276</v>
      </c>
      <c r="O2421" s="5">
        <f>E2421/D2421</f>
        <v>3038.3319999999999</v>
      </c>
      <c r="P2421" s="6">
        <f>IFERROR(E2421/L2421,0)</f>
        <v>42.73322081575246</v>
      </c>
      <c r="Q2421" t="str">
        <f>LEFT(N2421, FIND("/",N2421) -1)</f>
        <v>music</v>
      </c>
      <c r="R2421" t="str">
        <f>RIGHT(N2421, LEN(N2421) - FIND("/",N2421))</f>
        <v>rock</v>
      </c>
      <c r="S2421" s="10">
        <f>(((J2421/60)/60)/24)+DATE(1970,1,1)</f>
        <v>41855.783645833333</v>
      </c>
      <c r="T2421" s="10">
        <f>(((I2421/60)/60)/24)+DATE(1970,1,1)</f>
        <v>41885.783645833333</v>
      </c>
    </row>
    <row r="2422" spans="1:20" ht="32" x14ac:dyDescent="0.2">
      <c r="A2422">
        <v>859</v>
      </c>
      <c r="B2422" s="3" t="s">
        <v>860</v>
      </c>
      <c r="C2422" s="3" t="s">
        <v>4969</v>
      </c>
      <c r="D2422">
        <v>4000</v>
      </c>
      <c r="E2422">
        <v>4187</v>
      </c>
      <c r="F2422" t="s">
        <v>8219</v>
      </c>
      <c r="G2422" t="s">
        <v>8224</v>
      </c>
      <c r="H2422" t="s">
        <v>8246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8277</v>
      </c>
      <c r="O2422" s="5">
        <f>E2422/D2422</f>
        <v>1.0467500000000001</v>
      </c>
      <c r="P2422" s="6">
        <f>IFERROR(E2422/L2422,0)</f>
        <v>42.724489795918366</v>
      </c>
      <c r="Q2422" t="str">
        <f>LEFT(N2422, FIND("/",N2422) -1)</f>
        <v>music</v>
      </c>
      <c r="R2422" t="str">
        <f>RIGHT(N2422, LEN(N2422) - FIND("/",N2422))</f>
        <v>metal</v>
      </c>
      <c r="S2422" s="10">
        <f>(((J2422/60)/60)/24)+DATE(1970,1,1)</f>
        <v>42128.820231481484</v>
      </c>
      <c r="T2422" s="10">
        <f>(((I2422/60)/60)/24)+DATE(1970,1,1)</f>
        <v>42159</v>
      </c>
    </row>
    <row r="2423" spans="1:20" ht="48" x14ac:dyDescent="0.2">
      <c r="A2423">
        <v>649</v>
      </c>
      <c r="B2423" s="3" t="s">
        <v>650</v>
      </c>
      <c r="C2423" s="3" t="s">
        <v>4759</v>
      </c>
      <c r="D2423">
        <v>2500</v>
      </c>
      <c r="E2423">
        <v>3499</v>
      </c>
      <c r="F2423" t="s">
        <v>8219</v>
      </c>
      <c r="G2423" t="s">
        <v>8224</v>
      </c>
      <c r="H2423" t="s">
        <v>8246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8273</v>
      </c>
      <c r="O2423" s="5">
        <f>E2423/D2423</f>
        <v>1.3996</v>
      </c>
      <c r="P2423" s="6">
        <f>IFERROR(E2423/L2423,0)</f>
        <v>42.670731707317074</v>
      </c>
      <c r="Q2423" t="str">
        <f>LEFT(N2423, FIND("/",N2423) -1)</f>
        <v>technology</v>
      </c>
      <c r="R2423" t="str">
        <f>RIGHT(N2423, LEN(N2423) - FIND("/",N2423))</f>
        <v>wearables</v>
      </c>
      <c r="S2423" s="10">
        <f>(((J2423/60)/60)/24)+DATE(1970,1,1)</f>
        <v>41877.912187499998</v>
      </c>
      <c r="T2423" s="10">
        <f>(((I2423/60)/60)/24)+DATE(1970,1,1)</f>
        <v>41898.912187499998</v>
      </c>
    </row>
    <row r="2424" spans="1:20" ht="48" x14ac:dyDescent="0.2">
      <c r="A2424">
        <v>2271</v>
      </c>
      <c r="B2424" s="3" t="s">
        <v>2272</v>
      </c>
      <c r="C2424" s="3" t="s">
        <v>6381</v>
      </c>
      <c r="D2424">
        <v>20000</v>
      </c>
      <c r="E2424">
        <v>56618</v>
      </c>
      <c r="F2424" t="s">
        <v>8219</v>
      </c>
      <c r="G2424" t="s">
        <v>8224</v>
      </c>
      <c r="H2424" t="s">
        <v>8246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8297</v>
      </c>
      <c r="O2424" s="5">
        <f>E2424/D2424</f>
        <v>2.8309000000000002</v>
      </c>
      <c r="P2424" s="6">
        <f>IFERROR(E2424/L2424,0)</f>
        <v>42.63403614457831</v>
      </c>
      <c r="Q2424" t="str">
        <f>LEFT(N2424, FIND("/",N2424) -1)</f>
        <v>games</v>
      </c>
      <c r="R2424" t="str">
        <f>RIGHT(N2424, LEN(N2424) - FIND("/",N2424))</f>
        <v>tabletop games</v>
      </c>
      <c r="S2424" s="10">
        <f>(((J2424/60)/60)/24)+DATE(1970,1,1)</f>
        <v>42684.000046296293</v>
      </c>
      <c r="T2424" s="10">
        <f>(((I2424/60)/60)/24)+DATE(1970,1,1)</f>
        <v>42714.000046296293</v>
      </c>
    </row>
    <row r="2425" spans="1:20" ht="48" x14ac:dyDescent="0.2">
      <c r="A2425">
        <v>781</v>
      </c>
      <c r="B2425" s="3" t="s">
        <v>782</v>
      </c>
      <c r="C2425" s="3" t="s">
        <v>4891</v>
      </c>
      <c r="D2425">
        <v>800</v>
      </c>
      <c r="E2425">
        <v>1065.23</v>
      </c>
      <c r="F2425" t="s">
        <v>8219</v>
      </c>
      <c r="G2425" t="s">
        <v>8224</v>
      </c>
      <c r="H2425" t="s">
        <v>8246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8276</v>
      </c>
      <c r="O2425" s="5">
        <f>E2425/D2425</f>
        <v>1.3315375</v>
      </c>
      <c r="P2425" s="6">
        <f>IFERROR(E2425/L2425,0)</f>
        <v>42.609200000000001</v>
      </c>
      <c r="Q2425" t="str">
        <f>LEFT(N2425, FIND("/",N2425) -1)</f>
        <v>music</v>
      </c>
      <c r="R2425" t="str">
        <f>RIGHT(N2425, LEN(N2425) - FIND("/",N2425))</f>
        <v>rock</v>
      </c>
      <c r="S2425" s="10">
        <f>(((J2425/60)/60)/24)+DATE(1970,1,1)</f>
        <v>41403.000856481485</v>
      </c>
      <c r="T2425" s="10">
        <f>(((I2425/60)/60)/24)+DATE(1970,1,1)</f>
        <v>41433.000856481485</v>
      </c>
    </row>
    <row r="2426" spans="1:20" ht="48" x14ac:dyDescent="0.2">
      <c r="A2426">
        <v>2473</v>
      </c>
      <c r="B2426" s="3" t="s">
        <v>2474</v>
      </c>
      <c r="C2426" s="3" t="s">
        <v>6583</v>
      </c>
      <c r="D2426">
        <v>2000</v>
      </c>
      <c r="E2426">
        <v>2000</v>
      </c>
      <c r="F2426" t="s">
        <v>8219</v>
      </c>
      <c r="G2426" t="s">
        <v>8224</v>
      </c>
      <c r="H2426" t="s">
        <v>8246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8279</v>
      </c>
      <c r="O2426" s="5">
        <f>E2426/D2426</f>
        <v>1</v>
      </c>
      <c r="P2426" s="6">
        <f>IFERROR(E2426/L2426,0)</f>
        <v>42.553191489361701</v>
      </c>
      <c r="Q2426" t="str">
        <f>LEFT(N2426, FIND("/",N2426) -1)</f>
        <v>music</v>
      </c>
      <c r="R2426" t="str">
        <f>RIGHT(N2426, LEN(N2426) - FIND("/",N2426))</f>
        <v>indie rock</v>
      </c>
      <c r="S2426" s="10">
        <f>(((J2426/60)/60)/24)+DATE(1970,1,1)</f>
        <v>41193.748483796298</v>
      </c>
      <c r="T2426" s="10">
        <f>(((I2426/60)/60)/24)+DATE(1970,1,1)</f>
        <v>41223.790150462963</v>
      </c>
    </row>
    <row r="2427" spans="1:20" ht="16" x14ac:dyDescent="0.2">
      <c r="A2427">
        <v>307</v>
      </c>
      <c r="B2427" s="3" t="s">
        <v>308</v>
      </c>
      <c r="C2427" s="3" t="s">
        <v>4417</v>
      </c>
      <c r="D2427">
        <v>22000</v>
      </c>
      <c r="E2427">
        <v>24490</v>
      </c>
      <c r="F2427" t="s">
        <v>8219</v>
      </c>
      <c r="G2427" t="s">
        <v>8224</v>
      </c>
      <c r="H2427" t="s">
        <v>8246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8269</v>
      </c>
      <c r="O2427" s="5">
        <f>E2427/D2427</f>
        <v>1.1131818181818183</v>
      </c>
      <c r="P2427" s="6">
        <f>IFERROR(E2427/L2427,0)</f>
        <v>42.517361111111114</v>
      </c>
      <c r="Q2427" t="str">
        <f>LEFT(N2427, FIND("/",N2427) -1)</f>
        <v>film &amp; video</v>
      </c>
      <c r="R2427" t="str">
        <f>RIGHT(N2427, LEN(N2427) - FIND("/",N2427))</f>
        <v>documentary</v>
      </c>
      <c r="S2427" s="10">
        <f>(((J2427/60)/60)/24)+DATE(1970,1,1)</f>
        <v>41282.944456018515</v>
      </c>
      <c r="T2427" s="10">
        <f>(((I2427/60)/60)/24)+DATE(1970,1,1)</f>
        <v>41312.944456018515</v>
      </c>
    </row>
    <row r="2428" spans="1:20" ht="48" x14ac:dyDescent="0.2">
      <c r="A2428">
        <v>862</v>
      </c>
      <c r="B2428" s="3" t="s">
        <v>863</v>
      </c>
      <c r="C2428" s="3" t="s">
        <v>4972</v>
      </c>
      <c r="D2428">
        <v>50000</v>
      </c>
      <c r="E2428">
        <v>170</v>
      </c>
      <c r="F2428" t="s">
        <v>8221</v>
      </c>
      <c r="G2428" t="s">
        <v>8225</v>
      </c>
      <c r="H2428" t="s">
        <v>8247</v>
      </c>
      <c r="I2428">
        <v>1384179548</v>
      </c>
      <c r="J2428">
        <v>1381583948</v>
      </c>
      <c r="K2428" t="b">
        <v>0</v>
      </c>
      <c r="L2428">
        <v>4</v>
      </c>
      <c r="M2428" t="b">
        <v>0</v>
      </c>
      <c r="N2428" t="s">
        <v>8278</v>
      </c>
      <c r="O2428" s="5">
        <f>E2428/D2428</f>
        <v>3.3999999999999998E-3</v>
      </c>
      <c r="P2428" s="6">
        <f>IFERROR(E2428/L2428,0)</f>
        <v>42.5</v>
      </c>
      <c r="Q2428" t="str">
        <f>LEFT(N2428, FIND("/",N2428) -1)</f>
        <v>music</v>
      </c>
      <c r="R2428" t="str">
        <f>RIGHT(N2428, LEN(N2428) - FIND("/",N2428))</f>
        <v>jazz</v>
      </c>
      <c r="S2428" s="10">
        <f>(((J2428/60)/60)/24)+DATE(1970,1,1)</f>
        <v>41559.5549537037</v>
      </c>
      <c r="T2428" s="10">
        <f>(((I2428/60)/60)/24)+DATE(1970,1,1)</f>
        <v>41589.596620370372</v>
      </c>
    </row>
    <row r="2429" spans="1:20" ht="48" x14ac:dyDescent="0.2">
      <c r="A2429">
        <v>1563</v>
      </c>
      <c r="B2429" s="3" t="s">
        <v>1564</v>
      </c>
      <c r="C2429" s="3" t="s">
        <v>5673</v>
      </c>
      <c r="D2429">
        <v>6000</v>
      </c>
      <c r="E2429">
        <v>85</v>
      </c>
      <c r="F2429" t="s">
        <v>8220</v>
      </c>
      <c r="G2429" t="s">
        <v>8225</v>
      </c>
      <c r="H2429" t="s">
        <v>8247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8290</v>
      </c>
      <c r="O2429" s="5">
        <f>E2429/D2429</f>
        <v>1.4166666666666666E-2</v>
      </c>
      <c r="P2429" s="6">
        <f>IFERROR(E2429/L2429,0)</f>
        <v>42.5</v>
      </c>
      <c r="Q2429" t="str">
        <f>LEFT(N2429, FIND("/",N2429) -1)</f>
        <v>publishing</v>
      </c>
      <c r="R2429" t="str">
        <f>RIGHT(N2429, LEN(N2429) - FIND("/",N2429))</f>
        <v>art books</v>
      </c>
      <c r="S2429" s="10">
        <f>(((J2429/60)/60)/24)+DATE(1970,1,1)</f>
        <v>41652.742488425924</v>
      </c>
      <c r="T2429" s="10">
        <f>(((I2429/60)/60)/24)+DATE(1970,1,1)</f>
        <v>41712.700821759259</v>
      </c>
    </row>
    <row r="2430" spans="1:20" ht="48" x14ac:dyDescent="0.2">
      <c r="A2430">
        <v>3896</v>
      </c>
      <c r="B2430" s="3" t="s">
        <v>3893</v>
      </c>
      <c r="C2430" s="3" t="s">
        <v>8004</v>
      </c>
      <c r="D2430">
        <v>1600</v>
      </c>
      <c r="E2430">
        <v>170</v>
      </c>
      <c r="F2430" t="s">
        <v>8221</v>
      </c>
      <c r="G2430" t="s">
        <v>8224</v>
      </c>
      <c r="H2430" t="s">
        <v>8246</v>
      </c>
      <c r="I2430">
        <v>1402979778</v>
      </c>
      <c r="J2430">
        <v>1401770178</v>
      </c>
      <c r="K2430" t="b">
        <v>0</v>
      </c>
      <c r="L2430">
        <v>4</v>
      </c>
      <c r="M2430" t="b">
        <v>0</v>
      </c>
      <c r="N2430" t="s">
        <v>8271</v>
      </c>
      <c r="O2430" s="5">
        <f>E2430/D2430</f>
        <v>0.10625</v>
      </c>
      <c r="P2430" s="6">
        <f>IFERROR(E2430/L2430,0)</f>
        <v>42.5</v>
      </c>
      <c r="Q2430" t="str">
        <f>LEFT(N2430, FIND("/",N2430) -1)</f>
        <v>theater</v>
      </c>
      <c r="R2430" t="str">
        <f>RIGHT(N2430, LEN(N2430) - FIND("/",N2430))</f>
        <v>plays</v>
      </c>
      <c r="S2430" s="10">
        <f>(((J2430/60)/60)/24)+DATE(1970,1,1)</f>
        <v>41793.191875000004</v>
      </c>
      <c r="T2430" s="10">
        <f>(((I2430/60)/60)/24)+DATE(1970,1,1)</f>
        <v>41807.191875000004</v>
      </c>
    </row>
    <row r="2431" spans="1:20" ht="48" x14ac:dyDescent="0.2">
      <c r="A2431">
        <v>1758</v>
      </c>
      <c r="B2431" s="3" t="s">
        <v>1759</v>
      </c>
      <c r="C2431" s="3" t="s">
        <v>5868</v>
      </c>
      <c r="D2431">
        <v>1000</v>
      </c>
      <c r="E2431">
        <v>1147</v>
      </c>
      <c r="F2431" t="s">
        <v>8219</v>
      </c>
      <c r="G2431" t="s">
        <v>8224</v>
      </c>
      <c r="H2431" t="s">
        <v>8246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8285</v>
      </c>
      <c r="O2431" s="5">
        <f>E2431/D2431</f>
        <v>1.147</v>
      </c>
      <c r="P2431" s="6">
        <f>IFERROR(E2431/L2431,0)</f>
        <v>42.481481481481481</v>
      </c>
      <c r="Q2431" t="str">
        <f>LEFT(N2431, FIND("/",N2431) -1)</f>
        <v>photography</v>
      </c>
      <c r="R2431" t="str">
        <f>RIGHT(N2431, LEN(N2431) - FIND("/",N2431))</f>
        <v>photobooks</v>
      </c>
      <c r="S2431" s="10">
        <f>(((J2431/60)/60)/24)+DATE(1970,1,1)</f>
        <v>42505.955925925926</v>
      </c>
      <c r="T2431" s="10">
        <f>(((I2431/60)/60)/24)+DATE(1970,1,1)</f>
        <v>42565.955925925926</v>
      </c>
    </row>
    <row r="2432" spans="1:20" ht="48" x14ac:dyDescent="0.2">
      <c r="A2432">
        <v>1391</v>
      </c>
      <c r="B2432" s="3" t="s">
        <v>1392</v>
      </c>
      <c r="C2432" s="3" t="s">
        <v>5501</v>
      </c>
      <c r="D2432">
        <v>500</v>
      </c>
      <c r="E2432">
        <v>551</v>
      </c>
      <c r="F2432" t="s">
        <v>8219</v>
      </c>
      <c r="G2432" t="s">
        <v>8224</v>
      </c>
      <c r="H2432" t="s">
        <v>8246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8276</v>
      </c>
      <c r="O2432" s="5">
        <f>E2432/D2432</f>
        <v>1.1020000000000001</v>
      </c>
      <c r="P2432" s="6">
        <f>IFERROR(E2432/L2432,0)</f>
        <v>42.384615384615387</v>
      </c>
      <c r="Q2432" t="str">
        <f>LEFT(N2432, FIND("/",N2432) -1)</f>
        <v>music</v>
      </c>
      <c r="R2432" t="str">
        <f>RIGHT(N2432, LEN(N2432) - FIND("/",N2432))</f>
        <v>rock</v>
      </c>
      <c r="S2432" s="10">
        <f>(((J2432/60)/60)/24)+DATE(1970,1,1)</f>
        <v>42193.650671296295</v>
      </c>
      <c r="T2432" s="10">
        <f>(((I2432/60)/60)/24)+DATE(1970,1,1)</f>
        <v>42238.207638888889</v>
      </c>
    </row>
    <row r="2433" spans="1:20" ht="48" x14ac:dyDescent="0.2">
      <c r="A2433">
        <v>754</v>
      </c>
      <c r="B2433" s="3" t="s">
        <v>755</v>
      </c>
      <c r="C2433" s="3" t="s">
        <v>4864</v>
      </c>
      <c r="D2433">
        <v>2000</v>
      </c>
      <c r="E2433">
        <v>2075</v>
      </c>
      <c r="F2433" t="s">
        <v>8219</v>
      </c>
      <c r="G2433" t="s">
        <v>8224</v>
      </c>
      <c r="H2433" t="s">
        <v>8246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8274</v>
      </c>
      <c r="O2433" s="5">
        <f>E2433/D2433</f>
        <v>1.0375000000000001</v>
      </c>
      <c r="P2433" s="6">
        <f>IFERROR(E2433/L2433,0)</f>
        <v>42.346938775510203</v>
      </c>
      <c r="Q2433" t="str">
        <f>LEFT(N2433, FIND("/",N2433) -1)</f>
        <v>publishing</v>
      </c>
      <c r="R2433" t="str">
        <f>RIGHT(N2433, LEN(N2433) - FIND("/",N2433))</f>
        <v>nonfiction</v>
      </c>
      <c r="S2433" s="10">
        <f>(((J2433/60)/60)/24)+DATE(1970,1,1)</f>
        <v>41249.749085648145</v>
      </c>
      <c r="T2433" s="10">
        <f>(((I2433/60)/60)/24)+DATE(1970,1,1)</f>
        <v>41279.749085648145</v>
      </c>
    </row>
    <row r="2434" spans="1:20" ht="48" x14ac:dyDescent="0.2">
      <c r="A2434">
        <v>2208</v>
      </c>
      <c r="B2434" s="3" t="s">
        <v>2209</v>
      </c>
      <c r="C2434" s="3" t="s">
        <v>6318</v>
      </c>
      <c r="D2434">
        <v>1000</v>
      </c>
      <c r="E2434">
        <v>1016</v>
      </c>
      <c r="F2434" t="s">
        <v>8219</v>
      </c>
      <c r="G2434" t="s">
        <v>8224</v>
      </c>
      <c r="H2434" t="s">
        <v>8246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8280</v>
      </c>
      <c r="O2434" s="5">
        <f>E2434/D2434</f>
        <v>1.016</v>
      </c>
      <c r="P2434" s="6">
        <f>IFERROR(E2434/L2434,0)</f>
        <v>42.333333333333336</v>
      </c>
      <c r="Q2434" t="str">
        <f>LEFT(N2434, FIND("/",N2434) -1)</f>
        <v>music</v>
      </c>
      <c r="R2434" t="str">
        <f>RIGHT(N2434, LEN(N2434) - FIND("/",N2434))</f>
        <v>electronic music</v>
      </c>
      <c r="S2434" s="10">
        <f>(((J2434/60)/60)/24)+DATE(1970,1,1)</f>
        <v>40946.882245370369</v>
      </c>
      <c r="T2434" s="10">
        <f>(((I2434/60)/60)/24)+DATE(1970,1,1)</f>
        <v>41006.166666666664</v>
      </c>
    </row>
    <row r="2435" spans="1:20" ht="48" x14ac:dyDescent="0.2">
      <c r="A2435">
        <v>3532</v>
      </c>
      <c r="B2435" s="3" t="s">
        <v>3531</v>
      </c>
      <c r="C2435" s="3" t="s">
        <v>7642</v>
      </c>
      <c r="D2435">
        <v>960</v>
      </c>
      <c r="E2435">
        <v>1142</v>
      </c>
      <c r="F2435" t="s">
        <v>8219</v>
      </c>
      <c r="G2435" t="s">
        <v>8224</v>
      </c>
      <c r="H2435" t="s">
        <v>8246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8271</v>
      </c>
      <c r="O2435" s="5">
        <f>E2435/D2435</f>
        <v>1.1895833333333334</v>
      </c>
      <c r="P2435" s="6">
        <f>IFERROR(E2435/L2435,0)</f>
        <v>42.296296296296298</v>
      </c>
      <c r="Q2435" t="str">
        <f>LEFT(N2435, FIND("/",N2435) -1)</f>
        <v>theater</v>
      </c>
      <c r="R2435" t="str">
        <f>RIGHT(N2435, LEN(N2435) - FIND("/",N2435))</f>
        <v>plays</v>
      </c>
      <c r="S2435" s="10">
        <f>(((J2435/60)/60)/24)+DATE(1970,1,1)</f>
        <v>41884.599849537037</v>
      </c>
      <c r="T2435" s="10">
        <f>(((I2435/60)/60)/24)+DATE(1970,1,1)</f>
        <v>41900.165972222225</v>
      </c>
    </row>
    <row r="2436" spans="1:20" ht="48" x14ac:dyDescent="0.2">
      <c r="A2436">
        <v>1886</v>
      </c>
      <c r="B2436" s="3" t="s">
        <v>1887</v>
      </c>
      <c r="C2436" s="3" t="s">
        <v>5996</v>
      </c>
      <c r="D2436">
        <v>1200</v>
      </c>
      <c r="E2436">
        <v>1225</v>
      </c>
      <c r="F2436" t="s">
        <v>8219</v>
      </c>
      <c r="G2436" t="s">
        <v>8224</v>
      </c>
      <c r="H2436" t="s">
        <v>8246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8279</v>
      </c>
      <c r="O2436" s="5">
        <f>E2436/D2436</f>
        <v>1.0208333333333333</v>
      </c>
      <c r="P2436" s="6">
        <f>IFERROR(E2436/L2436,0)</f>
        <v>42.241379310344826</v>
      </c>
      <c r="Q2436" t="str">
        <f>LEFT(N2436, FIND("/",N2436) -1)</f>
        <v>music</v>
      </c>
      <c r="R2436" t="str">
        <f>RIGHT(N2436, LEN(N2436) - FIND("/",N2436))</f>
        <v>indie rock</v>
      </c>
      <c r="S2436" s="10">
        <f>(((J2436/60)/60)/24)+DATE(1970,1,1)</f>
        <v>41925.906689814816</v>
      </c>
      <c r="T2436" s="10">
        <f>(((I2436/60)/60)/24)+DATE(1970,1,1)</f>
        <v>41955.94835648148</v>
      </c>
    </row>
    <row r="2437" spans="1:20" ht="48" x14ac:dyDescent="0.2">
      <c r="A2437">
        <v>1809</v>
      </c>
      <c r="B2437" s="3" t="s">
        <v>1810</v>
      </c>
      <c r="C2437" s="3" t="s">
        <v>5919</v>
      </c>
      <c r="D2437">
        <v>3500</v>
      </c>
      <c r="E2437">
        <v>380</v>
      </c>
      <c r="F2437" t="s">
        <v>8221</v>
      </c>
      <c r="G2437" t="s">
        <v>8229</v>
      </c>
      <c r="H2437" t="s">
        <v>8251</v>
      </c>
      <c r="I2437">
        <v>1425246439</v>
      </c>
      <c r="J2437">
        <v>1422222439</v>
      </c>
      <c r="K2437" t="b">
        <v>1</v>
      </c>
      <c r="L2437">
        <v>9</v>
      </c>
      <c r="M2437" t="b">
        <v>0</v>
      </c>
      <c r="N2437" t="s">
        <v>8285</v>
      </c>
      <c r="O2437" s="5">
        <f>E2437/D2437</f>
        <v>0.10857142857142857</v>
      </c>
      <c r="P2437" s="6">
        <f>IFERROR(E2437/L2437,0)</f>
        <v>42.222222222222221</v>
      </c>
      <c r="Q2437" t="str">
        <f>LEFT(N2437, FIND("/",N2437) -1)</f>
        <v>photography</v>
      </c>
      <c r="R2437" t="str">
        <f>RIGHT(N2437, LEN(N2437) - FIND("/",N2437))</f>
        <v>photobooks</v>
      </c>
      <c r="S2437" s="10">
        <f>(((J2437/60)/60)/24)+DATE(1970,1,1)</f>
        <v>42029.907858796301</v>
      </c>
      <c r="T2437" s="10">
        <f>(((I2437/60)/60)/24)+DATE(1970,1,1)</f>
        <v>42064.907858796301</v>
      </c>
    </row>
    <row r="2438" spans="1:20" ht="48" x14ac:dyDescent="0.2">
      <c r="A2438">
        <v>2205</v>
      </c>
      <c r="B2438" s="3" t="s">
        <v>2206</v>
      </c>
      <c r="C2438" s="3" t="s">
        <v>6315</v>
      </c>
      <c r="D2438">
        <v>750</v>
      </c>
      <c r="E2438">
        <v>1140</v>
      </c>
      <c r="F2438" t="s">
        <v>8219</v>
      </c>
      <c r="G2438" t="s">
        <v>8224</v>
      </c>
      <c r="H2438" t="s">
        <v>8246</v>
      </c>
      <c r="I2438">
        <v>1338579789</v>
      </c>
      <c r="J2438">
        <v>1335987789</v>
      </c>
      <c r="K2438" t="b">
        <v>0</v>
      </c>
      <c r="L2438">
        <v>27</v>
      </c>
      <c r="M2438" t="b">
        <v>1</v>
      </c>
      <c r="N2438" t="s">
        <v>8280</v>
      </c>
      <c r="O2438" s="5">
        <f>E2438/D2438</f>
        <v>1.52</v>
      </c>
      <c r="P2438" s="6">
        <f>IFERROR(E2438/L2438,0)</f>
        <v>42.222222222222221</v>
      </c>
      <c r="Q2438" t="str">
        <f>LEFT(N2438, FIND("/",N2438) -1)</f>
        <v>music</v>
      </c>
      <c r="R2438" t="str">
        <f>RIGHT(N2438, LEN(N2438) - FIND("/",N2438))</f>
        <v>electronic music</v>
      </c>
      <c r="S2438" s="10">
        <f>(((J2438/60)/60)/24)+DATE(1970,1,1)</f>
        <v>41031.82163194444</v>
      </c>
      <c r="T2438" s="10">
        <f>(((I2438/60)/60)/24)+DATE(1970,1,1)</f>
        <v>41061.82163194444</v>
      </c>
    </row>
    <row r="2439" spans="1:20" ht="32" x14ac:dyDescent="0.2">
      <c r="A2439">
        <v>1303</v>
      </c>
      <c r="B2439" s="3" t="s">
        <v>1304</v>
      </c>
      <c r="C2439" s="3" t="s">
        <v>5413</v>
      </c>
      <c r="D2439">
        <v>3500</v>
      </c>
      <c r="E2439">
        <v>4559.13</v>
      </c>
      <c r="F2439" t="s">
        <v>8219</v>
      </c>
      <c r="G2439" t="s">
        <v>8225</v>
      </c>
      <c r="H2439" t="s">
        <v>8247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8271</v>
      </c>
      <c r="O2439" s="5">
        <f>E2439/D2439</f>
        <v>1.3026085714285716</v>
      </c>
      <c r="P2439" s="6">
        <f>IFERROR(E2439/L2439,0)</f>
        <v>42.214166666666671</v>
      </c>
      <c r="Q2439" t="str">
        <f>LEFT(N2439, FIND("/",N2439) -1)</f>
        <v>theater</v>
      </c>
      <c r="R2439" t="str">
        <f>RIGHT(N2439, LEN(N2439) - FIND("/",N2439))</f>
        <v>plays</v>
      </c>
      <c r="S2439" s="10">
        <f>(((J2439/60)/60)/24)+DATE(1970,1,1)</f>
        <v>42566.441203703704</v>
      </c>
      <c r="T2439" s="10">
        <f>(((I2439/60)/60)/24)+DATE(1970,1,1)</f>
        <v>42582.458333333328</v>
      </c>
    </row>
    <row r="2440" spans="1:20" ht="48" x14ac:dyDescent="0.2">
      <c r="A2440">
        <v>2746</v>
      </c>
      <c r="B2440" s="3" t="s">
        <v>2746</v>
      </c>
      <c r="C2440" s="3" t="s">
        <v>6856</v>
      </c>
      <c r="D2440">
        <v>3000</v>
      </c>
      <c r="E2440">
        <v>801</v>
      </c>
      <c r="F2440" t="s">
        <v>8221</v>
      </c>
      <c r="G2440" t="s">
        <v>8224</v>
      </c>
      <c r="H2440" t="s">
        <v>8246</v>
      </c>
      <c r="I2440">
        <v>1409337911</v>
      </c>
      <c r="J2440">
        <v>1406745911</v>
      </c>
      <c r="K2440" t="b">
        <v>0</v>
      </c>
      <c r="L2440">
        <v>19</v>
      </c>
      <c r="M2440" t="b">
        <v>0</v>
      </c>
      <c r="N2440" t="s">
        <v>8304</v>
      </c>
      <c r="O2440" s="5">
        <f>E2440/D2440</f>
        <v>0.26700000000000002</v>
      </c>
      <c r="P2440" s="6">
        <f>IFERROR(E2440/L2440,0)</f>
        <v>42.157894736842103</v>
      </c>
      <c r="Q2440" t="str">
        <f>LEFT(N2440, FIND("/",N2440) -1)</f>
        <v>publishing</v>
      </c>
      <c r="R2440" t="str">
        <f>RIGHT(N2440, LEN(N2440) - FIND("/",N2440))</f>
        <v>children's books</v>
      </c>
      <c r="S2440" s="10">
        <f>(((J2440/60)/60)/24)+DATE(1970,1,1)</f>
        <v>41850.781377314815</v>
      </c>
      <c r="T2440" s="10">
        <f>(((I2440/60)/60)/24)+DATE(1970,1,1)</f>
        <v>41880.781377314815</v>
      </c>
    </row>
    <row r="2441" spans="1:20" ht="48" x14ac:dyDescent="0.2">
      <c r="A2441">
        <v>1814</v>
      </c>
      <c r="B2441" s="3" t="s">
        <v>1815</v>
      </c>
      <c r="C2441" s="3" t="s">
        <v>5924</v>
      </c>
      <c r="D2441">
        <v>12000</v>
      </c>
      <c r="E2441">
        <v>5902</v>
      </c>
      <c r="F2441" t="s">
        <v>8221</v>
      </c>
      <c r="G2441" t="s">
        <v>8225</v>
      </c>
      <c r="H2441" t="s">
        <v>8247</v>
      </c>
      <c r="I2441">
        <v>1425108736</v>
      </c>
      <c r="J2441">
        <v>1422516736</v>
      </c>
      <c r="K2441" t="b">
        <v>0</v>
      </c>
      <c r="L2441">
        <v>140</v>
      </c>
      <c r="M2441" t="b">
        <v>0</v>
      </c>
      <c r="N2441" t="s">
        <v>8285</v>
      </c>
      <c r="O2441" s="5">
        <f>E2441/D2441</f>
        <v>0.49183333333333334</v>
      </c>
      <c r="P2441" s="6">
        <f>IFERROR(E2441/L2441,0)</f>
        <v>42.157142857142858</v>
      </c>
      <c r="Q2441" t="str">
        <f>LEFT(N2441, FIND("/",N2441) -1)</f>
        <v>photography</v>
      </c>
      <c r="R2441" t="str">
        <f>RIGHT(N2441, LEN(N2441) - FIND("/",N2441))</f>
        <v>photobooks</v>
      </c>
      <c r="S2441" s="10">
        <f>(((J2441/60)/60)/24)+DATE(1970,1,1)</f>
        <v>42033.314074074078</v>
      </c>
      <c r="T2441" s="10">
        <f>(((I2441/60)/60)/24)+DATE(1970,1,1)</f>
        <v>42063.314074074078</v>
      </c>
    </row>
    <row r="2442" spans="1:20" ht="48" x14ac:dyDescent="0.2">
      <c r="A2442">
        <v>1623</v>
      </c>
      <c r="B2442" s="3" t="s">
        <v>1624</v>
      </c>
      <c r="C2442" s="3" t="s">
        <v>5733</v>
      </c>
      <c r="D2442">
        <v>750</v>
      </c>
      <c r="E2442">
        <v>758</v>
      </c>
      <c r="F2442" t="s">
        <v>8219</v>
      </c>
      <c r="G2442" t="s">
        <v>8225</v>
      </c>
      <c r="H2442" t="s">
        <v>8247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8276</v>
      </c>
      <c r="O2442" s="5">
        <f>E2442/D2442</f>
        <v>1.0106666666666666</v>
      </c>
      <c r="P2442" s="6">
        <f>IFERROR(E2442/L2442,0)</f>
        <v>42.111111111111114</v>
      </c>
      <c r="Q2442" t="str">
        <f>LEFT(N2442, FIND("/",N2442) -1)</f>
        <v>music</v>
      </c>
      <c r="R2442" t="str">
        <f>RIGHT(N2442, LEN(N2442) - FIND("/",N2442))</f>
        <v>rock</v>
      </c>
      <c r="S2442" s="10">
        <f>(((J2442/60)/60)/24)+DATE(1970,1,1)</f>
        <v>41453.688530092593</v>
      </c>
      <c r="T2442" s="10">
        <f>(((I2442/60)/60)/24)+DATE(1970,1,1)</f>
        <v>41513.688530092593</v>
      </c>
    </row>
    <row r="2443" spans="1:20" ht="48" x14ac:dyDescent="0.2">
      <c r="A2443">
        <v>1825</v>
      </c>
      <c r="B2443" s="3" t="s">
        <v>1826</v>
      </c>
      <c r="C2443" s="3" t="s">
        <v>5935</v>
      </c>
      <c r="D2443">
        <v>2000</v>
      </c>
      <c r="E2443">
        <v>2101</v>
      </c>
      <c r="F2443" t="s">
        <v>8219</v>
      </c>
      <c r="G2443" t="s">
        <v>8224</v>
      </c>
      <c r="H2443" t="s">
        <v>8246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8276</v>
      </c>
      <c r="O2443" s="5">
        <f>E2443/D2443</f>
        <v>1.0505</v>
      </c>
      <c r="P2443" s="6">
        <f>IFERROR(E2443/L2443,0)</f>
        <v>42.02</v>
      </c>
      <c r="Q2443" t="str">
        <f>LEFT(N2443, FIND("/",N2443) -1)</f>
        <v>music</v>
      </c>
      <c r="R2443" t="str">
        <f>RIGHT(N2443, LEN(N2443) - FIND("/",N2443))</f>
        <v>rock</v>
      </c>
      <c r="S2443" s="10">
        <f>(((J2443/60)/60)/24)+DATE(1970,1,1)</f>
        <v>41443.83452546296</v>
      </c>
      <c r="T2443" s="10">
        <f>(((I2443/60)/60)/24)+DATE(1970,1,1)</f>
        <v>41466.83452546296</v>
      </c>
    </row>
    <row r="2444" spans="1:20" ht="32" x14ac:dyDescent="0.2">
      <c r="A2444">
        <v>1150</v>
      </c>
      <c r="B2444" s="3" t="s">
        <v>1151</v>
      </c>
      <c r="C2444" s="3" t="s">
        <v>5260</v>
      </c>
      <c r="D2444">
        <v>2500</v>
      </c>
      <c r="E2444">
        <v>252</v>
      </c>
      <c r="F2444" t="s">
        <v>8221</v>
      </c>
      <c r="G2444" t="s">
        <v>8224</v>
      </c>
      <c r="H2444" t="s">
        <v>8246</v>
      </c>
      <c r="I2444">
        <v>1452293675</v>
      </c>
      <c r="J2444">
        <v>1447109675</v>
      </c>
      <c r="K2444" t="b">
        <v>0</v>
      </c>
      <c r="L2444">
        <v>6</v>
      </c>
      <c r="M2444" t="b">
        <v>0</v>
      </c>
      <c r="N2444" t="s">
        <v>8284</v>
      </c>
      <c r="O2444" s="5">
        <f>E2444/D2444</f>
        <v>0.1008</v>
      </c>
      <c r="P2444" s="6">
        <f>IFERROR(E2444/L2444,0)</f>
        <v>42</v>
      </c>
      <c r="Q2444" t="str">
        <f>LEFT(N2444, FIND("/",N2444) -1)</f>
        <v>food</v>
      </c>
      <c r="R2444" t="str">
        <f>RIGHT(N2444, LEN(N2444) - FIND("/",N2444))</f>
        <v>food trucks</v>
      </c>
      <c r="S2444" s="10">
        <f>(((J2444/60)/60)/24)+DATE(1970,1,1)</f>
        <v>42317.954571759255</v>
      </c>
      <c r="T2444" s="10">
        <f>(((I2444/60)/60)/24)+DATE(1970,1,1)</f>
        <v>42377.954571759255</v>
      </c>
    </row>
    <row r="2445" spans="1:20" ht="48" x14ac:dyDescent="0.2">
      <c r="A2445">
        <v>1833</v>
      </c>
      <c r="B2445" s="3" t="s">
        <v>1834</v>
      </c>
      <c r="C2445" s="3" t="s">
        <v>5943</v>
      </c>
      <c r="D2445">
        <v>400</v>
      </c>
      <c r="E2445">
        <v>1050</v>
      </c>
      <c r="F2445" t="s">
        <v>8219</v>
      </c>
      <c r="G2445" t="s">
        <v>8224</v>
      </c>
      <c r="H2445" t="s">
        <v>8246</v>
      </c>
      <c r="I2445">
        <v>1362211140</v>
      </c>
      <c r="J2445">
        <v>1359421403</v>
      </c>
      <c r="K2445" t="b">
        <v>0</v>
      </c>
      <c r="L2445">
        <v>25</v>
      </c>
      <c r="M2445" t="b">
        <v>1</v>
      </c>
      <c r="N2445" t="s">
        <v>8276</v>
      </c>
      <c r="O2445" s="5">
        <f>E2445/D2445</f>
        <v>2.625</v>
      </c>
      <c r="P2445" s="6">
        <f>IFERROR(E2445/L2445,0)</f>
        <v>42</v>
      </c>
      <c r="Q2445" t="str">
        <f>LEFT(N2445, FIND("/",N2445) -1)</f>
        <v>music</v>
      </c>
      <c r="R2445" t="str">
        <f>RIGHT(N2445, LEN(N2445) - FIND("/",N2445))</f>
        <v>rock</v>
      </c>
      <c r="S2445" s="10">
        <f>(((J2445/60)/60)/24)+DATE(1970,1,1)</f>
        <v>41303.044016203705</v>
      </c>
      <c r="T2445" s="10">
        <f>(((I2445/60)/60)/24)+DATE(1970,1,1)</f>
        <v>41335.332638888889</v>
      </c>
    </row>
    <row r="2446" spans="1:20" ht="32" x14ac:dyDescent="0.2">
      <c r="A2446">
        <v>3088</v>
      </c>
      <c r="B2446" s="3" t="s">
        <v>3088</v>
      </c>
      <c r="C2446" s="3" t="s">
        <v>7198</v>
      </c>
      <c r="D2446">
        <v>65000</v>
      </c>
      <c r="E2446">
        <v>126</v>
      </c>
      <c r="F2446" t="s">
        <v>8221</v>
      </c>
      <c r="G2446" t="s">
        <v>8224</v>
      </c>
      <c r="H2446" t="s">
        <v>8246</v>
      </c>
      <c r="I2446">
        <v>1420724460</v>
      </c>
      <c r="J2446">
        <v>1418046247</v>
      </c>
      <c r="K2446" t="b">
        <v>0</v>
      </c>
      <c r="L2446">
        <v>3</v>
      </c>
      <c r="M2446" t="b">
        <v>0</v>
      </c>
      <c r="N2446" t="s">
        <v>8303</v>
      </c>
      <c r="O2446" s="5">
        <f>E2446/D2446</f>
        <v>1.9384615384615384E-3</v>
      </c>
      <c r="P2446" s="6">
        <f>IFERROR(E2446/L2446,0)</f>
        <v>42</v>
      </c>
      <c r="Q2446" t="str">
        <f>LEFT(N2446, FIND("/",N2446) -1)</f>
        <v>theater</v>
      </c>
      <c r="R2446" t="str">
        <f>RIGHT(N2446, LEN(N2446) - FIND("/",N2446))</f>
        <v>spaces</v>
      </c>
      <c r="S2446" s="10">
        <f>(((J2446/60)/60)/24)+DATE(1970,1,1)</f>
        <v>41981.57230324074</v>
      </c>
      <c r="T2446" s="10">
        <f>(((I2446/60)/60)/24)+DATE(1970,1,1)</f>
        <v>42012.570138888885</v>
      </c>
    </row>
    <row r="2447" spans="1:20" ht="48" x14ac:dyDescent="0.2">
      <c r="A2447">
        <v>3964</v>
      </c>
      <c r="B2447" s="3" t="s">
        <v>3961</v>
      </c>
      <c r="C2447" s="3" t="s">
        <v>8071</v>
      </c>
      <c r="D2447">
        <v>2000</v>
      </c>
      <c r="E2447">
        <v>126</v>
      </c>
      <c r="F2447" t="s">
        <v>8221</v>
      </c>
      <c r="G2447" t="s">
        <v>8224</v>
      </c>
      <c r="H2447" t="s">
        <v>8246</v>
      </c>
      <c r="I2447">
        <v>1429460386</v>
      </c>
      <c r="J2447">
        <v>1424279986</v>
      </c>
      <c r="K2447" t="b">
        <v>0</v>
      </c>
      <c r="L2447">
        <v>3</v>
      </c>
      <c r="M2447" t="b">
        <v>0</v>
      </c>
      <c r="N2447" t="s">
        <v>8271</v>
      </c>
      <c r="O2447" s="5">
        <f>E2447/D2447</f>
        <v>6.3E-2</v>
      </c>
      <c r="P2447" s="6">
        <f>IFERROR(E2447/L2447,0)</f>
        <v>42</v>
      </c>
      <c r="Q2447" t="str">
        <f>LEFT(N2447, FIND("/",N2447) -1)</f>
        <v>theater</v>
      </c>
      <c r="R2447" t="str">
        <f>RIGHT(N2447, LEN(N2447) - FIND("/",N2447))</f>
        <v>plays</v>
      </c>
      <c r="S2447" s="10">
        <f>(((J2447/60)/60)/24)+DATE(1970,1,1)</f>
        <v>42053.722060185188</v>
      </c>
      <c r="T2447" s="10">
        <f>(((I2447/60)/60)/24)+DATE(1970,1,1)</f>
        <v>42113.680393518516</v>
      </c>
    </row>
    <row r="2448" spans="1:20" ht="48" x14ac:dyDescent="0.2">
      <c r="A2448">
        <v>2319</v>
      </c>
      <c r="B2448" s="3" t="s">
        <v>2320</v>
      </c>
      <c r="C2448" s="3" t="s">
        <v>6429</v>
      </c>
      <c r="D2448">
        <v>3000</v>
      </c>
      <c r="E2448">
        <v>3231</v>
      </c>
      <c r="F2448" t="s">
        <v>8219</v>
      </c>
      <c r="G2448" t="s">
        <v>8224</v>
      </c>
      <c r="H2448" t="s">
        <v>8246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8279</v>
      </c>
      <c r="O2448" s="5">
        <f>E2448/D2448</f>
        <v>1.077</v>
      </c>
      <c r="P2448" s="6">
        <f>IFERROR(E2448/L2448,0)</f>
        <v>41.961038961038959</v>
      </c>
      <c r="Q2448" t="str">
        <f>LEFT(N2448, FIND("/",N2448) -1)</f>
        <v>music</v>
      </c>
      <c r="R2448" t="str">
        <f>RIGHT(N2448, LEN(N2448) - FIND("/",N2448))</f>
        <v>indie rock</v>
      </c>
      <c r="S2448" s="10">
        <f>(((J2448/60)/60)/24)+DATE(1970,1,1)</f>
        <v>41593.082002314812</v>
      </c>
      <c r="T2448" s="10">
        <f>(((I2448/60)/60)/24)+DATE(1970,1,1)</f>
        <v>41623.082002314812</v>
      </c>
    </row>
    <row r="2449" spans="1:20" ht="48" x14ac:dyDescent="0.2">
      <c r="A2449">
        <v>4055</v>
      </c>
      <c r="B2449" s="3" t="s">
        <v>4051</v>
      </c>
      <c r="C2449" s="3" t="s">
        <v>8159</v>
      </c>
      <c r="D2449">
        <v>5000</v>
      </c>
      <c r="E2449">
        <v>881</v>
      </c>
      <c r="F2449" t="s">
        <v>8221</v>
      </c>
      <c r="G2449" t="s">
        <v>8225</v>
      </c>
      <c r="H2449" t="s">
        <v>8247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8271</v>
      </c>
      <c r="O2449" s="5">
        <f>E2449/D2449</f>
        <v>0.1762</v>
      </c>
      <c r="P2449" s="6">
        <f>IFERROR(E2449/L2449,0)</f>
        <v>41.952380952380949</v>
      </c>
      <c r="Q2449" t="str">
        <f>LEFT(N2449, FIND("/",N2449) -1)</f>
        <v>theater</v>
      </c>
      <c r="R2449" t="str">
        <f>RIGHT(N2449, LEN(N2449) - FIND("/",N2449))</f>
        <v>plays</v>
      </c>
      <c r="S2449" s="10">
        <f>(((J2449/60)/60)/24)+DATE(1970,1,1)</f>
        <v>41779.648506944446</v>
      </c>
      <c r="T2449" s="10">
        <f>(((I2449/60)/60)/24)+DATE(1970,1,1)</f>
        <v>41809.648506944446</v>
      </c>
    </row>
    <row r="2450" spans="1:20" ht="48" x14ac:dyDescent="0.2">
      <c r="A2450">
        <v>17</v>
      </c>
      <c r="B2450" s="3" t="s">
        <v>19</v>
      </c>
      <c r="C2450" s="3" t="s">
        <v>4128</v>
      </c>
      <c r="D2450">
        <v>1500</v>
      </c>
      <c r="E2450">
        <v>1510</v>
      </c>
      <c r="F2450" t="s">
        <v>8219</v>
      </c>
      <c r="G2450" t="s">
        <v>8225</v>
      </c>
      <c r="H2450" t="s">
        <v>8247</v>
      </c>
      <c r="I2450">
        <v>1415126022</v>
      </c>
      <c r="J2450">
        <v>1412530422</v>
      </c>
      <c r="K2450" t="b">
        <v>0</v>
      </c>
      <c r="L2450">
        <v>36</v>
      </c>
      <c r="M2450" t="b">
        <v>1</v>
      </c>
      <c r="N2450" t="s">
        <v>8265</v>
      </c>
      <c r="O2450" s="5">
        <f>E2450/D2450</f>
        <v>1.0066666666666666</v>
      </c>
      <c r="P2450" s="6">
        <f>IFERROR(E2450/L2450,0)</f>
        <v>41.944444444444443</v>
      </c>
      <c r="Q2450" t="str">
        <f>LEFT(N2450, FIND("/",N2450) -1)</f>
        <v>film &amp; video</v>
      </c>
      <c r="R2450" t="str">
        <f>RIGHT(N2450, LEN(N2450) - FIND("/",N2450))</f>
        <v>television</v>
      </c>
      <c r="S2450" s="10">
        <f>(((J2450/60)/60)/24)+DATE(1970,1,1)</f>
        <v>41917.731736111113</v>
      </c>
      <c r="T2450" s="10">
        <f>(((I2450/60)/60)/24)+DATE(1970,1,1)</f>
        <v>41947.773402777777</v>
      </c>
    </row>
    <row r="2451" spans="1:20" ht="48" x14ac:dyDescent="0.2">
      <c r="A2451">
        <v>3685</v>
      </c>
      <c r="B2451" s="3" t="s">
        <v>3682</v>
      </c>
      <c r="C2451" s="3" t="s">
        <v>7795</v>
      </c>
      <c r="D2451">
        <v>5000</v>
      </c>
      <c r="E2451">
        <v>5285</v>
      </c>
      <c r="F2451" t="s">
        <v>8219</v>
      </c>
      <c r="G2451" t="s">
        <v>8224</v>
      </c>
      <c r="H2451" t="s">
        <v>8246</v>
      </c>
      <c r="I2451">
        <v>1400533200</v>
      </c>
      <c r="J2451">
        <v>1398348859</v>
      </c>
      <c r="K2451" t="b">
        <v>0</v>
      </c>
      <c r="L2451">
        <v>126</v>
      </c>
      <c r="M2451" t="b">
        <v>1</v>
      </c>
      <c r="N2451" t="s">
        <v>8271</v>
      </c>
      <c r="O2451" s="5">
        <f>E2451/D2451</f>
        <v>1.0569999999999999</v>
      </c>
      <c r="P2451" s="6">
        <f>IFERROR(E2451/L2451,0)</f>
        <v>41.944444444444443</v>
      </c>
      <c r="Q2451" t="str">
        <f>LEFT(N2451, FIND("/",N2451) -1)</f>
        <v>theater</v>
      </c>
      <c r="R2451" t="str">
        <f>RIGHT(N2451, LEN(N2451) - FIND("/",N2451))</f>
        <v>plays</v>
      </c>
      <c r="S2451" s="10">
        <f>(((J2451/60)/60)/24)+DATE(1970,1,1)</f>
        <v>41753.593275462961</v>
      </c>
      <c r="T2451" s="10">
        <f>(((I2451/60)/60)/24)+DATE(1970,1,1)</f>
        <v>41778.875</v>
      </c>
    </row>
    <row r="2452" spans="1:20" ht="48" x14ac:dyDescent="0.2">
      <c r="A2452">
        <v>2965</v>
      </c>
      <c r="B2452" s="3" t="s">
        <v>2965</v>
      </c>
      <c r="C2452" s="3" t="s">
        <v>7075</v>
      </c>
      <c r="D2452">
        <v>1500</v>
      </c>
      <c r="E2452">
        <v>1635</v>
      </c>
      <c r="F2452" t="s">
        <v>8219</v>
      </c>
      <c r="G2452" t="s">
        <v>8224</v>
      </c>
      <c r="H2452" t="s">
        <v>8246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8271</v>
      </c>
      <c r="O2452" s="5">
        <f>E2452/D2452</f>
        <v>1.0900000000000001</v>
      </c>
      <c r="P2452" s="6">
        <f>IFERROR(E2452/L2452,0)</f>
        <v>41.92307692307692</v>
      </c>
      <c r="Q2452" t="str">
        <f>LEFT(N2452, FIND("/",N2452) -1)</f>
        <v>theater</v>
      </c>
      <c r="R2452" t="str">
        <f>RIGHT(N2452, LEN(N2452) - FIND("/",N2452))</f>
        <v>plays</v>
      </c>
      <c r="S2452" s="10">
        <f>(((J2452/60)/60)/24)+DATE(1970,1,1)</f>
        <v>42162.729548611111</v>
      </c>
      <c r="T2452" s="10">
        <f>(((I2452/60)/60)/24)+DATE(1970,1,1)</f>
        <v>42192.729548611111</v>
      </c>
    </row>
    <row r="2453" spans="1:20" ht="32" x14ac:dyDescent="0.2">
      <c r="A2453">
        <v>963</v>
      </c>
      <c r="B2453" s="3" t="s">
        <v>964</v>
      </c>
      <c r="C2453" s="3" t="s">
        <v>5073</v>
      </c>
      <c r="D2453">
        <v>35000</v>
      </c>
      <c r="E2453">
        <v>377</v>
      </c>
      <c r="F2453" t="s">
        <v>8221</v>
      </c>
      <c r="G2453" t="s">
        <v>8224</v>
      </c>
      <c r="H2453" t="s">
        <v>8246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8273</v>
      </c>
      <c r="O2453" s="5">
        <f>E2453/D2453</f>
        <v>1.0771428571428571E-2</v>
      </c>
      <c r="P2453" s="6">
        <f>IFERROR(E2453/L2453,0)</f>
        <v>41.888888888888886</v>
      </c>
      <c r="Q2453" t="str">
        <f>LEFT(N2453, FIND("/",N2453) -1)</f>
        <v>technology</v>
      </c>
      <c r="R2453" t="str">
        <f>RIGHT(N2453, LEN(N2453) - FIND("/",N2453))</f>
        <v>wearables</v>
      </c>
      <c r="S2453" s="10">
        <f>(((J2453/60)/60)/24)+DATE(1970,1,1)</f>
        <v>42625.635636574079</v>
      </c>
      <c r="T2453" s="10">
        <f>(((I2453/60)/60)/24)+DATE(1970,1,1)</f>
        <v>42660.635636574079</v>
      </c>
    </row>
    <row r="2454" spans="1:20" ht="32" x14ac:dyDescent="0.2">
      <c r="A2454">
        <v>792</v>
      </c>
      <c r="B2454" s="3" t="s">
        <v>793</v>
      </c>
      <c r="C2454" s="3" t="s">
        <v>4902</v>
      </c>
      <c r="D2454">
        <v>2500</v>
      </c>
      <c r="E2454">
        <v>2511.11</v>
      </c>
      <c r="F2454" t="s">
        <v>8219</v>
      </c>
      <c r="G2454" t="s">
        <v>8224</v>
      </c>
      <c r="H2454" t="s">
        <v>8246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8276</v>
      </c>
      <c r="O2454" s="5">
        <f>E2454/D2454</f>
        <v>1.0044440000000001</v>
      </c>
      <c r="P2454" s="6">
        <f>IFERROR(E2454/L2454,0)</f>
        <v>41.851833333333339</v>
      </c>
      <c r="Q2454" t="str">
        <f>LEFT(N2454, FIND("/",N2454) -1)</f>
        <v>music</v>
      </c>
      <c r="R2454" t="str">
        <f>RIGHT(N2454, LEN(N2454) - FIND("/",N2454))</f>
        <v>rock</v>
      </c>
      <c r="S2454" s="10">
        <f>(((J2454/60)/60)/24)+DATE(1970,1,1)</f>
        <v>41555.873645833337</v>
      </c>
      <c r="T2454" s="10">
        <f>(((I2454/60)/60)/24)+DATE(1970,1,1)</f>
        <v>41585.915312500001</v>
      </c>
    </row>
    <row r="2455" spans="1:20" ht="32" x14ac:dyDescent="0.2">
      <c r="A2455">
        <v>1880</v>
      </c>
      <c r="B2455" s="3" t="s">
        <v>1881</v>
      </c>
      <c r="C2455" s="3" t="s">
        <v>5990</v>
      </c>
      <c r="D2455">
        <v>5000</v>
      </c>
      <c r="E2455">
        <v>1004</v>
      </c>
      <c r="F2455" t="s">
        <v>8221</v>
      </c>
      <c r="G2455" t="s">
        <v>8225</v>
      </c>
      <c r="H2455" t="s">
        <v>8247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8283</v>
      </c>
      <c r="O2455" s="5">
        <f>E2455/D2455</f>
        <v>0.20080000000000001</v>
      </c>
      <c r="P2455" s="6">
        <f>IFERROR(E2455/L2455,0)</f>
        <v>41.833333333333336</v>
      </c>
      <c r="Q2455" t="str">
        <f>LEFT(N2455, FIND("/",N2455) -1)</f>
        <v>games</v>
      </c>
      <c r="R2455" t="str">
        <f>RIGHT(N2455, LEN(N2455) - FIND("/",N2455))</f>
        <v>mobile games</v>
      </c>
      <c r="S2455" s="10">
        <f>(((J2455/60)/60)/24)+DATE(1970,1,1)</f>
        <v>42430.566898148143</v>
      </c>
      <c r="T2455" s="10">
        <f>(((I2455/60)/60)/24)+DATE(1970,1,1)</f>
        <v>42459.525231481486</v>
      </c>
    </row>
    <row r="2456" spans="1:20" ht="32" x14ac:dyDescent="0.2">
      <c r="A2456">
        <v>2255</v>
      </c>
      <c r="B2456" s="3" t="s">
        <v>2256</v>
      </c>
      <c r="C2456" s="3" t="s">
        <v>6365</v>
      </c>
      <c r="D2456">
        <v>3950</v>
      </c>
      <c r="E2456">
        <v>11323</v>
      </c>
      <c r="F2456" t="s">
        <v>8219</v>
      </c>
      <c r="G2456" t="s">
        <v>8224</v>
      </c>
      <c r="H2456" t="s">
        <v>8246</v>
      </c>
      <c r="I2456">
        <v>1462661451</v>
      </c>
      <c r="J2456">
        <v>1460069451</v>
      </c>
      <c r="K2456" t="b">
        <v>0</v>
      </c>
      <c r="L2456">
        <v>271</v>
      </c>
      <c r="M2456" t="b">
        <v>1</v>
      </c>
      <c r="N2456" t="s">
        <v>8297</v>
      </c>
      <c r="O2456" s="5">
        <f>E2456/D2456</f>
        <v>2.8665822784810127</v>
      </c>
      <c r="P2456" s="6">
        <f>IFERROR(E2456/L2456,0)</f>
        <v>41.782287822878232</v>
      </c>
      <c r="Q2456" t="str">
        <f>LEFT(N2456, FIND("/",N2456) -1)</f>
        <v>games</v>
      </c>
      <c r="R2456" t="str">
        <f>RIGHT(N2456, LEN(N2456) - FIND("/",N2456))</f>
        <v>tabletop games</v>
      </c>
      <c r="S2456" s="10">
        <f>(((J2456/60)/60)/24)+DATE(1970,1,1)</f>
        <v>42467.951979166668</v>
      </c>
      <c r="T2456" s="10">
        <f>(((I2456/60)/60)/24)+DATE(1970,1,1)</f>
        <v>42497.951979166668</v>
      </c>
    </row>
    <row r="2457" spans="1:20" ht="32" x14ac:dyDescent="0.2">
      <c r="A2457">
        <v>372</v>
      </c>
      <c r="B2457" s="3" t="s">
        <v>373</v>
      </c>
      <c r="C2457" s="3" t="s">
        <v>4482</v>
      </c>
      <c r="D2457">
        <v>300</v>
      </c>
      <c r="E2457">
        <v>376</v>
      </c>
      <c r="F2457" t="s">
        <v>8219</v>
      </c>
      <c r="G2457" t="s">
        <v>8225</v>
      </c>
      <c r="H2457" t="s">
        <v>8247</v>
      </c>
      <c r="I2457">
        <v>1459872000</v>
      </c>
      <c r="J2457">
        <v>1456408244</v>
      </c>
      <c r="K2457" t="b">
        <v>0</v>
      </c>
      <c r="L2457">
        <v>9</v>
      </c>
      <c r="M2457" t="b">
        <v>1</v>
      </c>
      <c r="N2457" t="s">
        <v>8269</v>
      </c>
      <c r="O2457" s="5">
        <f>E2457/D2457</f>
        <v>1.2533333333333334</v>
      </c>
      <c r="P2457" s="6">
        <f>IFERROR(E2457/L2457,0)</f>
        <v>41.777777777777779</v>
      </c>
      <c r="Q2457" t="str">
        <f>LEFT(N2457, FIND("/",N2457) -1)</f>
        <v>film &amp; video</v>
      </c>
      <c r="R2457" t="str">
        <f>RIGHT(N2457, LEN(N2457) - FIND("/",N2457))</f>
        <v>documentary</v>
      </c>
      <c r="S2457" s="10">
        <f>(((J2457/60)/60)/24)+DATE(1970,1,1)</f>
        <v>42425.576898148152</v>
      </c>
      <c r="T2457" s="10">
        <f>(((I2457/60)/60)/24)+DATE(1970,1,1)</f>
        <v>42465.666666666672</v>
      </c>
    </row>
    <row r="2458" spans="1:20" ht="48" x14ac:dyDescent="0.2">
      <c r="A2458">
        <v>3153</v>
      </c>
      <c r="B2458" s="3" t="s">
        <v>3153</v>
      </c>
      <c r="C2458" s="3" t="s">
        <v>7263</v>
      </c>
      <c r="D2458">
        <v>3000</v>
      </c>
      <c r="E2458">
        <v>10067.5</v>
      </c>
      <c r="F2458" t="s">
        <v>8219</v>
      </c>
      <c r="G2458" t="s">
        <v>8224</v>
      </c>
      <c r="H2458" t="s">
        <v>8246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8271</v>
      </c>
      <c r="O2458" s="5">
        <f>E2458/D2458</f>
        <v>3.3558333333333334</v>
      </c>
      <c r="P2458" s="6">
        <f>IFERROR(E2458/L2458,0)</f>
        <v>41.773858921161825</v>
      </c>
      <c r="Q2458" t="str">
        <f>LEFT(N2458, FIND("/",N2458) -1)</f>
        <v>theater</v>
      </c>
      <c r="R2458" t="str">
        <f>RIGHT(N2458, LEN(N2458) - FIND("/",N2458))</f>
        <v>plays</v>
      </c>
      <c r="S2458" s="10">
        <f>(((J2458/60)/60)/24)+DATE(1970,1,1)</f>
        <v>40633.154363425929</v>
      </c>
      <c r="T2458" s="10">
        <f>(((I2458/60)/60)/24)+DATE(1970,1,1)</f>
        <v>40664.207638888889</v>
      </c>
    </row>
    <row r="2459" spans="1:20" ht="48" x14ac:dyDescent="0.2">
      <c r="A2459">
        <v>942</v>
      </c>
      <c r="B2459" s="3" t="s">
        <v>943</v>
      </c>
      <c r="C2459" s="3" t="s">
        <v>5052</v>
      </c>
      <c r="D2459">
        <v>7500</v>
      </c>
      <c r="E2459">
        <v>668</v>
      </c>
      <c r="F2459" t="s">
        <v>8221</v>
      </c>
      <c r="G2459" t="s">
        <v>8224</v>
      </c>
      <c r="H2459" t="s">
        <v>8246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8273</v>
      </c>
      <c r="O2459" s="5">
        <f>E2459/D2459</f>
        <v>8.9066666666666669E-2</v>
      </c>
      <c r="P2459" s="6">
        <f>IFERROR(E2459/L2459,0)</f>
        <v>41.75</v>
      </c>
      <c r="Q2459" t="str">
        <f>LEFT(N2459, FIND("/",N2459) -1)</f>
        <v>technology</v>
      </c>
      <c r="R2459" t="str">
        <f>RIGHT(N2459, LEN(N2459) - FIND("/",N2459))</f>
        <v>wearables</v>
      </c>
      <c r="S2459" s="10">
        <f>(((J2459/60)/60)/24)+DATE(1970,1,1)</f>
        <v>42382.843287037031</v>
      </c>
      <c r="T2459" s="10">
        <f>(((I2459/60)/60)/24)+DATE(1970,1,1)</f>
        <v>42418.843287037031</v>
      </c>
    </row>
    <row r="2460" spans="1:20" ht="48" x14ac:dyDescent="0.2">
      <c r="A2460">
        <v>2053</v>
      </c>
      <c r="B2460" s="3" t="s">
        <v>2054</v>
      </c>
      <c r="C2460" s="3" t="s">
        <v>6163</v>
      </c>
      <c r="D2460">
        <v>5000</v>
      </c>
      <c r="E2460">
        <v>5051</v>
      </c>
      <c r="F2460" t="s">
        <v>8219</v>
      </c>
      <c r="G2460" t="s">
        <v>8224</v>
      </c>
      <c r="H2460" t="s">
        <v>8246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8295</v>
      </c>
      <c r="O2460" s="5">
        <f>E2460/D2460</f>
        <v>1.0102</v>
      </c>
      <c r="P2460" s="6">
        <f>IFERROR(E2460/L2460,0)</f>
        <v>41.743801652892564</v>
      </c>
      <c r="Q2460" t="str">
        <f>LEFT(N2460, FIND("/",N2460) -1)</f>
        <v>technology</v>
      </c>
      <c r="R2460" t="str">
        <f>RIGHT(N2460, LEN(N2460) - FIND("/",N2460))</f>
        <v>hardware</v>
      </c>
      <c r="S2460" s="10">
        <f>(((J2460/60)/60)/24)+DATE(1970,1,1)</f>
        <v>42303.617488425924</v>
      </c>
      <c r="T2460" s="10">
        <f>(((I2460/60)/60)/24)+DATE(1970,1,1)</f>
        <v>42333.659155092595</v>
      </c>
    </row>
    <row r="2461" spans="1:20" ht="48" x14ac:dyDescent="0.2">
      <c r="A2461">
        <v>1882</v>
      </c>
      <c r="B2461" s="3" t="s">
        <v>1883</v>
      </c>
      <c r="C2461" s="3" t="s">
        <v>5992</v>
      </c>
      <c r="D2461">
        <v>3350</v>
      </c>
      <c r="E2461">
        <v>3380</v>
      </c>
      <c r="F2461" t="s">
        <v>8219</v>
      </c>
      <c r="G2461" t="s">
        <v>8224</v>
      </c>
      <c r="H2461" t="s">
        <v>8246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8279</v>
      </c>
      <c r="O2461" s="5">
        <f>E2461/D2461</f>
        <v>1.008955223880597</v>
      </c>
      <c r="P2461" s="6">
        <f>IFERROR(E2461/L2461,0)</f>
        <v>41.728395061728392</v>
      </c>
      <c r="Q2461" t="str">
        <f>LEFT(N2461, FIND("/",N2461) -1)</f>
        <v>music</v>
      </c>
      <c r="R2461" t="str">
        <f>RIGHT(N2461, LEN(N2461) - FIND("/",N2461))</f>
        <v>indie rock</v>
      </c>
      <c r="S2461" s="10">
        <f>(((J2461/60)/60)/24)+DATE(1970,1,1)</f>
        <v>41067.949212962965</v>
      </c>
      <c r="T2461" s="10">
        <f>(((I2461/60)/60)/24)+DATE(1970,1,1)</f>
        <v>41100.991666666669</v>
      </c>
    </row>
    <row r="2462" spans="1:20" ht="64" x14ac:dyDescent="0.2">
      <c r="A2462">
        <v>849</v>
      </c>
      <c r="B2462" s="3" t="s">
        <v>850</v>
      </c>
      <c r="C2462" s="3" t="s">
        <v>4959</v>
      </c>
      <c r="D2462">
        <v>4000</v>
      </c>
      <c r="E2462">
        <v>4796</v>
      </c>
      <c r="F2462" t="s">
        <v>8219</v>
      </c>
      <c r="G2462" t="s">
        <v>8224</v>
      </c>
      <c r="H2462" t="s">
        <v>8246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8277</v>
      </c>
      <c r="O2462" s="5">
        <f>E2462/D2462</f>
        <v>1.1990000000000001</v>
      </c>
      <c r="P2462" s="6">
        <f>IFERROR(E2462/L2462,0)</f>
        <v>41.704347826086959</v>
      </c>
      <c r="Q2462" t="str">
        <f>LEFT(N2462, FIND("/",N2462) -1)</f>
        <v>music</v>
      </c>
      <c r="R2462" t="str">
        <f>RIGHT(N2462, LEN(N2462) - FIND("/",N2462))</f>
        <v>metal</v>
      </c>
      <c r="S2462" s="10">
        <f>(((J2462/60)/60)/24)+DATE(1970,1,1)</f>
        <v>42051.148888888885</v>
      </c>
      <c r="T2462" s="10">
        <f>(((I2462/60)/60)/24)+DATE(1970,1,1)</f>
        <v>42079.107222222221</v>
      </c>
    </row>
    <row r="2463" spans="1:20" ht="48" x14ac:dyDescent="0.2">
      <c r="A2463">
        <v>3767</v>
      </c>
      <c r="B2463" s="3" t="s">
        <v>3764</v>
      </c>
      <c r="C2463" s="3" t="s">
        <v>7877</v>
      </c>
      <c r="D2463">
        <v>2000</v>
      </c>
      <c r="E2463">
        <v>2335</v>
      </c>
      <c r="F2463" t="s">
        <v>8219</v>
      </c>
      <c r="G2463" t="s">
        <v>8224</v>
      </c>
      <c r="H2463" t="s">
        <v>8246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8305</v>
      </c>
      <c r="O2463" s="5">
        <f>E2463/D2463</f>
        <v>1.1675</v>
      </c>
      <c r="P2463" s="6">
        <f>IFERROR(E2463/L2463,0)</f>
        <v>41.696428571428569</v>
      </c>
      <c r="Q2463" t="str">
        <f>LEFT(N2463, FIND("/",N2463) -1)</f>
        <v>theater</v>
      </c>
      <c r="R2463" t="str">
        <f>RIGHT(N2463, LEN(N2463) - FIND("/",N2463))</f>
        <v>musical</v>
      </c>
      <c r="S2463" s="10">
        <f>(((J2463/60)/60)/24)+DATE(1970,1,1)</f>
        <v>42050.019641203704</v>
      </c>
      <c r="T2463" s="10">
        <f>(((I2463/60)/60)/24)+DATE(1970,1,1)</f>
        <v>42064.207638888889</v>
      </c>
    </row>
    <row r="2464" spans="1:20" ht="48" x14ac:dyDescent="0.2">
      <c r="A2464">
        <v>38</v>
      </c>
      <c r="B2464" s="3" t="s">
        <v>40</v>
      </c>
      <c r="C2464" s="3" t="s">
        <v>4149</v>
      </c>
      <c r="D2464">
        <v>2500</v>
      </c>
      <c r="E2464">
        <v>2751</v>
      </c>
      <c r="F2464" t="s">
        <v>8219</v>
      </c>
      <c r="G2464" t="s">
        <v>8224</v>
      </c>
      <c r="H2464" t="s">
        <v>8246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8265</v>
      </c>
      <c r="O2464" s="5">
        <f>E2464/D2464</f>
        <v>1.1004</v>
      </c>
      <c r="P2464" s="6">
        <f>IFERROR(E2464/L2464,0)</f>
        <v>41.68181818181818</v>
      </c>
      <c r="Q2464" t="str">
        <f>LEFT(N2464, FIND("/",N2464) -1)</f>
        <v>film &amp; video</v>
      </c>
      <c r="R2464" t="str">
        <f>RIGHT(N2464, LEN(N2464) - FIND("/",N2464))</f>
        <v>television</v>
      </c>
      <c r="S2464" s="10">
        <f>(((J2464/60)/60)/24)+DATE(1970,1,1)</f>
        <v>41375.057222222218</v>
      </c>
      <c r="T2464" s="10">
        <f>(((I2464/60)/60)/24)+DATE(1970,1,1)</f>
        <v>41405.057222222218</v>
      </c>
    </row>
    <row r="2465" spans="1:20" ht="48" x14ac:dyDescent="0.2">
      <c r="A2465">
        <v>915</v>
      </c>
      <c r="B2465" s="3" t="s">
        <v>916</v>
      </c>
      <c r="C2465" s="3" t="s">
        <v>5025</v>
      </c>
      <c r="D2465">
        <v>6500</v>
      </c>
      <c r="E2465">
        <v>375</v>
      </c>
      <c r="F2465" t="s">
        <v>8221</v>
      </c>
      <c r="G2465" t="s">
        <v>8224</v>
      </c>
      <c r="H2465" t="s">
        <v>8246</v>
      </c>
      <c r="I2465">
        <v>1330577940</v>
      </c>
      <c r="J2465">
        <v>1327853914</v>
      </c>
      <c r="K2465" t="b">
        <v>0</v>
      </c>
      <c r="L2465">
        <v>9</v>
      </c>
      <c r="M2465" t="b">
        <v>0</v>
      </c>
      <c r="N2465" t="s">
        <v>8278</v>
      </c>
      <c r="O2465" s="5">
        <f>E2465/D2465</f>
        <v>5.7692307692307696E-2</v>
      </c>
      <c r="P2465" s="6">
        <f>IFERROR(E2465/L2465,0)</f>
        <v>41.666666666666664</v>
      </c>
      <c r="Q2465" t="str">
        <f>LEFT(N2465, FIND("/",N2465) -1)</f>
        <v>music</v>
      </c>
      <c r="R2465" t="str">
        <f>RIGHT(N2465, LEN(N2465) - FIND("/",N2465))</f>
        <v>jazz</v>
      </c>
      <c r="S2465" s="10">
        <f>(((J2465/60)/60)/24)+DATE(1970,1,1)</f>
        <v>40937.679560185185</v>
      </c>
      <c r="T2465" s="10">
        <f>(((I2465/60)/60)/24)+DATE(1970,1,1)</f>
        <v>40969.207638888889</v>
      </c>
    </row>
    <row r="2466" spans="1:20" ht="48" x14ac:dyDescent="0.2">
      <c r="A2466">
        <v>1572</v>
      </c>
      <c r="B2466" s="3" t="s">
        <v>1573</v>
      </c>
      <c r="C2466" s="3" t="s">
        <v>5682</v>
      </c>
      <c r="D2466">
        <v>2500</v>
      </c>
      <c r="E2466">
        <v>125</v>
      </c>
      <c r="F2466" t="s">
        <v>8220</v>
      </c>
      <c r="G2466" t="s">
        <v>8225</v>
      </c>
      <c r="H2466" t="s">
        <v>8247</v>
      </c>
      <c r="I2466">
        <v>1456703940</v>
      </c>
      <c r="J2466">
        <v>1454546859</v>
      </c>
      <c r="K2466" t="b">
        <v>0</v>
      </c>
      <c r="L2466">
        <v>3</v>
      </c>
      <c r="M2466" t="b">
        <v>0</v>
      </c>
      <c r="N2466" t="s">
        <v>8290</v>
      </c>
      <c r="O2466" s="5">
        <f>E2466/D2466</f>
        <v>0.05</v>
      </c>
      <c r="P2466" s="6">
        <f>IFERROR(E2466/L2466,0)</f>
        <v>41.666666666666664</v>
      </c>
      <c r="Q2466" t="str">
        <f>LEFT(N2466, FIND("/",N2466) -1)</f>
        <v>publishing</v>
      </c>
      <c r="R2466" t="str">
        <f>RIGHT(N2466, LEN(N2466) - FIND("/",N2466))</f>
        <v>art books</v>
      </c>
      <c r="S2466" s="10">
        <f>(((J2466/60)/60)/24)+DATE(1970,1,1)</f>
        <v>42404.033090277779</v>
      </c>
      <c r="T2466" s="10">
        <f>(((I2466/60)/60)/24)+DATE(1970,1,1)</f>
        <v>42428.999305555553</v>
      </c>
    </row>
    <row r="2467" spans="1:20" ht="32" x14ac:dyDescent="0.2">
      <c r="A2467">
        <v>2928</v>
      </c>
      <c r="B2467" s="3" t="s">
        <v>2928</v>
      </c>
      <c r="C2467" s="3" t="s">
        <v>7038</v>
      </c>
      <c r="D2467">
        <v>1000</v>
      </c>
      <c r="E2467">
        <v>1000</v>
      </c>
      <c r="F2467" t="s">
        <v>8219</v>
      </c>
      <c r="G2467" t="s">
        <v>8224</v>
      </c>
      <c r="H2467" t="s">
        <v>8246</v>
      </c>
      <c r="I2467">
        <v>1457135846</v>
      </c>
      <c r="J2467">
        <v>1454543846</v>
      </c>
      <c r="K2467" t="b">
        <v>0</v>
      </c>
      <c r="L2467">
        <v>24</v>
      </c>
      <c r="M2467" t="b">
        <v>1</v>
      </c>
      <c r="N2467" t="s">
        <v>8305</v>
      </c>
      <c r="O2467" s="5">
        <f>E2467/D2467</f>
        <v>1</v>
      </c>
      <c r="P2467" s="6">
        <f>IFERROR(E2467/L2467,0)</f>
        <v>41.666666666666664</v>
      </c>
      <c r="Q2467" t="str">
        <f>LEFT(N2467, FIND("/",N2467) -1)</f>
        <v>theater</v>
      </c>
      <c r="R2467" t="str">
        <f>RIGHT(N2467, LEN(N2467) - FIND("/",N2467))</f>
        <v>musical</v>
      </c>
      <c r="S2467" s="10">
        <f>(((J2467/60)/60)/24)+DATE(1970,1,1)</f>
        <v>42403.998217592598</v>
      </c>
      <c r="T2467" s="10">
        <f>(((I2467/60)/60)/24)+DATE(1970,1,1)</f>
        <v>42433.998217592598</v>
      </c>
    </row>
    <row r="2468" spans="1:20" ht="48" x14ac:dyDescent="0.2">
      <c r="A2468">
        <v>3185</v>
      </c>
      <c r="B2468" s="3" t="s">
        <v>3185</v>
      </c>
      <c r="C2468" s="3" t="s">
        <v>7295</v>
      </c>
      <c r="D2468">
        <v>1000</v>
      </c>
      <c r="E2468">
        <v>1000</v>
      </c>
      <c r="F2468" t="s">
        <v>8219</v>
      </c>
      <c r="G2468" t="s">
        <v>8225</v>
      </c>
      <c r="H2468" t="s">
        <v>8247</v>
      </c>
      <c r="I2468">
        <v>1405553241</v>
      </c>
      <c r="J2468">
        <v>1404948441</v>
      </c>
      <c r="K2468" t="b">
        <v>1</v>
      </c>
      <c r="L2468">
        <v>24</v>
      </c>
      <c r="M2468" t="b">
        <v>1</v>
      </c>
      <c r="N2468" t="s">
        <v>8271</v>
      </c>
      <c r="O2468" s="5">
        <f>E2468/D2468</f>
        <v>1</v>
      </c>
      <c r="P2468" s="6">
        <f>IFERROR(E2468/L2468,0)</f>
        <v>41.666666666666664</v>
      </c>
      <c r="Q2468" t="str">
        <f>LEFT(N2468, FIND("/",N2468) -1)</f>
        <v>theater</v>
      </c>
      <c r="R2468" t="str">
        <f>RIGHT(N2468, LEN(N2468) - FIND("/",N2468))</f>
        <v>plays</v>
      </c>
      <c r="S2468" s="10">
        <f>(((J2468/60)/60)/24)+DATE(1970,1,1)</f>
        <v>41829.977326388893</v>
      </c>
      <c r="T2468" s="10">
        <f>(((I2468/60)/60)/24)+DATE(1970,1,1)</f>
        <v>41836.977326388893</v>
      </c>
    </row>
    <row r="2469" spans="1:20" ht="32" x14ac:dyDescent="0.2">
      <c r="A2469">
        <v>3203</v>
      </c>
      <c r="B2469" s="3" t="s">
        <v>3203</v>
      </c>
      <c r="C2469" s="3" t="s">
        <v>7313</v>
      </c>
      <c r="D2469">
        <v>1000</v>
      </c>
      <c r="E2469">
        <v>250</v>
      </c>
      <c r="F2469" t="s">
        <v>8221</v>
      </c>
      <c r="G2469" t="s">
        <v>8224</v>
      </c>
      <c r="H2469" t="s">
        <v>8246</v>
      </c>
      <c r="I2469">
        <v>1443224622</v>
      </c>
      <c r="J2469">
        <v>1440632622</v>
      </c>
      <c r="K2469" t="b">
        <v>0</v>
      </c>
      <c r="L2469">
        <v>6</v>
      </c>
      <c r="M2469" t="b">
        <v>0</v>
      </c>
      <c r="N2469" t="s">
        <v>8305</v>
      </c>
      <c r="O2469" s="5">
        <f>E2469/D2469</f>
        <v>0.25</v>
      </c>
      <c r="P2469" s="6">
        <f>IFERROR(E2469/L2469,0)</f>
        <v>41.666666666666664</v>
      </c>
      <c r="Q2469" t="str">
        <f>LEFT(N2469, FIND("/",N2469) -1)</f>
        <v>theater</v>
      </c>
      <c r="R2469" t="str">
        <f>RIGHT(N2469, LEN(N2469) - FIND("/",N2469))</f>
        <v>musical</v>
      </c>
      <c r="S2469" s="10">
        <f>(((J2469/60)/60)/24)+DATE(1970,1,1)</f>
        <v>42242.988680555558</v>
      </c>
      <c r="T2469" s="10">
        <f>(((I2469/60)/60)/24)+DATE(1970,1,1)</f>
        <v>42272.988680555558</v>
      </c>
    </row>
    <row r="2470" spans="1:20" ht="48" x14ac:dyDescent="0.2">
      <c r="A2470">
        <v>3392</v>
      </c>
      <c r="B2470" s="3" t="s">
        <v>3391</v>
      </c>
      <c r="C2470" s="3" t="s">
        <v>7502</v>
      </c>
      <c r="D2470">
        <v>500</v>
      </c>
      <c r="E2470">
        <v>500</v>
      </c>
      <c r="F2470" t="s">
        <v>8219</v>
      </c>
      <c r="G2470" t="s">
        <v>8225</v>
      </c>
      <c r="H2470" t="s">
        <v>8247</v>
      </c>
      <c r="I2470">
        <v>1462565855</v>
      </c>
      <c r="J2470">
        <v>1458245855</v>
      </c>
      <c r="K2470" t="b">
        <v>0</v>
      </c>
      <c r="L2470">
        <v>12</v>
      </c>
      <c r="M2470" t="b">
        <v>1</v>
      </c>
      <c r="N2470" t="s">
        <v>8271</v>
      </c>
      <c r="O2470" s="5">
        <f>E2470/D2470</f>
        <v>1</v>
      </c>
      <c r="P2470" s="6">
        <f>IFERROR(E2470/L2470,0)</f>
        <v>41.666666666666664</v>
      </c>
      <c r="Q2470" t="str">
        <f>LEFT(N2470, FIND("/",N2470) -1)</f>
        <v>theater</v>
      </c>
      <c r="R2470" t="str">
        <f>RIGHT(N2470, LEN(N2470) - FIND("/",N2470))</f>
        <v>plays</v>
      </c>
      <c r="S2470" s="10">
        <f>(((J2470/60)/60)/24)+DATE(1970,1,1)</f>
        <v>42446.845543981486</v>
      </c>
      <c r="T2470" s="10">
        <f>(((I2470/60)/60)/24)+DATE(1970,1,1)</f>
        <v>42496.845543981486</v>
      </c>
    </row>
    <row r="2471" spans="1:20" ht="32" x14ac:dyDescent="0.2">
      <c r="A2471">
        <v>3470</v>
      </c>
      <c r="B2471" s="3" t="s">
        <v>3469</v>
      </c>
      <c r="C2471" s="3" t="s">
        <v>7580</v>
      </c>
      <c r="D2471">
        <v>250</v>
      </c>
      <c r="E2471">
        <v>375</v>
      </c>
      <c r="F2471" t="s">
        <v>8219</v>
      </c>
      <c r="G2471" t="s">
        <v>8224</v>
      </c>
      <c r="H2471" t="s">
        <v>8246</v>
      </c>
      <c r="I2471">
        <v>1468618680</v>
      </c>
      <c r="J2471">
        <v>1465345902</v>
      </c>
      <c r="K2471" t="b">
        <v>0</v>
      </c>
      <c r="L2471">
        <v>9</v>
      </c>
      <c r="M2471" t="b">
        <v>1</v>
      </c>
      <c r="N2471" t="s">
        <v>8271</v>
      </c>
      <c r="O2471" s="5">
        <f>E2471/D2471</f>
        <v>1.5</v>
      </c>
      <c r="P2471" s="6">
        <f>IFERROR(E2471/L2471,0)</f>
        <v>41.666666666666664</v>
      </c>
      <c r="Q2471" t="str">
        <f>LEFT(N2471, FIND("/",N2471) -1)</f>
        <v>theater</v>
      </c>
      <c r="R2471" t="str">
        <f>RIGHT(N2471, LEN(N2471) - FIND("/",N2471))</f>
        <v>plays</v>
      </c>
      <c r="S2471" s="10">
        <f>(((J2471/60)/60)/24)+DATE(1970,1,1)</f>
        <v>42529.022013888884</v>
      </c>
      <c r="T2471" s="10">
        <f>(((I2471/60)/60)/24)+DATE(1970,1,1)</f>
        <v>42566.901388888888</v>
      </c>
    </row>
    <row r="2472" spans="1:20" ht="48" x14ac:dyDescent="0.2">
      <c r="A2472">
        <v>3808</v>
      </c>
      <c r="B2472" s="3" t="s">
        <v>3805</v>
      </c>
      <c r="C2472" s="3" t="s">
        <v>7918</v>
      </c>
      <c r="D2472">
        <v>1000</v>
      </c>
      <c r="E2472">
        <v>1000</v>
      </c>
      <c r="F2472" t="s">
        <v>8219</v>
      </c>
      <c r="G2472" t="s">
        <v>8225</v>
      </c>
      <c r="H2472" t="s">
        <v>8247</v>
      </c>
      <c r="I2472">
        <v>1429955619</v>
      </c>
      <c r="J2472">
        <v>1424775219</v>
      </c>
      <c r="K2472" t="b">
        <v>0</v>
      </c>
      <c r="L2472">
        <v>24</v>
      </c>
      <c r="M2472" t="b">
        <v>1</v>
      </c>
      <c r="N2472" t="s">
        <v>8271</v>
      </c>
      <c r="O2472" s="5">
        <f>E2472/D2472</f>
        <v>1</v>
      </c>
      <c r="P2472" s="6">
        <f>IFERROR(E2472/L2472,0)</f>
        <v>41.666666666666664</v>
      </c>
      <c r="Q2472" t="str">
        <f>LEFT(N2472, FIND("/",N2472) -1)</f>
        <v>theater</v>
      </c>
      <c r="R2472" t="str">
        <f>RIGHT(N2472, LEN(N2472) - FIND("/",N2472))</f>
        <v>plays</v>
      </c>
      <c r="S2472" s="10">
        <f>(((J2472/60)/60)/24)+DATE(1970,1,1)</f>
        <v>42059.453923611116</v>
      </c>
      <c r="T2472" s="10">
        <f>(((I2472/60)/60)/24)+DATE(1970,1,1)</f>
        <v>42119.412256944444</v>
      </c>
    </row>
    <row r="2473" spans="1:20" ht="48" x14ac:dyDescent="0.2">
      <c r="A2473">
        <v>2234</v>
      </c>
      <c r="B2473" s="3" t="s">
        <v>2235</v>
      </c>
      <c r="C2473" s="3" t="s">
        <v>6344</v>
      </c>
      <c r="D2473">
        <v>100</v>
      </c>
      <c r="E2473">
        <v>1165</v>
      </c>
      <c r="F2473" t="s">
        <v>8219</v>
      </c>
      <c r="G2473" t="s">
        <v>8224</v>
      </c>
      <c r="H2473" t="s">
        <v>8246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8297</v>
      </c>
      <c r="O2473" s="5">
        <f>E2473/D2473</f>
        <v>11.65</v>
      </c>
      <c r="P2473" s="6">
        <f>IFERROR(E2473/L2473,0)</f>
        <v>41.607142857142854</v>
      </c>
      <c r="Q2473" t="str">
        <f>LEFT(N2473, FIND("/",N2473) -1)</f>
        <v>games</v>
      </c>
      <c r="R2473" t="str">
        <f>RIGHT(N2473, LEN(N2473) - FIND("/",N2473))</f>
        <v>tabletop games</v>
      </c>
      <c r="S2473" s="10">
        <f>(((J2473/60)/60)/24)+DATE(1970,1,1)</f>
        <v>42710.824618055558</v>
      </c>
      <c r="T2473" s="10">
        <f>(((I2473/60)/60)/24)+DATE(1970,1,1)</f>
        <v>42740.824618055558</v>
      </c>
    </row>
    <row r="2474" spans="1:20" ht="48" x14ac:dyDescent="0.2">
      <c r="A2474">
        <v>1327</v>
      </c>
      <c r="B2474" s="3" t="s">
        <v>1328</v>
      </c>
      <c r="C2474" s="3" t="s">
        <v>5437</v>
      </c>
      <c r="D2474">
        <v>48000</v>
      </c>
      <c r="E2474">
        <v>1705</v>
      </c>
      <c r="F2474" t="s">
        <v>8220</v>
      </c>
      <c r="G2474" t="s">
        <v>8224</v>
      </c>
      <c r="H2474" t="s">
        <v>8246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8273</v>
      </c>
      <c r="O2474" s="5">
        <f>E2474/D2474</f>
        <v>3.5520833333333335E-2</v>
      </c>
      <c r="P2474" s="6">
        <f>IFERROR(E2474/L2474,0)</f>
        <v>41.585365853658537</v>
      </c>
      <c r="Q2474" t="str">
        <f>LEFT(N2474, FIND("/",N2474) -1)</f>
        <v>technology</v>
      </c>
      <c r="R2474" t="str">
        <f>RIGHT(N2474, LEN(N2474) - FIND("/",N2474))</f>
        <v>wearables</v>
      </c>
      <c r="S2474" s="10">
        <f>(((J2474/60)/60)/24)+DATE(1970,1,1)</f>
        <v>42123.678645833337</v>
      </c>
      <c r="T2474" s="10">
        <f>(((I2474/60)/60)/24)+DATE(1970,1,1)</f>
        <v>42153.678645833337</v>
      </c>
    </row>
    <row r="2475" spans="1:20" ht="48" x14ac:dyDescent="0.2">
      <c r="A2475">
        <v>2670</v>
      </c>
      <c r="B2475" s="3" t="s">
        <v>2670</v>
      </c>
      <c r="C2475" s="3" t="s">
        <v>6780</v>
      </c>
      <c r="D2475">
        <v>38888</v>
      </c>
      <c r="E2475">
        <v>2495</v>
      </c>
      <c r="F2475" t="s">
        <v>8221</v>
      </c>
      <c r="G2475" t="s">
        <v>8226</v>
      </c>
      <c r="H2475" t="s">
        <v>8248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8302</v>
      </c>
      <c r="O2475" s="5">
        <f>E2475/D2475</f>
        <v>6.4158609339642042E-2</v>
      </c>
      <c r="P2475" s="6">
        <f>IFERROR(E2475/L2475,0)</f>
        <v>41.583333333333336</v>
      </c>
      <c r="Q2475" t="str">
        <f>LEFT(N2475, FIND("/",N2475) -1)</f>
        <v>technology</v>
      </c>
      <c r="R2475" t="str">
        <f>RIGHT(N2475, LEN(N2475) - FIND("/",N2475))</f>
        <v>makerspaces</v>
      </c>
      <c r="S2475" s="10">
        <f>(((J2475/60)/60)/24)+DATE(1970,1,1)</f>
        <v>41821.020601851851</v>
      </c>
      <c r="T2475" s="10">
        <f>(((I2475/60)/60)/24)+DATE(1970,1,1)</f>
        <v>41849.020601851851</v>
      </c>
    </row>
    <row r="2476" spans="1:20" ht="32" x14ac:dyDescent="0.2">
      <c r="A2476">
        <v>3148</v>
      </c>
      <c r="B2476" s="3" t="s">
        <v>3148</v>
      </c>
      <c r="C2476" s="3" t="s">
        <v>7258</v>
      </c>
      <c r="D2476">
        <v>1800</v>
      </c>
      <c r="E2476">
        <v>2361</v>
      </c>
      <c r="F2476" t="s">
        <v>8219</v>
      </c>
      <c r="G2476" t="s">
        <v>8224</v>
      </c>
      <c r="H2476" t="s">
        <v>8246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8271</v>
      </c>
      <c r="O2476" s="5">
        <f>E2476/D2476</f>
        <v>1.3116666666666668</v>
      </c>
      <c r="P2476" s="6">
        <f>IFERROR(E2476/L2476,0)</f>
        <v>41.421052631578945</v>
      </c>
      <c r="Q2476" t="str">
        <f>LEFT(N2476, FIND("/",N2476) -1)</f>
        <v>theater</v>
      </c>
      <c r="R2476" t="str">
        <f>RIGHT(N2476, LEN(N2476) - FIND("/",N2476))</f>
        <v>plays</v>
      </c>
      <c r="S2476" s="10">
        <f>(((J2476/60)/60)/24)+DATE(1970,1,1)</f>
        <v>41891.665324074071</v>
      </c>
      <c r="T2476" s="10">
        <f>(((I2476/60)/60)/24)+DATE(1970,1,1)</f>
        <v>41913.166666666664</v>
      </c>
    </row>
    <row r="2477" spans="1:20" ht="48" x14ac:dyDescent="0.2">
      <c r="A2477">
        <v>3452</v>
      </c>
      <c r="B2477" s="3" t="s">
        <v>3451</v>
      </c>
      <c r="C2477" s="3" t="s">
        <v>7562</v>
      </c>
      <c r="D2477">
        <v>1000</v>
      </c>
      <c r="E2477">
        <v>1532</v>
      </c>
      <c r="F2477" t="s">
        <v>8219</v>
      </c>
      <c r="G2477" t="s">
        <v>8224</v>
      </c>
      <c r="H2477" t="s">
        <v>8246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8271</v>
      </c>
      <c r="O2477" s="5">
        <f>E2477/D2477</f>
        <v>1.532</v>
      </c>
      <c r="P2477" s="6">
        <f>IFERROR(E2477/L2477,0)</f>
        <v>41.405405405405403</v>
      </c>
      <c r="Q2477" t="str">
        <f>LEFT(N2477, FIND("/",N2477) -1)</f>
        <v>theater</v>
      </c>
      <c r="R2477" t="str">
        <f>RIGHT(N2477, LEN(N2477) - FIND("/",N2477))</f>
        <v>plays</v>
      </c>
      <c r="S2477" s="10">
        <f>(((J2477/60)/60)/24)+DATE(1970,1,1)</f>
        <v>41820.639189814814</v>
      </c>
      <c r="T2477" s="10">
        <f>(((I2477/60)/60)/24)+DATE(1970,1,1)</f>
        <v>41843.165972222225</v>
      </c>
    </row>
    <row r="2478" spans="1:20" ht="32" x14ac:dyDescent="0.2">
      <c r="A2478">
        <v>262</v>
      </c>
      <c r="B2478" s="3" t="s">
        <v>263</v>
      </c>
      <c r="C2478" s="3" t="s">
        <v>4372</v>
      </c>
      <c r="D2478">
        <v>2500</v>
      </c>
      <c r="E2478">
        <v>6000</v>
      </c>
      <c r="F2478" t="s">
        <v>8219</v>
      </c>
      <c r="G2478" t="s">
        <v>8224</v>
      </c>
      <c r="H2478" t="s">
        <v>8246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8269</v>
      </c>
      <c r="O2478" s="5">
        <f>E2478/D2478</f>
        <v>2.4</v>
      </c>
      <c r="P2478" s="6">
        <f>IFERROR(E2478/L2478,0)</f>
        <v>41.379310344827587</v>
      </c>
      <c r="Q2478" t="str">
        <f>LEFT(N2478, FIND("/",N2478) -1)</f>
        <v>film &amp; video</v>
      </c>
      <c r="R2478" t="str">
        <f>RIGHT(N2478, LEN(N2478) - FIND("/",N2478))</f>
        <v>documentary</v>
      </c>
      <c r="S2478" s="10">
        <f>(((J2478/60)/60)/24)+DATE(1970,1,1)</f>
        <v>40555.24800925926</v>
      </c>
      <c r="T2478" s="10">
        <f>(((I2478/60)/60)/24)+DATE(1970,1,1)</f>
        <v>40600.24800925926</v>
      </c>
    </row>
    <row r="2479" spans="1:20" ht="16" x14ac:dyDescent="0.2">
      <c r="A2479">
        <v>2649</v>
      </c>
      <c r="B2479" s="3" t="s">
        <v>2649</v>
      </c>
      <c r="C2479" s="3" t="s">
        <v>6759</v>
      </c>
      <c r="D2479">
        <v>125000</v>
      </c>
      <c r="E2479">
        <v>124</v>
      </c>
      <c r="F2479" t="s">
        <v>8220</v>
      </c>
      <c r="G2479" t="s">
        <v>8224</v>
      </c>
      <c r="H2479" t="s">
        <v>8246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8301</v>
      </c>
      <c r="O2479" s="5">
        <f>E2479/D2479</f>
        <v>9.9200000000000004E-4</v>
      </c>
      <c r="P2479" s="6">
        <f>IFERROR(E2479/L2479,0)</f>
        <v>41.333333333333336</v>
      </c>
      <c r="Q2479" t="str">
        <f>LEFT(N2479, FIND("/",N2479) -1)</f>
        <v>technology</v>
      </c>
      <c r="R2479" t="str">
        <f>RIGHT(N2479, LEN(N2479) - FIND("/",N2479))</f>
        <v>space exploration</v>
      </c>
      <c r="S2479" s="10">
        <f>(((J2479/60)/60)/24)+DATE(1970,1,1)</f>
        <v>42341.99700231482</v>
      </c>
      <c r="T2479" s="10">
        <f>(((I2479/60)/60)/24)+DATE(1970,1,1)</f>
        <v>42401.99700231482</v>
      </c>
    </row>
    <row r="2480" spans="1:20" ht="32" x14ac:dyDescent="0.2">
      <c r="A2480">
        <v>3263</v>
      </c>
      <c r="B2480" s="3" t="s">
        <v>3263</v>
      </c>
      <c r="C2480" s="3" t="s">
        <v>7373</v>
      </c>
      <c r="D2480">
        <v>2500</v>
      </c>
      <c r="E2480">
        <v>2804.16</v>
      </c>
      <c r="F2480" t="s">
        <v>8219</v>
      </c>
      <c r="G2480" t="s">
        <v>8224</v>
      </c>
      <c r="H2480" t="s">
        <v>8246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8271</v>
      </c>
      <c r="O2480" s="5">
        <f>E2480/D2480</f>
        <v>1.121664</v>
      </c>
      <c r="P2480" s="6">
        <f>IFERROR(E2480/L2480,0)</f>
        <v>41.237647058823526</v>
      </c>
      <c r="Q2480" t="str">
        <f>LEFT(N2480, FIND("/",N2480) -1)</f>
        <v>theater</v>
      </c>
      <c r="R2480" t="str">
        <f>RIGHT(N2480, LEN(N2480) - FIND("/",N2480))</f>
        <v>plays</v>
      </c>
      <c r="S2480" s="10">
        <f>(((J2480/60)/60)/24)+DATE(1970,1,1)</f>
        <v>42284.516064814816</v>
      </c>
      <c r="T2480" s="10">
        <f>(((I2480/60)/60)/24)+DATE(1970,1,1)</f>
        <v>42307.875</v>
      </c>
    </row>
    <row r="2481" spans="1:20" ht="48" x14ac:dyDescent="0.2">
      <c r="A2481">
        <v>2200</v>
      </c>
      <c r="B2481" s="3" t="s">
        <v>2201</v>
      </c>
      <c r="C2481" s="3" t="s">
        <v>6310</v>
      </c>
      <c r="D2481">
        <v>2000</v>
      </c>
      <c r="E2481">
        <v>10843</v>
      </c>
      <c r="F2481" t="s">
        <v>8219</v>
      </c>
      <c r="G2481" t="s">
        <v>8225</v>
      </c>
      <c r="H2481" t="s">
        <v>8247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8297</v>
      </c>
      <c r="O2481" s="5">
        <f>E2481/D2481</f>
        <v>5.4215</v>
      </c>
      <c r="P2481" s="6">
        <f>IFERROR(E2481/L2481,0)</f>
        <v>41.228136882129277</v>
      </c>
      <c r="Q2481" t="str">
        <f>LEFT(N2481, FIND("/",N2481) -1)</f>
        <v>games</v>
      </c>
      <c r="R2481" t="str">
        <f>RIGHT(N2481, LEN(N2481) - FIND("/",N2481))</f>
        <v>tabletop games</v>
      </c>
      <c r="S2481" s="10">
        <f>(((J2481/60)/60)/24)+DATE(1970,1,1)</f>
        <v>42163.625787037032</v>
      </c>
      <c r="T2481" s="10">
        <f>(((I2481/60)/60)/24)+DATE(1970,1,1)</f>
        <v>42191.125</v>
      </c>
    </row>
    <row r="2482" spans="1:20" ht="48" x14ac:dyDescent="0.2">
      <c r="A2482">
        <v>3443</v>
      </c>
      <c r="B2482" s="3" t="s">
        <v>3442</v>
      </c>
      <c r="C2482" s="3" t="s">
        <v>7553</v>
      </c>
      <c r="D2482">
        <v>1000</v>
      </c>
      <c r="E2482">
        <v>1855</v>
      </c>
      <c r="F2482" t="s">
        <v>8219</v>
      </c>
      <c r="G2482" t="s">
        <v>8224</v>
      </c>
      <c r="H2482" t="s">
        <v>8246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8271</v>
      </c>
      <c r="O2482" s="5">
        <f>E2482/D2482</f>
        <v>1.855</v>
      </c>
      <c r="P2482" s="6">
        <f>IFERROR(E2482/L2482,0)</f>
        <v>41.222222222222221</v>
      </c>
      <c r="Q2482" t="str">
        <f>LEFT(N2482, FIND("/",N2482) -1)</f>
        <v>theater</v>
      </c>
      <c r="R2482" t="str">
        <f>RIGHT(N2482, LEN(N2482) - FIND("/",N2482))</f>
        <v>plays</v>
      </c>
      <c r="S2482" s="10">
        <f>(((J2482/60)/60)/24)+DATE(1970,1,1)</f>
        <v>41861.524837962963</v>
      </c>
      <c r="T2482" s="10">
        <f>(((I2482/60)/60)/24)+DATE(1970,1,1)</f>
        <v>41891.524837962963</v>
      </c>
    </row>
    <row r="2483" spans="1:20" ht="48" x14ac:dyDescent="0.2">
      <c r="A2483">
        <v>3451</v>
      </c>
      <c r="B2483" s="3" t="s">
        <v>3450</v>
      </c>
      <c r="C2483" s="3" t="s">
        <v>7561</v>
      </c>
      <c r="D2483">
        <v>650</v>
      </c>
      <c r="E2483">
        <v>658</v>
      </c>
      <c r="F2483" t="s">
        <v>8219</v>
      </c>
      <c r="G2483" t="s">
        <v>8224</v>
      </c>
      <c r="H2483" t="s">
        <v>8246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8271</v>
      </c>
      <c r="O2483" s="5">
        <f>E2483/D2483</f>
        <v>1.0123076923076924</v>
      </c>
      <c r="P2483" s="6">
        <f>IFERROR(E2483/L2483,0)</f>
        <v>41.125</v>
      </c>
      <c r="Q2483" t="str">
        <f>LEFT(N2483, FIND("/",N2483) -1)</f>
        <v>theater</v>
      </c>
      <c r="R2483" t="str">
        <f>RIGHT(N2483, LEN(N2483) - FIND("/",N2483))</f>
        <v>plays</v>
      </c>
      <c r="S2483" s="10">
        <f>(((J2483/60)/60)/24)+DATE(1970,1,1)</f>
        <v>42088.723692129628</v>
      </c>
      <c r="T2483" s="10">
        <f>(((I2483/60)/60)/24)+DATE(1970,1,1)</f>
        <v>42115.723692129628</v>
      </c>
    </row>
    <row r="2484" spans="1:20" ht="48" x14ac:dyDescent="0.2">
      <c r="A2484">
        <v>1666</v>
      </c>
      <c r="B2484" s="3" t="s">
        <v>1667</v>
      </c>
      <c r="C2484" s="3" t="s">
        <v>5776</v>
      </c>
      <c r="D2484">
        <v>2500</v>
      </c>
      <c r="E2484">
        <v>4022</v>
      </c>
      <c r="F2484" t="s">
        <v>8219</v>
      </c>
      <c r="G2484" t="s">
        <v>8224</v>
      </c>
      <c r="H2484" t="s">
        <v>8246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8292</v>
      </c>
      <c r="O2484" s="5">
        <f>E2484/D2484</f>
        <v>1.6088</v>
      </c>
      <c r="P2484" s="6">
        <f>IFERROR(E2484/L2484,0)</f>
        <v>41.04081632653061</v>
      </c>
      <c r="Q2484" t="str">
        <f>LEFT(N2484, FIND("/",N2484) -1)</f>
        <v>music</v>
      </c>
      <c r="R2484" t="str">
        <f>RIGHT(N2484, LEN(N2484) - FIND("/",N2484))</f>
        <v>pop</v>
      </c>
      <c r="S2484" s="10">
        <f>(((J2484/60)/60)/24)+DATE(1970,1,1)</f>
        <v>41331.253159722226</v>
      </c>
      <c r="T2484" s="10">
        <f>(((I2484/60)/60)/24)+DATE(1970,1,1)</f>
        <v>41361.211493055554</v>
      </c>
    </row>
    <row r="2485" spans="1:20" ht="48" x14ac:dyDescent="0.2">
      <c r="A2485">
        <v>3522</v>
      </c>
      <c r="B2485" s="3" t="s">
        <v>3521</v>
      </c>
      <c r="C2485" s="3" t="s">
        <v>7632</v>
      </c>
      <c r="D2485">
        <v>1395</v>
      </c>
      <c r="E2485">
        <v>1395</v>
      </c>
      <c r="F2485" t="s">
        <v>8219</v>
      </c>
      <c r="G2485" t="s">
        <v>8225</v>
      </c>
      <c r="H2485" t="s">
        <v>8247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8271</v>
      </c>
      <c r="O2485" s="5">
        <f>E2485/D2485</f>
        <v>1</v>
      </c>
      <c r="P2485" s="6">
        <f>IFERROR(E2485/L2485,0)</f>
        <v>41.029411764705884</v>
      </c>
      <c r="Q2485" t="str">
        <f>LEFT(N2485, FIND("/",N2485) -1)</f>
        <v>theater</v>
      </c>
      <c r="R2485" t="str">
        <f>RIGHT(N2485, LEN(N2485) - FIND("/",N2485))</f>
        <v>plays</v>
      </c>
      <c r="S2485" s="10">
        <f>(((J2485/60)/60)/24)+DATE(1970,1,1)</f>
        <v>42234.789884259255</v>
      </c>
      <c r="T2485" s="10">
        <f>(((I2485/60)/60)/24)+DATE(1970,1,1)</f>
        <v>42262.420833333337</v>
      </c>
    </row>
    <row r="2486" spans="1:20" ht="48" x14ac:dyDescent="0.2">
      <c r="A2486">
        <v>3059</v>
      </c>
      <c r="B2486" s="3" t="s">
        <v>3059</v>
      </c>
      <c r="C2486" s="3" t="s">
        <v>7169</v>
      </c>
      <c r="D2486">
        <v>15000</v>
      </c>
      <c r="E2486">
        <v>451</v>
      </c>
      <c r="F2486" t="s">
        <v>8221</v>
      </c>
      <c r="G2486" t="s">
        <v>8224</v>
      </c>
      <c r="H2486" t="s">
        <v>8246</v>
      </c>
      <c r="I2486">
        <v>1407536846</v>
      </c>
      <c r="J2486">
        <v>1404944846</v>
      </c>
      <c r="K2486" t="b">
        <v>0</v>
      </c>
      <c r="L2486">
        <v>11</v>
      </c>
      <c r="M2486" t="b">
        <v>0</v>
      </c>
      <c r="N2486" t="s">
        <v>8303</v>
      </c>
      <c r="O2486" s="5">
        <f>E2486/D2486</f>
        <v>3.0066666666666665E-2</v>
      </c>
      <c r="P2486" s="6">
        <f>IFERROR(E2486/L2486,0)</f>
        <v>41</v>
      </c>
      <c r="Q2486" t="str">
        <f>LEFT(N2486, FIND("/",N2486) -1)</f>
        <v>theater</v>
      </c>
      <c r="R2486" t="str">
        <f>RIGHT(N2486, LEN(N2486) - FIND("/",N2486))</f>
        <v>spaces</v>
      </c>
      <c r="S2486" s="10">
        <f>(((J2486/60)/60)/24)+DATE(1970,1,1)</f>
        <v>41829.935717592591</v>
      </c>
      <c r="T2486" s="10">
        <f>(((I2486/60)/60)/24)+DATE(1970,1,1)</f>
        <v>41859.935717592591</v>
      </c>
    </row>
    <row r="2487" spans="1:20" ht="48" x14ac:dyDescent="0.2">
      <c r="A2487">
        <v>3967</v>
      </c>
      <c r="B2487" s="3" t="s">
        <v>3964</v>
      </c>
      <c r="C2487" s="3" t="s">
        <v>8074</v>
      </c>
      <c r="D2487">
        <v>1700</v>
      </c>
      <c r="E2487">
        <v>410</v>
      </c>
      <c r="F2487" t="s">
        <v>8221</v>
      </c>
      <c r="G2487" t="s">
        <v>8224</v>
      </c>
      <c r="H2487" t="s">
        <v>8246</v>
      </c>
      <c r="I2487">
        <v>1488783507</v>
      </c>
      <c r="J2487">
        <v>1486191507</v>
      </c>
      <c r="K2487" t="b">
        <v>0</v>
      </c>
      <c r="L2487">
        <v>10</v>
      </c>
      <c r="M2487" t="b">
        <v>0</v>
      </c>
      <c r="N2487" t="s">
        <v>8271</v>
      </c>
      <c r="O2487" s="5">
        <f>E2487/D2487</f>
        <v>0.2411764705882353</v>
      </c>
      <c r="P2487" s="6">
        <f>IFERROR(E2487/L2487,0)</f>
        <v>41</v>
      </c>
      <c r="Q2487" t="str">
        <f>LEFT(N2487, FIND("/",N2487) -1)</f>
        <v>theater</v>
      </c>
      <c r="R2487" t="str">
        <f>RIGHT(N2487, LEN(N2487) - FIND("/",N2487))</f>
        <v>plays</v>
      </c>
      <c r="S2487" s="10">
        <f>(((J2487/60)/60)/24)+DATE(1970,1,1)</f>
        <v>42770.290590277778</v>
      </c>
      <c r="T2487" s="10">
        <f>(((I2487/60)/60)/24)+DATE(1970,1,1)</f>
        <v>42800.290590277778</v>
      </c>
    </row>
    <row r="2488" spans="1:20" ht="48" x14ac:dyDescent="0.2">
      <c r="A2488">
        <v>1920</v>
      </c>
      <c r="B2488" s="3" t="s">
        <v>1921</v>
      </c>
      <c r="C2488" s="3" t="s">
        <v>6030</v>
      </c>
      <c r="D2488">
        <v>10000</v>
      </c>
      <c r="E2488">
        <v>4303</v>
      </c>
      <c r="F2488" t="s">
        <v>8221</v>
      </c>
      <c r="G2488" t="s">
        <v>8225</v>
      </c>
      <c r="H2488" t="s">
        <v>8247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8294</v>
      </c>
      <c r="O2488" s="5">
        <f>E2488/D2488</f>
        <v>0.43030000000000002</v>
      </c>
      <c r="P2488" s="6">
        <f>IFERROR(E2488/L2488,0)</f>
        <v>40.980952380952381</v>
      </c>
      <c r="Q2488" t="str">
        <f>LEFT(N2488, FIND("/",N2488) -1)</f>
        <v>technology</v>
      </c>
      <c r="R2488" t="str">
        <f>RIGHT(N2488, LEN(N2488) - FIND("/",N2488))</f>
        <v>gadgets</v>
      </c>
      <c r="S2488" s="10">
        <f>(((J2488/60)/60)/24)+DATE(1970,1,1)</f>
        <v>42270.875706018516</v>
      </c>
      <c r="T2488" s="10">
        <f>(((I2488/60)/60)/24)+DATE(1970,1,1)</f>
        <v>42298.958333333328</v>
      </c>
    </row>
    <row r="2489" spans="1:20" ht="48" x14ac:dyDescent="0.2">
      <c r="A2489">
        <v>2312</v>
      </c>
      <c r="B2489" s="3" t="s">
        <v>2313</v>
      </c>
      <c r="C2489" s="3" t="s">
        <v>6422</v>
      </c>
      <c r="D2489">
        <v>3000</v>
      </c>
      <c r="E2489">
        <v>3236</v>
      </c>
      <c r="F2489" t="s">
        <v>8219</v>
      </c>
      <c r="G2489" t="s">
        <v>8224</v>
      </c>
      <c r="H2489" t="s">
        <v>8246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8279</v>
      </c>
      <c r="O2489" s="5">
        <f>E2489/D2489</f>
        <v>1.0786666666666667</v>
      </c>
      <c r="P2489" s="6">
        <f>IFERROR(E2489/L2489,0)</f>
        <v>40.962025316455694</v>
      </c>
      <c r="Q2489" t="str">
        <f>LEFT(N2489, FIND("/",N2489) -1)</f>
        <v>music</v>
      </c>
      <c r="R2489" t="str">
        <f>RIGHT(N2489, LEN(N2489) - FIND("/",N2489))</f>
        <v>indie rock</v>
      </c>
      <c r="S2489" s="10">
        <f>(((J2489/60)/60)/24)+DATE(1970,1,1)</f>
        <v>41716.632847222223</v>
      </c>
      <c r="T2489" s="10">
        <f>(((I2489/60)/60)/24)+DATE(1970,1,1)</f>
        <v>41747.958333333336</v>
      </c>
    </row>
    <row r="2490" spans="1:20" ht="48" x14ac:dyDescent="0.2">
      <c r="A2490">
        <v>3550</v>
      </c>
      <c r="B2490" s="3" t="s">
        <v>3549</v>
      </c>
      <c r="C2490" s="3" t="s">
        <v>7660</v>
      </c>
      <c r="D2490">
        <v>2500</v>
      </c>
      <c r="E2490">
        <v>2620</v>
      </c>
      <c r="F2490" t="s">
        <v>8219</v>
      </c>
      <c r="G2490" t="s">
        <v>8225</v>
      </c>
      <c r="H2490" t="s">
        <v>8247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8271</v>
      </c>
      <c r="O2490" s="5">
        <f>E2490/D2490</f>
        <v>1.048</v>
      </c>
      <c r="P2490" s="6">
        <f>IFERROR(E2490/L2490,0)</f>
        <v>40.9375</v>
      </c>
      <c r="Q2490" t="str">
        <f>LEFT(N2490, FIND("/",N2490) -1)</f>
        <v>theater</v>
      </c>
      <c r="R2490" t="str">
        <f>RIGHT(N2490, LEN(N2490) - FIND("/",N2490))</f>
        <v>plays</v>
      </c>
      <c r="S2490" s="10">
        <f>(((J2490/60)/60)/24)+DATE(1970,1,1)</f>
        <v>42462.893495370372</v>
      </c>
      <c r="T2490" s="10">
        <f>(((I2490/60)/60)/24)+DATE(1970,1,1)</f>
        <v>42492.893495370372</v>
      </c>
    </row>
    <row r="2491" spans="1:20" ht="32" x14ac:dyDescent="0.2">
      <c r="A2491">
        <v>3819</v>
      </c>
      <c r="B2491" s="3" t="s">
        <v>3816</v>
      </c>
      <c r="C2491" s="3" t="s">
        <v>7817</v>
      </c>
      <c r="D2491">
        <v>1000</v>
      </c>
      <c r="E2491">
        <v>1064</v>
      </c>
      <c r="F2491" t="s">
        <v>8219</v>
      </c>
      <c r="G2491" t="s">
        <v>8224</v>
      </c>
      <c r="H2491" t="s">
        <v>8246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8271</v>
      </c>
      <c r="O2491" s="5">
        <f>E2491/D2491</f>
        <v>1.0640000000000001</v>
      </c>
      <c r="P2491" s="6">
        <f>IFERROR(E2491/L2491,0)</f>
        <v>40.92307692307692</v>
      </c>
      <c r="Q2491" t="str">
        <f>LEFT(N2491, FIND("/",N2491) -1)</f>
        <v>theater</v>
      </c>
      <c r="R2491" t="str">
        <f>RIGHT(N2491, LEN(N2491) - FIND("/",N2491))</f>
        <v>plays</v>
      </c>
      <c r="S2491" s="10">
        <f>(((J2491/60)/60)/24)+DATE(1970,1,1)</f>
        <v>42184.209537037037</v>
      </c>
      <c r="T2491" s="10">
        <f>(((I2491/60)/60)/24)+DATE(1970,1,1)</f>
        <v>42202.876388888893</v>
      </c>
    </row>
    <row r="2492" spans="1:20" ht="48" x14ac:dyDescent="0.2">
      <c r="A2492">
        <v>537</v>
      </c>
      <c r="B2492" s="3" t="s">
        <v>538</v>
      </c>
      <c r="C2492" s="3" t="s">
        <v>4647</v>
      </c>
      <c r="D2492">
        <v>2000</v>
      </c>
      <c r="E2492">
        <v>2410</v>
      </c>
      <c r="F2492" t="s">
        <v>8219</v>
      </c>
      <c r="G2492" t="s">
        <v>8224</v>
      </c>
      <c r="H2492" t="s">
        <v>8246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8271</v>
      </c>
      <c r="O2492" s="5">
        <f>E2492/D2492</f>
        <v>1.2050000000000001</v>
      </c>
      <c r="P2492" s="6">
        <f>IFERROR(E2492/L2492,0)</f>
        <v>40.847457627118644</v>
      </c>
      <c r="Q2492" t="str">
        <f>LEFT(N2492, FIND("/",N2492) -1)</f>
        <v>theater</v>
      </c>
      <c r="R2492" t="str">
        <f>RIGHT(N2492, LEN(N2492) - FIND("/",N2492))</f>
        <v>plays</v>
      </c>
      <c r="S2492" s="10">
        <f>(((J2492/60)/60)/24)+DATE(1970,1,1)</f>
        <v>42282.768414351856</v>
      </c>
      <c r="T2492" s="10">
        <f>(((I2492/60)/60)/24)+DATE(1970,1,1)</f>
        <v>42312.810081018513</v>
      </c>
    </row>
    <row r="2493" spans="1:20" ht="48" x14ac:dyDescent="0.2">
      <c r="A2493">
        <v>3097</v>
      </c>
      <c r="B2493" s="3" t="s">
        <v>3097</v>
      </c>
      <c r="C2493" s="3" t="s">
        <v>7207</v>
      </c>
      <c r="D2493">
        <v>10000</v>
      </c>
      <c r="E2493">
        <v>1715</v>
      </c>
      <c r="F2493" t="s">
        <v>8221</v>
      </c>
      <c r="G2493" t="s">
        <v>8225</v>
      </c>
      <c r="H2493" t="s">
        <v>8247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8303</v>
      </c>
      <c r="O2493" s="5">
        <f>E2493/D2493</f>
        <v>0.17150000000000001</v>
      </c>
      <c r="P2493" s="6">
        <f>IFERROR(E2493/L2493,0)</f>
        <v>40.833333333333336</v>
      </c>
      <c r="Q2493" t="str">
        <f>LEFT(N2493, FIND("/",N2493) -1)</f>
        <v>theater</v>
      </c>
      <c r="R2493" t="str">
        <f>RIGHT(N2493, LEN(N2493) - FIND("/",N2493))</f>
        <v>spaces</v>
      </c>
      <c r="S2493" s="10">
        <f>(((J2493/60)/60)/24)+DATE(1970,1,1)</f>
        <v>42629.503483796296</v>
      </c>
      <c r="T2493" s="10">
        <f>(((I2493/60)/60)/24)+DATE(1970,1,1)</f>
        <v>42650.583333333328</v>
      </c>
    </row>
    <row r="2494" spans="1:20" ht="48" x14ac:dyDescent="0.2">
      <c r="A2494">
        <v>2331</v>
      </c>
      <c r="B2494" s="3" t="s">
        <v>2332</v>
      </c>
      <c r="C2494" s="3" t="s">
        <v>6441</v>
      </c>
      <c r="D2494">
        <v>8000</v>
      </c>
      <c r="E2494">
        <v>11545.1</v>
      </c>
      <c r="F2494" t="s">
        <v>8219</v>
      </c>
      <c r="G2494" t="s">
        <v>8224</v>
      </c>
      <c r="H2494" t="s">
        <v>8246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8298</v>
      </c>
      <c r="O2494" s="5">
        <f>E2494/D2494</f>
        <v>1.4431375</v>
      </c>
      <c r="P2494" s="6">
        <f>IFERROR(E2494/L2494,0)</f>
        <v>40.795406360424032</v>
      </c>
      <c r="Q2494" t="str">
        <f>LEFT(N2494, FIND("/",N2494) -1)</f>
        <v>food</v>
      </c>
      <c r="R2494" t="str">
        <f>RIGHT(N2494, LEN(N2494) - FIND("/",N2494))</f>
        <v>small batch</v>
      </c>
      <c r="S2494" s="10">
        <f>(((J2494/60)/60)/24)+DATE(1970,1,1)</f>
        <v>41839.005671296298</v>
      </c>
      <c r="T2494" s="10">
        <f>(((I2494/60)/60)/24)+DATE(1970,1,1)</f>
        <v>41869.005671296298</v>
      </c>
    </row>
    <row r="2495" spans="1:20" ht="48" x14ac:dyDescent="0.2">
      <c r="A2495">
        <v>424</v>
      </c>
      <c r="B2495" s="3" t="s">
        <v>425</v>
      </c>
      <c r="C2495" s="3" t="s">
        <v>4534</v>
      </c>
      <c r="D2495">
        <v>3000</v>
      </c>
      <c r="E2495">
        <v>203.9</v>
      </c>
      <c r="F2495" t="s">
        <v>8221</v>
      </c>
      <c r="G2495" t="s">
        <v>8224</v>
      </c>
      <c r="H2495" t="s">
        <v>8246</v>
      </c>
      <c r="I2495">
        <v>1332748899</v>
      </c>
      <c r="J2495">
        <v>1327568499</v>
      </c>
      <c r="K2495" t="b">
        <v>0</v>
      </c>
      <c r="L2495">
        <v>5</v>
      </c>
      <c r="M2495" t="b">
        <v>0</v>
      </c>
      <c r="N2495" t="s">
        <v>8270</v>
      </c>
      <c r="O2495" s="5">
        <f>E2495/D2495</f>
        <v>6.7966666666666675E-2</v>
      </c>
      <c r="P2495" s="6">
        <f>IFERROR(E2495/L2495,0)</f>
        <v>40.78</v>
      </c>
      <c r="Q2495" t="str">
        <f>LEFT(N2495, FIND("/",N2495) -1)</f>
        <v>film &amp; video</v>
      </c>
      <c r="R2495" t="str">
        <f>RIGHT(N2495, LEN(N2495) - FIND("/",N2495))</f>
        <v>animation</v>
      </c>
      <c r="S2495" s="10">
        <f>(((J2495/60)/60)/24)+DATE(1970,1,1)</f>
        <v>40934.376145833332</v>
      </c>
      <c r="T2495" s="10">
        <f>(((I2495/60)/60)/24)+DATE(1970,1,1)</f>
        <v>40994.334479166668</v>
      </c>
    </row>
    <row r="2496" spans="1:20" ht="48" x14ac:dyDescent="0.2">
      <c r="A2496">
        <v>1600</v>
      </c>
      <c r="B2496" s="3" t="s">
        <v>1601</v>
      </c>
      <c r="C2496" s="3" t="s">
        <v>5710</v>
      </c>
      <c r="D2496">
        <v>5000</v>
      </c>
      <c r="E2496">
        <v>367</v>
      </c>
      <c r="F2496" t="s">
        <v>8221</v>
      </c>
      <c r="G2496" t="s">
        <v>8224</v>
      </c>
      <c r="H2496" t="s">
        <v>8246</v>
      </c>
      <c r="I2496">
        <v>1405401060</v>
      </c>
      <c r="J2496">
        <v>1401585752</v>
      </c>
      <c r="K2496" t="b">
        <v>0</v>
      </c>
      <c r="L2496">
        <v>9</v>
      </c>
      <c r="M2496" t="b">
        <v>0</v>
      </c>
      <c r="N2496" t="s">
        <v>8291</v>
      </c>
      <c r="O2496" s="5">
        <f>E2496/D2496</f>
        <v>7.3400000000000007E-2</v>
      </c>
      <c r="P2496" s="6">
        <f>IFERROR(E2496/L2496,0)</f>
        <v>40.777777777777779</v>
      </c>
      <c r="Q2496" t="str">
        <f>LEFT(N2496, FIND("/",N2496) -1)</f>
        <v>photography</v>
      </c>
      <c r="R2496" t="str">
        <f>RIGHT(N2496, LEN(N2496) - FIND("/",N2496))</f>
        <v>places</v>
      </c>
      <c r="S2496" s="10">
        <f>(((J2496/60)/60)/24)+DATE(1970,1,1)</f>
        <v>41791.057314814818</v>
      </c>
      <c r="T2496" s="10">
        <f>(((I2496/60)/60)/24)+DATE(1970,1,1)</f>
        <v>41835.21597222222</v>
      </c>
    </row>
    <row r="2497" spans="1:20" ht="48" x14ac:dyDescent="0.2">
      <c r="A2497">
        <v>3598</v>
      </c>
      <c r="B2497" s="3" t="s">
        <v>3597</v>
      </c>
      <c r="C2497" s="3" t="s">
        <v>7708</v>
      </c>
      <c r="D2497">
        <v>1000</v>
      </c>
      <c r="E2497">
        <v>1101</v>
      </c>
      <c r="F2497" t="s">
        <v>8219</v>
      </c>
      <c r="G2497" t="s">
        <v>8224</v>
      </c>
      <c r="H2497" t="s">
        <v>8246</v>
      </c>
      <c r="I2497">
        <v>1409720340</v>
      </c>
      <c r="J2497">
        <v>1408129822</v>
      </c>
      <c r="K2497" t="b">
        <v>0</v>
      </c>
      <c r="L2497">
        <v>27</v>
      </c>
      <c r="M2497" t="b">
        <v>1</v>
      </c>
      <c r="N2497" t="s">
        <v>8271</v>
      </c>
      <c r="O2497" s="5">
        <f>E2497/D2497</f>
        <v>1.101</v>
      </c>
      <c r="P2497" s="6">
        <f>IFERROR(E2497/L2497,0)</f>
        <v>40.777777777777779</v>
      </c>
      <c r="Q2497" t="str">
        <f>LEFT(N2497, FIND("/",N2497) -1)</f>
        <v>theater</v>
      </c>
      <c r="R2497" t="str">
        <f>RIGHT(N2497, LEN(N2497) - FIND("/",N2497))</f>
        <v>plays</v>
      </c>
      <c r="S2497" s="10">
        <f>(((J2497/60)/60)/24)+DATE(1970,1,1)</f>
        <v>41866.79886574074</v>
      </c>
      <c r="T2497" s="10">
        <f>(((I2497/60)/60)/24)+DATE(1970,1,1)</f>
        <v>41885.207638888889</v>
      </c>
    </row>
    <row r="2498" spans="1:20" ht="32" x14ac:dyDescent="0.2">
      <c r="A2498">
        <v>99</v>
      </c>
      <c r="B2498" s="3" t="s">
        <v>101</v>
      </c>
      <c r="C2498" s="3" t="s">
        <v>4210</v>
      </c>
      <c r="D2498">
        <v>1500</v>
      </c>
      <c r="E2498">
        <v>1590.29</v>
      </c>
      <c r="F2498" t="s">
        <v>8219</v>
      </c>
      <c r="G2498" t="s">
        <v>8224</v>
      </c>
      <c r="H2498" t="s">
        <v>8246</v>
      </c>
      <c r="I2498">
        <v>1390426799</v>
      </c>
      <c r="J2498">
        <v>1387834799</v>
      </c>
      <c r="K2498" t="b">
        <v>0</v>
      </c>
      <c r="L2498">
        <v>39</v>
      </c>
      <c r="M2498" t="b">
        <v>1</v>
      </c>
      <c r="N2498" t="s">
        <v>8266</v>
      </c>
      <c r="O2498" s="5">
        <f>E2498/D2498</f>
        <v>1.0601933333333333</v>
      </c>
      <c r="P2498" s="6">
        <f>IFERROR(E2498/L2498,0)</f>
        <v>40.776666666666664</v>
      </c>
      <c r="Q2498" t="str">
        <f>LEFT(N2498, FIND("/",N2498) -1)</f>
        <v>film &amp; video</v>
      </c>
      <c r="R2498" t="str">
        <f>RIGHT(N2498, LEN(N2498) - FIND("/",N2498))</f>
        <v>shorts</v>
      </c>
      <c r="S2498" s="10">
        <f>(((J2498/60)/60)/24)+DATE(1970,1,1)</f>
        <v>41631.902766203704</v>
      </c>
      <c r="T2498" s="10">
        <f>(((I2498/60)/60)/24)+DATE(1970,1,1)</f>
        <v>41661.902766203704</v>
      </c>
    </row>
    <row r="2499" spans="1:20" ht="48" x14ac:dyDescent="0.2">
      <c r="A2499">
        <v>1344</v>
      </c>
      <c r="B2499" s="3" t="s">
        <v>1345</v>
      </c>
      <c r="C2499" s="3" t="s">
        <v>5454</v>
      </c>
      <c r="D2499">
        <v>1500</v>
      </c>
      <c r="E2499">
        <v>5666</v>
      </c>
      <c r="F2499" t="s">
        <v>8219</v>
      </c>
      <c r="G2499" t="s">
        <v>8229</v>
      </c>
      <c r="H2499" t="s">
        <v>8251</v>
      </c>
      <c r="I2499">
        <v>1467313039</v>
      </c>
      <c r="J2499">
        <v>1464807439</v>
      </c>
      <c r="K2499" t="b">
        <v>0</v>
      </c>
      <c r="L2499">
        <v>139</v>
      </c>
      <c r="M2499" t="b">
        <v>1</v>
      </c>
      <c r="N2499" t="s">
        <v>8274</v>
      </c>
      <c r="O2499" s="5">
        <f>E2499/D2499</f>
        <v>3.7773333333333334</v>
      </c>
      <c r="P2499" s="6">
        <f>IFERROR(E2499/L2499,0)</f>
        <v>40.762589928057551</v>
      </c>
      <c r="Q2499" t="str">
        <f>LEFT(N2499, FIND("/",N2499) -1)</f>
        <v>publishing</v>
      </c>
      <c r="R2499" t="str">
        <f>RIGHT(N2499, LEN(N2499) - FIND("/",N2499))</f>
        <v>nonfiction</v>
      </c>
      <c r="S2499" s="10">
        <f>(((J2499/60)/60)/24)+DATE(1970,1,1)</f>
        <v>42522.789803240739</v>
      </c>
      <c r="T2499" s="10">
        <f>(((I2499/60)/60)/24)+DATE(1970,1,1)</f>
        <v>42551.789803240739</v>
      </c>
    </row>
    <row r="2500" spans="1:20" ht="48" x14ac:dyDescent="0.2">
      <c r="A2500">
        <v>2721</v>
      </c>
      <c r="B2500" s="3" t="s">
        <v>2721</v>
      </c>
      <c r="C2500" s="3" t="s">
        <v>6831</v>
      </c>
      <c r="D2500">
        <v>750</v>
      </c>
      <c r="E2500">
        <v>10965</v>
      </c>
      <c r="F2500" t="s">
        <v>8219</v>
      </c>
      <c r="G2500" t="s">
        <v>8225</v>
      </c>
      <c r="H2500" t="s">
        <v>8247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t="s">
        <v>8295</v>
      </c>
      <c r="O2500" s="5">
        <f>E2500/D2500</f>
        <v>14.62</v>
      </c>
      <c r="P2500" s="6">
        <f>IFERROR(E2500/L2500,0)</f>
        <v>40.762081784386616</v>
      </c>
      <c r="Q2500" t="str">
        <f>LEFT(N2500, FIND("/",N2500) -1)</f>
        <v>technology</v>
      </c>
      <c r="R2500" t="str">
        <f>RIGHT(N2500, LEN(N2500) - FIND("/",N2500))</f>
        <v>hardware</v>
      </c>
      <c r="S2500" s="10">
        <f>(((J2500/60)/60)/24)+DATE(1970,1,1)</f>
        <v>41493.543958333335</v>
      </c>
      <c r="T2500" s="10">
        <f>(((I2500/60)/60)/24)+DATE(1970,1,1)</f>
        <v>41523.791666666664</v>
      </c>
    </row>
    <row r="2501" spans="1:20" ht="48" x14ac:dyDescent="0.2">
      <c r="A2501">
        <v>352</v>
      </c>
      <c r="B2501" s="3" t="s">
        <v>353</v>
      </c>
      <c r="C2501" s="3" t="s">
        <v>4462</v>
      </c>
      <c r="D2501">
        <v>10000</v>
      </c>
      <c r="E2501">
        <v>11656</v>
      </c>
      <c r="F2501" t="s">
        <v>8219</v>
      </c>
      <c r="G2501" t="s">
        <v>8224</v>
      </c>
      <c r="H2501" t="s">
        <v>8246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8269</v>
      </c>
      <c r="O2501" s="5">
        <f>E2501/D2501</f>
        <v>1.1656</v>
      </c>
      <c r="P2501" s="6">
        <f>IFERROR(E2501/L2501,0)</f>
        <v>40.755244755244753</v>
      </c>
      <c r="Q2501" t="str">
        <f>LEFT(N2501, FIND("/",N2501) -1)</f>
        <v>film &amp; video</v>
      </c>
      <c r="R2501" t="str">
        <f>RIGHT(N2501, LEN(N2501) - FIND("/",N2501))</f>
        <v>documentary</v>
      </c>
      <c r="S2501" s="10">
        <f>(((J2501/60)/60)/24)+DATE(1970,1,1)</f>
        <v>41890.167453703703</v>
      </c>
      <c r="T2501" s="10">
        <f>(((I2501/60)/60)/24)+DATE(1970,1,1)</f>
        <v>41920.167453703703</v>
      </c>
    </row>
    <row r="2502" spans="1:20" ht="48" x14ac:dyDescent="0.2">
      <c r="A2502">
        <v>800</v>
      </c>
      <c r="B2502" s="3" t="s">
        <v>801</v>
      </c>
      <c r="C2502" s="3" t="s">
        <v>4910</v>
      </c>
      <c r="D2502">
        <v>1500</v>
      </c>
      <c r="E2502">
        <v>2282</v>
      </c>
      <c r="F2502" t="s">
        <v>8219</v>
      </c>
      <c r="G2502" t="s">
        <v>8225</v>
      </c>
      <c r="H2502" t="s">
        <v>8247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8276</v>
      </c>
      <c r="O2502" s="5">
        <f>E2502/D2502</f>
        <v>1.5213333333333334</v>
      </c>
      <c r="P2502" s="6">
        <f>IFERROR(E2502/L2502,0)</f>
        <v>40.75</v>
      </c>
      <c r="Q2502" t="str">
        <f>LEFT(N2502, FIND("/",N2502) -1)</f>
        <v>music</v>
      </c>
      <c r="R2502" t="str">
        <f>RIGHT(N2502, LEN(N2502) - FIND("/",N2502))</f>
        <v>rock</v>
      </c>
      <c r="S2502" s="10">
        <f>(((J2502/60)/60)/24)+DATE(1970,1,1)</f>
        <v>41863.433495370373</v>
      </c>
      <c r="T2502" s="10">
        <f>(((I2502/60)/60)/24)+DATE(1970,1,1)</f>
        <v>41893.433495370373</v>
      </c>
    </row>
    <row r="2503" spans="1:20" ht="48" x14ac:dyDescent="0.2">
      <c r="A2503">
        <v>2211</v>
      </c>
      <c r="B2503" s="3" t="s">
        <v>2212</v>
      </c>
      <c r="C2503" s="3" t="s">
        <v>6321</v>
      </c>
      <c r="D2503">
        <v>2500</v>
      </c>
      <c r="E2503">
        <v>4890</v>
      </c>
      <c r="F2503" t="s">
        <v>8219</v>
      </c>
      <c r="G2503" t="s">
        <v>8224</v>
      </c>
      <c r="H2503" t="s">
        <v>8246</v>
      </c>
      <c r="I2503">
        <v>1397113140</v>
      </c>
      <c r="J2503">
        <v>1395168625</v>
      </c>
      <c r="K2503" t="b">
        <v>0</v>
      </c>
      <c r="L2503">
        <v>120</v>
      </c>
      <c r="M2503" t="b">
        <v>1</v>
      </c>
      <c r="N2503" t="s">
        <v>8280</v>
      </c>
      <c r="O2503" s="5">
        <f>E2503/D2503</f>
        <v>1.956</v>
      </c>
      <c r="P2503" s="6">
        <f>IFERROR(E2503/L2503,0)</f>
        <v>40.75</v>
      </c>
      <c r="Q2503" t="str">
        <f>LEFT(N2503, FIND("/",N2503) -1)</f>
        <v>music</v>
      </c>
      <c r="R2503" t="str">
        <f>RIGHT(N2503, LEN(N2503) - FIND("/",N2503))</f>
        <v>electronic music</v>
      </c>
      <c r="S2503" s="10">
        <f>(((J2503/60)/60)/24)+DATE(1970,1,1)</f>
        <v>41716.785011574073</v>
      </c>
      <c r="T2503" s="10">
        <f>(((I2503/60)/60)/24)+DATE(1970,1,1)</f>
        <v>41739.290972222225</v>
      </c>
    </row>
    <row r="2504" spans="1:20" ht="48" x14ac:dyDescent="0.2">
      <c r="A2504">
        <v>3291</v>
      </c>
      <c r="B2504" s="3" t="s">
        <v>3291</v>
      </c>
      <c r="C2504" s="3" t="s">
        <v>7401</v>
      </c>
      <c r="D2504">
        <v>500</v>
      </c>
      <c r="E2504">
        <v>570</v>
      </c>
      <c r="F2504" t="s">
        <v>8219</v>
      </c>
      <c r="G2504" t="s">
        <v>8224</v>
      </c>
      <c r="H2504" t="s">
        <v>8246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8271</v>
      </c>
      <c r="O2504" s="5">
        <f>E2504/D2504</f>
        <v>1.1399999999999999</v>
      </c>
      <c r="P2504" s="6">
        <f>IFERROR(E2504/L2504,0)</f>
        <v>40.714285714285715</v>
      </c>
      <c r="Q2504" t="str">
        <f>LEFT(N2504, FIND("/",N2504) -1)</f>
        <v>theater</v>
      </c>
      <c r="R2504" t="str">
        <f>RIGHT(N2504, LEN(N2504) - FIND("/",N2504))</f>
        <v>plays</v>
      </c>
      <c r="S2504" s="10">
        <f>(((J2504/60)/60)/24)+DATE(1970,1,1)</f>
        <v>42232.702546296292</v>
      </c>
      <c r="T2504" s="10">
        <f>(((I2504/60)/60)/24)+DATE(1970,1,1)</f>
        <v>42264.165972222225</v>
      </c>
    </row>
    <row r="2505" spans="1:20" ht="32" x14ac:dyDescent="0.2">
      <c r="A2505">
        <v>3698</v>
      </c>
      <c r="B2505" s="3" t="s">
        <v>3695</v>
      </c>
      <c r="C2505" s="3" t="s">
        <v>7808</v>
      </c>
      <c r="D2505">
        <v>5000</v>
      </c>
      <c r="E2505">
        <v>5526</v>
      </c>
      <c r="F2505" t="s">
        <v>8219</v>
      </c>
      <c r="G2505" t="s">
        <v>8224</v>
      </c>
      <c r="H2505" t="s">
        <v>8246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8271</v>
      </c>
      <c r="O2505" s="5">
        <f>E2505/D2505</f>
        <v>1.1052</v>
      </c>
      <c r="P2505" s="6">
        <f>IFERROR(E2505/L2505,0)</f>
        <v>40.632352941176471</v>
      </c>
      <c r="Q2505" t="str">
        <f>LEFT(N2505, FIND("/",N2505) -1)</f>
        <v>theater</v>
      </c>
      <c r="R2505" t="str">
        <f>RIGHT(N2505, LEN(N2505) - FIND("/",N2505))</f>
        <v>plays</v>
      </c>
      <c r="S2505" s="10">
        <f>(((J2505/60)/60)/24)+DATE(1970,1,1)</f>
        <v>42401.806562500002</v>
      </c>
      <c r="T2505" s="10">
        <f>(((I2505/60)/60)/24)+DATE(1970,1,1)</f>
        <v>42431.806562500002</v>
      </c>
    </row>
    <row r="2506" spans="1:20" ht="48" x14ac:dyDescent="0.2">
      <c r="A2506">
        <v>2742</v>
      </c>
      <c r="B2506" s="3" t="s">
        <v>2742</v>
      </c>
      <c r="C2506" s="3" t="s">
        <v>6852</v>
      </c>
      <c r="D2506">
        <v>2500</v>
      </c>
      <c r="E2506">
        <v>731</v>
      </c>
      <c r="F2506" t="s">
        <v>8221</v>
      </c>
      <c r="G2506" t="s">
        <v>8224</v>
      </c>
      <c r="H2506" t="s">
        <v>8246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8304</v>
      </c>
      <c r="O2506" s="5">
        <f>E2506/D2506</f>
        <v>0.29239999999999999</v>
      </c>
      <c r="P2506" s="6">
        <f>IFERROR(E2506/L2506,0)</f>
        <v>40.611111111111114</v>
      </c>
      <c r="Q2506" t="str">
        <f>LEFT(N2506, FIND("/",N2506) -1)</f>
        <v>publishing</v>
      </c>
      <c r="R2506" t="str">
        <f>RIGHT(N2506, LEN(N2506) - FIND("/",N2506))</f>
        <v>children's books</v>
      </c>
      <c r="S2506" s="10">
        <f>(((J2506/60)/60)/24)+DATE(1970,1,1)</f>
        <v>41030.719756944447</v>
      </c>
      <c r="T2506" s="10">
        <f>(((I2506/60)/60)/24)+DATE(1970,1,1)</f>
        <v>41044.719756944447</v>
      </c>
    </row>
    <row r="2507" spans="1:20" ht="48" x14ac:dyDescent="0.2">
      <c r="A2507">
        <v>1858</v>
      </c>
      <c r="B2507" s="3" t="s">
        <v>1859</v>
      </c>
      <c r="C2507" s="3" t="s">
        <v>5968</v>
      </c>
      <c r="D2507">
        <v>5555.55</v>
      </c>
      <c r="E2507">
        <v>6041.55</v>
      </c>
      <c r="F2507" t="s">
        <v>8219</v>
      </c>
      <c r="G2507" t="s">
        <v>8224</v>
      </c>
      <c r="H2507" t="s">
        <v>8246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8276</v>
      </c>
      <c r="O2507" s="5">
        <f>E2507/D2507</f>
        <v>1.0874800874800874</v>
      </c>
      <c r="P2507" s="6">
        <f>IFERROR(E2507/L2507,0)</f>
        <v>40.547315436241611</v>
      </c>
      <c r="Q2507" t="str">
        <f>LEFT(N2507, FIND("/",N2507) -1)</f>
        <v>music</v>
      </c>
      <c r="R2507" t="str">
        <f>RIGHT(N2507, LEN(N2507) - FIND("/",N2507))</f>
        <v>rock</v>
      </c>
      <c r="S2507" s="10">
        <f>(((J2507/60)/60)/24)+DATE(1970,1,1)</f>
        <v>40833.200474537036</v>
      </c>
      <c r="T2507" s="10">
        <f>(((I2507/60)/60)/24)+DATE(1970,1,1)</f>
        <v>40893.242141203707</v>
      </c>
    </row>
    <row r="2508" spans="1:20" ht="48" x14ac:dyDescent="0.2">
      <c r="A2508">
        <v>3578</v>
      </c>
      <c r="B2508" s="3" t="s">
        <v>3577</v>
      </c>
      <c r="C2508" s="3" t="s">
        <v>7688</v>
      </c>
      <c r="D2508">
        <v>1500</v>
      </c>
      <c r="E2508">
        <v>1500.2</v>
      </c>
      <c r="F2508" t="s">
        <v>8219</v>
      </c>
      <c r="G2508" t="s">
        <v>8225</v>
      </c>
      <c r="H2508" t="s">
        <v>8247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8271</v>
      </c>
      <c r="O2508" s="5">
        <f>E2508/D2508</f>
        <v>1.0001333333333333</v>
      </c>
      <c r="P2508" s="6">
        <f>IFERROR(E2508/L2508,0)</f>
        <v>40.545945945945945</v>
      </c>
      <c r="Q2508" t="str">
        <f>LEFT(N2508, FIND("/",N2508) -1)</f>
        <v>theater</v>
      </c>
      <c r="R2508" t="str">
        <f>RIGHT(N2508, LEN(N2508) - FIND("/",N2508))</f>
        <v>plays</v>
      </c>
      <c r="S2508" s="10">
        <f>(((J2508/60)/60)/24)+DATE(1970,1,1)</f>
        <v>42460.733530092592</v>
      </c>
      <c r="T2508" s="10">
        <f>(((I2508/60)/60)/24)+DATE(1970,1,1)</f>
        <v>42490.733530092592</v>
      </c>
    </row>
    <row r="2509" spans="1:20" ht="48" x14ac:dyDescent="0.2">
      <c r="A2509">
        <v>2456</v>
      </c>
      <c r="B2509" s="3" t="s">
        <v>2457</v>
      </c>
      <c r="C2509" s="3" t="s">
        <v>6566</v>
      </c>
      <c r="D2509">
        <v>1500</v>
      </c>
      <c r="E2509">
        <v>2713</v>
      </c>
      <c r="F2509" t="s">
        <v>8219</v>
      </c>
      <c r="G2509" t="s">
        <v>8224</v>
      </c>
      <c r="H2509" t="s">
        <v>8246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8298</v>
      </c>
      <c r="O2509" s="5">
        <f>E2509/D2509</f>
        <v>1.8086666666666666</v>
      </c>
      <c r="P2509" s="6">
        <f>IFERROR(E2509/L2509,0)</f>
        <v>40.492537313432834</v>
      </c>
      <c r="Q2509" t="str">
        <f>LEFT(N2509, FIND("/",N2509) -1)</f>
        <v>food</v>
      </c>
      <c r="R2509" t="str">
        <f>RIGHT(N2509, LEN(N2509) - FIND("/",N2509))</f>
        <v>small batch</v>
      </c>
      <c r="S2509" s="10">
        <f>(((J2509/60)/60)/24)+DATE(1970,1,1)</f>
        <v>42761.961099537039</v>
      </c>
      <c r="T2509" s="10">
        <f>(((I2509/60)/60)/24)+DATE(1970,1,1)</f>
        <v>42791.961099537039</v>
      </c>
    </row>
    <row r="2510" spans="1:20" ht="48" x14ac:dyDescent="0.2">
      <c r="A2510">
        <v>1069</v>
      </c>
      <c r="B2510" s="3" t="s">
        <v>1070</v>
      </c>
      <c r="C2510" s="3" t="s">
        <v>5179</v>
      </c>
      <c r="D2510">
        <v>2200</v>
      </c>
      <c r="E2510">
        <v>850</v>
      </c>
      <c r="F2510" t="s">
        <v>8221</v>
      </c>
      <c r="G2510" t="s">
        <v>8224</v>
      </c>
      <c r="H2510" t="s">
        <v>8246</v>
      </c>
      <c r="I2510">
        <v>1385447459</v>
      </c>
      <c r="J2510">
        <v>1382679059</v>
      </c>
      <c r="K2510" t="b">
        <v>0</v>
      </c>
      <c r="L2510">
        <v>21</v>
      </c>
      <c r="M2510" t="b">
        <v>0</v>
      </c>
      <c r="N2510" t="s">
        <v>8282</v>
      </c>
      <c r="O2510" s="5">
        <f>E2510/D2510</f>
        <v>0.38636363636363635</v>
      </c>
      <c r="P2510" s="6">
        <f>IFERROR(E2510/L2510,0)</f>
        <v>40.476190476190474</v>
      </c>
      <c r="Q2510" t="str">
        <f>LEFT(N2510, FIND("/",N2510) -1)</f>
        <v>games</v>
      </c>
      <c r="R2510" t="str">
        <f>RIGHT(N2510, LEN(N2510) - FIND("/",N2510))</f>
        <v>video games</v>
      </c>
      <c r="S2510" s="10">
        <f>(((J2510/60)/60)/24)+DATE(1970,1,1)</f>
        <v>41572.229849537034</v>
      </c>
      <c r="T2510" s="10">
        <f>(((I2510/60)/60)/24)+DATE(1970,1,1)</f>
        <v>41604.271516203706</v>
      </c>
    </row>
    <row r="2511" spans="1:20" ht="64" x14ac:dyDescent="0.2">
      <c r="A2511">
        <v>2837</v>
      </c>
      <c r="B2511" s="3" t="s">
        <v>2837</v>
      </c>
      <c r="C2511" s="3" t="s">
        <v>6947</v>
      </c>
      <c r="D2511">
        <v>850</v>
      </c>
      <c r="E2511">
        <v>850</v>
      </c>
      <c r="F2511" t="s">
        <v>8219</v>
      </c>
      <c r="G2511" t="s">
        <v>8229</v>
      </c>
      <c r="H2511" t="s">
        <v>8251</v>
      </c>
      <c r="I2511">
        <v>1449701284</v>
      </c>
      <c r="J2511">
        <v>1446241684</v>
      </c>
      <c r="K2511" t="b">
        <v>0</v>
      </c>
      <c r="L2511">
        <v>21</v>
      </c>
      <c r="M2511" t="b">
        <v>1</v>
      </c>
      <c r="N2511" t="s">
        <v>8271</v>
      </c>
      <c r="O2511" s="5">
        <f>E2511/D2511</f>
        <v>1</v>
      </c>
      <c r="P2511" s="6">
        <f>IFERROR(E2511/L2511,0)</f>
        <v>40.476190476190474</v>
      </c>
      <c r="Q2511" t="str">
        <f>LEFT(N2511, FIND("/",N2511) -1)</f>
        <v>theater</v>
      </c>
      <c r="R2511" t="str">
        <f>RIGHT(N2511, LEN(N2511) - FIND("/",N2511))</f>
        <v>plays</v>
      </c>
      <c r="S2511" s="10">
        <f>(((J2511/60)/60)/24)+DATE(1970,1,1)</f>
        <v>42307.908379629633</v>
      </c>
      <c r="T2511" s="10">
        <f>(((I2511/60)/60)/24)+DATE(1970,1,1)</f>
        <v>42347.950046296297</v>
      </c>
    </row>
    <row r="2512" spans="1:20" ht="48" x14ac:dyDescent="0.2">
      <c r="A2512">
        <v>1494</v>
      </c>
      <c r="B2512" s="3" t="s">
        <v>1495</v>
      </c>
      <c r="C2512" s="3" t="s">
        <v>5604</v>
      </c>
      <c r="D2512">
        <v>5000</v>
      </c>
      <c r="E2512">
        <v>445</v>
      </c>
      <c r="F2512" t="s">
        <v>8221</v>
      </c>
      <c r="G2512" t="s">
        <v>8224</v>
      </c>
      <c r="H2512" t="s">
        <v>8246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8275</v>
      </c>
      <c r="O2512" s="5">
        <f>E2512/D2512</f>
        <v>8.8999999999999996E-2</v>
      </c>
      <c r="P2512" s="6">
        <f>IFERROR(E2512/L2512,0)</f>
        <v>40.454545454545453</v>
      </c>
      <c r="Q2512" t="str">
        <f>LEFT(N2512, FIND("/",N2512) -1)</f>
        <v>publishing</v>
      </c>
      <c r="R2512" t="str">
        <f>RIGHT(N2512, LEN(N2512) - FIND("/",N2512))</f>
        <v>fiction</v>
      </c>
      <c r="S2512" s="10">
        <f>(((J2512/60)/60)/24)+DATE(1970,1,1)</f>
        <v>42067.722372685181</v>
      </c>
      <c r="T2512" s="10">
        <f>(((I2512/60)/60)/24)+DATE(1970,1,1)</f>
        <v>42097.651388888888</v>
      </c>
    </row>
    <row r="2513" spans="1:20" ht="48" x14ac:dyDescent="0.2">
      <c r="A2513">
        <v>266</v>
      </c>
      <c r="B2513" s="3" t="s">
        <v>267</v>
      </c>
      <c r="C2513" s="3" t="s">
        <v>4376</v>
      </c>
      <c r="D2513">
        <v>1000</v>
      </c>
      <c r="E2513">
        <v>1455</v>
      </c>
      <c r="F2513" t="s">
        <v>8219</v>
      </c>
      <c r="G2513" t="s">
        <v>8224</v>
      </c>
      <c r="H2513" t="s">
        <v>8246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8269</v>
      </c>
      <c r="O2513" s="5">
        <f>E2513/D2513</f>
        <v>1.4550000000000001</v>
      </c>
      <c r="P2513" s="6">
        <f>IFERROR(E2513/L2513,0)</f>
        <v>40.416666666666664</v>
      </c>
      <c r="Q2513" t="str">
        <f>LEFT(N2513, FIND("/",N2513) -1)</f>
        <v>film &amp; video</v>
      </c>
      <c r="R2513" t="str">
        <f>RIGHT(N2513, LEN(N2513) - FIND("/",N2513))</f>
        <v>documentary</v>
      </c>
      <c r="S2513" s="10">
        <f>(((J2513/60)/60)/24)+DATE(1970,1,1)</f>
        <v>40205.174849537041</v>
      </c>
      <c r="T2513" s="10">
        <f>(((I2513/60)/60)/24)+DATE(1970,1,1)</f>
        <v>40291.160416666666</v>
      </c>
    </row>
    <row r="2514" spans="1:20" ht="32" x14ac:dyDescent="0.2">
      <c r="A2514">
        <v>1675</v>
      </c>
      <c r="B2514" s="3" t="s">
        <v>1676</v>
      </c>
      <c r="C2514" s="3" t="s">
        <v>5785</v>
      </c>
      <c r="D2514">
        <v>1000</v>
      </c>
      <c r="E2514">
        <v>1374.16</v>
      </c>
      <c r="F2514" t="s">
        <v>8219</v>
      </c>
      <c r="G2514" t="s">
        <v>8224</v>
      </c>
      <c r="H2514" t="s">
        <v>8246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8292</v>
      </c>
      <c r="O2514" s="5">
        <f>E2514/D2514</f>
        <v>1.37416</v>
      </c>
      <c r="P2514" s="6">
        <f>IFERROR(E2514/L2514,0)</f>
        <v>40.416470588235299</v>
      </c>
      <c r="Q2514" t="str">
        <f>LEFT(N2514, FIND("/",N2514) -1)</f>
        <v>music</v>
      </c>
      <c r="R2514" t="str">
        <f>RIGHT(N2514, LEN(N2514) - FIND("/",N2514))</f>
        <v>pop</v>
      </c>
      <c r="S2514" s="10">
        <f>(((J2514/60)/60)/24)+DATE(1970,1,1)</f>
        <v>40802.733101851853</v>
      </c>
      <c r="T2514" s="10">
        <f>(((I2514/60)/60)/24)+DATE(1970,1,1)</f>
        <v>40832.918749999997</v>
      </c>
    </row>
    <row r="2515" spans="1:20" ht="48" x14ac:dyDescent="0.2">
      <c r="A2515">
        <v>378</v>
      </c>
      <c r="B2515" s="3" t="s">
        <v>379</v>
      </c>
      <c r="C2515" s="3" t="s">
        <v>4488</v>
      </c>
      <c r="D2515">
        <v>3000</v>
      </c>
      <c r="E2515">
        <v>3353</v>
      </c>
      <c r="F2515" t="s">
        <v>8219</v>
      </c>
      <c r="G2515" t="s">
        <v>8229</v>
      </c>
      <c r="H2515" t="s">
        <v>8251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8269</v>
      </c>
      <c r="O2515" s="5">
        <f>E2515/D2515</f>
        <v>1.1176666666666666</v>
      </c>
      <c r="P2515" s="6">
        <f>IFERROR(E2515/L2515,0)</f>
        <v>40.397590361445786</v>
      </c>
      <c r="Q2515" t="str">
        <f>LEFT(N2515, FIND("/",N2515) -1)</f>
        <v>film &amp; video</v>
      </c>
      <c r="R2515" t="str">
        <f>RIGHT(N2515, LEN(N2515) - FIND("/",N2515))</f>
        <v>documentary</v>
      </c>
      <c r="S2515" s="10">
        <f>(((J2515/60)/60)/24)+DATE(1970,1,1)</f>
        <v>42370.571851851855</v>
      </c>
      <c r="T2515" s="10">
        <f>(((I2515/60)/60)/24)+DATE(1970,1,1)</f>
        <v>42394.994444444441</v>
      </c>
    </row>
    <row r="2516" spans="1:20" ht="48" x14ac:dyDescent="0.2">
      <c r="A2516">
        <v>2178</v>
      </c>
      <c r="B2516" s="3" t="s">
        <v>2179</v>
      </c>
      <c r="C2516" s="3" t="s">
        <v>6288</v>
      </c>
      <c r="D2516">
        <v>25000</v>
      </c>
      <c r="E2516">
        <v>34660</v>
      </c>
      <c r="F2516" t="s">
        <v>8219</v>
      </c>
      <c r="G2516" t="s">
        <v>8224</v>
      </c>
      <c r="H2516" t="s">
        <v>8246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8276</v>
      </c>
      <c r="O2516" s="5">
        <f>E2516/D2516</f>
        <v>1.3864000000000001</v>
      </c>
      <c r="P2516" s="6">
        <f>IFERROR(E2516/L2516,0)</f>
        <v>40.349243306169967</v>
      </c>
      <c r="Q2516" t="str">
        <f>LEFT(N2516, FIND("/",N2516) -1)</f>
        <v>music</v>
      </c>
      <c r="R2516" t="str">
        <f>RIGHT(N2516, LEN(N2516) - FIND("/",N2516))</f>
        <v>rock</v>
      </c>
      <c r="S2516" s="10">
        <f>(((J2516/60)/60)/24)+DATE(1970,1,1)</f>
        <v>42723.63653935185</v>
      </c>
      <c r="T2516" s="10">
        <f>(((I2516/60)/60)/24)+DATE(1970,1,1)</f>
        <v>42753.63653935185</v>
      </c>
    </row>
    <row r="2517" spans="1:20" ht="48" x14ac:dyDescent="0.2">
      <c r="A2517">
        <v>3428</v>
      </c>
      <c r="B2517" s="3" t="s">
        <v>3427</v>
      </c>
      <c r="C2517" s="3" t="s">
        <v>7538</v>
      </c>
      <c r="D2517">
        <v>2000</v>
      </c>
      <c r="E2517">
        <v>2055</v>
      </c>
      <c r="F2517" t="s">
        <v>8219</v>
      </c>
      <c r="G2517" t="s">
        <v>8225</v>
      </c>
      <c r="H2517" t="s">
        <v>8247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8271</v>
      </c>
      <c r="O2517" s="5">
        <f>E2517/D2517</f>
        <v>1.0275000000000001</v>
      </c>
      <c r="P2517" s="6">
        <f>IFERROR(E2517/L2517,0)</f>
        <v>40.294117647058826</v>
      </c>
      <c r="Q2517" t="str">
        <f>LEFT(N2517, FIND("/",N2517) -1)</f>
        <v>theater</v>
      </c>
      <c r="R2517" t="str">
        <f>RIGHT(N2517, LEN(N2517) - FIND("/",N2517))</f>
        <v>plays</v>
      </c>
      <c r="S2517" s="10">
        <f>(((J2517/60)/60)/24)+DATE(1970,1,1)</f>
        <v>42038.720451388886</v>
      </c>
      <c r="T2517" s="10">
        <f>(((I2517/60)/60)/24)+DATE(1970,1,1)</f>
        <v>42063.708333333328</v>
      </c>
    </row>
    <row r="2518" spans="1:20" ht="48" x14ac:dyDescent="0.2">
      <c r="A2518">
        <v>3483</v>
      </c>
      <c r="B2518" s="3" t="s">
        <v>3482</v>
      </c>
      <c r="C2518" s="3" t="s">
        <v>7593</v>
      </c>
      <c r="D2518">
        <v>3350</v>
      </c>
      <c r="E2518">
        <v>5358</v>
      </c>
      <c r="F2518" t="s">
        <v>8219</v>
      </c>
      <c r="G2518" t="s">
        <v>8224</v>
      </c>
      <c r="H2518" t="s">
        <v>8246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8271</v>
      </c>
      <c r="O2518" s="5">
        <f>E2518/D2518</f>
        <v>1.599402985074627</v>
      </c>
      <c r="P2518" s="6">
        <f>IFERROR(E2518/L2518,0)</f>
        <v>40.285714285714285</v>
      </c>
      <c r="Q2518" t="str">
        <f>LEFT(N2518, FIND("/",N2518) -1)</f>
        <v>theater</v>
      </c>
      <c r="R2518" t="str">
        <f>RIGHT(N2518, LEN(N2518) - FIND("/",N2518))</f>
        <v>plays</v>
      </c>
      <c r="S2518" s="10">
        <f>(((J2518/60)/60)/24)+DATE(1970,1,1)</f>
        <v>41793.668761574074</v>
      </c>
      <c r="T2518" s="10">
        <f>(((I2518/60)/60)/24)+DATE(1970,1,1)</f>
        <v>41823.668761574074</v>
      </c>
    </row>
    <row r="2519" spans="1:20" ht="48" x14ac:dyDescent="0.2">
      <c r="A2519">
        <v>79</v>
      </c>
      <c r="B2519" s="3" t="s">
        <v>81</v>
      </c>
      <c r="C2519" s="3" t="s">
        <v>4190</v>
      </c>
      <c r="D2519">
        <v>1300</v>
      </c>
      <c r="E2519">
        <v>1651</v>
      </c>
      <c r="F2519" t="s">
        <v>8219</v>
      </c>
      <c r="G2519" t="s">
        <v>8225</v>
      </c>
      <c r="H2519" t="s">
        <v>8247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8266</v>
      </c>
      <c r="O2519" s="5">
        <f>E2519/D2519</f>
        <v>1.27</v>
      </c>
      <c r="P2519" s="6">
        <f>IFERROR(E2519/L2519,0)</f>
        <v>40.268292682926827</v>
      </c>
      <c r="Q2519" t="str">
        <f>LEFT(N2519, FIND("/",N2519) -1)</f>
        <v>film &amp; video</v>
      </c>
      <c r="R2519" t="str">
        <f>RIGHT(N2519, LEN(N2519) - FIND("/",N2519))</f>
        <v>shorts</v>
      </c>
      <c r="S2519" s="10">
        <f>(((J2519/60)/60)/24)+DATE(1970,1,1)</f>
        <v>41724.776539351849</v>
      </c>
      <c r="T2519" s="10">
        <f>(((I2519/60)/60)/24)+DATE(1970,1,1)</f>
        <v>41754.776539351849</v>
      </c>
    </row>
    <row r="2520" spans="1:20" ht="48" x14ac:dyDescent="0.2">
      <c r="A2520">
        <v>3498</v>
      </c>
      <c r="B2520" s="3" t="s">
        <v>3497</v>
      </c>
      <c r="C2520" s="3" t="s">
        <v>7608</v>
      </c>
      <c r="D2520">
        <v>1650</v>
      </c>
      <c r="E2520">
        <v>1690</v>
      </c>
      <c r="F2520" t="s">
        <v>8219</v>
      </c>
      <c r="G2520" t="s">
        <v>8229</v>
      </c>
      <c r="H2520" t="s">
        <v>8251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8271</v>
      </c>
      <c r="O2520" s="5">
        <f>E2520/D2520</f>
        <v>1.0242424242424242</v>
      </c>
      <c r="P2520" s="6">
        <f>IFERROR(E2520/L2520,0)</f>
        <v>40.238095238095241</v>
      </c>
      <c r="Q2520" t="str">
        <f>LEFT(N2520, FIND("/",N2520) -1)</f>
        <v>theater</v>
      </c>
      <c r="R2520" t="str">
        <f>RIGHT(N2520, LEN(N2520) - FIND("/",N2520))</f>
        <v>plays</v>
      </c>
      <c r="S2520" s="10">
        <f>(((J2520/60)/60)/24)+DATE(1970,1,1)</f>
        <v>42459.15861111111</v>
      </c>
      <c r="T2520" s="10">
        <f>(((I2520/60)/60)/24)+DATE(1970,1,1)</f>
        <v>42518.905555555553</v>
      </c>
    </row>
    <row r="2521" spans="1:20" ht="48" x14ac:dyDescent="0.2">
      <c r="A2521">
        <v>1359</v>
      </c>
      <c r="B2521" s="3" t="s">
        <v>1360</v>
      </c>
      <c r="C2521" s="3" t="s">
        <v>5469</v>
      </c>
      <c r="D2521">
        <v>660</v>
      </c>
      <c r="E2521">
        <v>764</v>
      </c>
      <c r="F2521" t="s">
        <v>8219</v>
      </c>
      <c r="G2521" t="s">
        <v>8224</v>
      </c>
      <c r="H2521" t="s">
        <v>8246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8274</v>
      </c>
      <c r="O2521" s="5">
        <f>E2521/D2521</f>
        <v>1.1575757575757575</v>
      </c>
      <c r="P2521" s="6">
        <f>IFERROR(E2521/L2521,0)</f>
        <v>40.210526315789473</v>
      </c>
      <c r="Q2521" t="str">
        <f>LEFT(N2521, FIND("/",N2521) -1)</f>
        <v>publishing</v>
      </c>
      <c r="R2521" t="str">
        <f>RIGHT(N2521, LEN(N2521) - FIND("/",N2521))</f>
        <v>nonfiction</v>
      </c>
      <c r="S2521" s="10">
        <f>(((J2521/60)/60)/24)+DATE(1970,1,1)</f>
        <v>40668.814699074072</v>
      </c>
      <c r="T2521" s="10">
        <f>(((I2521/60)/60)/24)+DATE(1970,1,1)</f>
        <v>40730.814699074072</v>
      </c>
    </row>
    <row r="2522" spans="1:20" ht="48" x14ac:dyDescent="0.2">
      <c r="A2522">
        <v>2501</v>
      </c>
      <c r="B2522" s="3" t="s">
        <v>2501</v>
      </c>
      <c r="C2522" s="3" t="s">
        <v>6611</v>
      </c>
      <c r="D2522">
        <v>11000</v>
      </c>
      <c r="E2522">
        <v>281</v>
      </c>
      <c r="F2522" t="s">
        <v>8221</v>
      </c>
      <c r="G2522" t="s">
        <v>8229</v>
      </c>
      <c r="H2522" t="s">
        <v>8251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8299</v>
      </c>
      <c r="O2522" s="5">
        <f>E2522/D2522</f>
        <v>2.5545454545454545E-2</v>
      </c>
      <c r="P2522" s="6">
        <f>IFERROR(E2522/L2522,0)</f>
        <v>40.142857142857146</v>
      </c>
      <c r="Q2522" t="str">
        <f>LEFT(N2522, FIND("/",N2522) -1)</f>
        <v>food</v>
      </c>
      <c r="R2522" t="str">
        <f>RIGHT(N2522, LEN(N2522) - FIND("/",N2522))</f>
        <v>restaurants</v>
      </c>
      <c r="S2522" s="10">
        <f>(((J2522/60)/60)/24)+DATE(1970,1,1)</f>
        <v>42244.776666666665</v>
      </c>
      <c r="T2522" s="10">
        <f>(((I2522/60)/60)/24)+DATE(1970,1,1)</f>
        <v>42274.776666666665</v>
      </c>
    </row>
    <row r="2523" spans="1:20" ht="32" x14ac:dyDescent="0.2">
      <c r="A2523">
        <v>2315</v>
      </c>
      <c r="B2523" s="3" t="s">
        <v>2316</v>
      </c>
      <c r="C2523" s="3" t="s">
        <v>6425</v>
      </c>
      <c r="D2523">
        <v>2500</v>
      </c>
      <c r="E2523">
        <v>2565</v>
      </c>
      <c r="F2523" t="s">
        <v>8219</v>
      </c>
      <c r="G2523" t="s">
        <v>8224</v>
      </c>
      <c r="H2523" t="s">
        <v>8246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8279</v>
      </c>
      <c r="O2523" s="5">
        <f>E2523/D2523</f>
        <v>1.026</v>
      </c>
      <c r="P2523" s="6">
        <f>IFERROR(E2523/L2523,0)</f>
        <v>40.078125</v>
      </c>
      <c r="Q2523" t="str">
        <f>LEFT(N2523, FIND("/",N2523) -1)</f>
        <v>music</v>
      </c>
      <c r="R2523" t="str">
        <f>RIGHT(N2523, LEN(N2523) - FIND("/",N2523))</f>
        <v>indie rock</v>
      </c>
      <c r="S2523" s="10">
        <f>(((J2523/60)/60)/24)+DATE(1970,1,1)</f>
        <v>41004.72619212963</v>
      </c>
      <c r="T2523" s="10">
        <f>(((I2523/60)/60)/24)+DATE(1970,1,1)</f>
        <v>41034.72619212963</v>
      </c>
    </row>
    <row r="2524" spans="1:20" ht="48" x14ac:dyDescent="0.2">
      <c r="A2524">
        <v>3183</v>
      </c>
      <c r="B2524" s="3" t="s">
        <v>3183</v>
      </c>
      <c r="C2524" s="3" t="s">
        <v>7293</v>
      </c>
      <c r="D2524">
        <v>2500</v>
      </c>
      <c r="E2524">
        <v>2725</v>
      </c>
      <c r="F2524" t="s">
        <v>8219</v>
      </c>
      <c r="G2524" t="s">
        <v>8224</v>
      </c>
      <c r="H2524" t="s">
        <v>8246</v>
      </c>
      <c r="I2524">
        <v>1377284669</v>
      </c>
      <c r="J2524">
        <v>1375729469</v>
      </c>
      <c r="K2524" t="b">
        <v>1</v>
      </c>
      <c r="L2524">
        <v>68</v>
      </c>
      <c r="M2524" t="b">
        <v>1</v>
      </c>
      <c r="N2524" t="s">
        <v>8271</v>
      </c>
      <c r="O2524" s="5">
        <f>E2524/D2524</f>
        <v>1.0900000000000001</v>
      </c>
      <c r="P2524" s="6">
        <f>IFERROR(E2524/L2524,0)</f>
        <v>40.073529411764703</v>
      </c>
      <c r="Q2524" t="str">
        <f>LEFT(N2524, FIND("/",N2524) -1)</f>
        <v>theater</v>
      </c>
      <c r="R2524" t="str">
        <f>RIGHT(N2524, LEN(N2524) - FIND("/",N2524))</f>
        <v>plays</v>
      </c>
      <c r="S2524" s="10">
        <f>(((J2524/60)/60)/24)+DATE(1970,1,1)</f>
        <v>41491.79478009259</v>
      </c>
      <c r="T2524" s="10">
        <f>(((I2524/60)/60)/24)+DATE(1970,1,1)</f>
        <v>41509.79478009259</v>
      </c>
    </row>
    <row r="2525" spans="1:20" ht="48" x14ac:dyDescent="0.2">
      <c r="A2525">
        <v>2192</v>
      </c>
      <c r="B2525" s="3" t="s">
        <v>2193</v>
      </c>
      <c r="C2525" s="3" t="s">
        <v>6302</v>
      </c>
      <c r="D2525">
        <v>12000</v>
      </c>
      <c r="E2525">
        <v>129748.82</v>
      </c>
      <c r="F2525" t="s">
        <v>8219</v>
      </c>
      <c r="G2525" t="s">
        <v>8225</v>
      </c>
      <c r="H2525" t="s">
        <v>8247</v>
      </c>
      <c r="I2525">
        <v>1481842800</v>
      </c>
      <c r="J2525">
        <v>1479414344</v>
      </c>
      <c r="K2525" t="b">
        <v>0</v>
      </c>
      <c r="L2525">
        <v>3238</v>
      </c>
      <c r="M2525" t="b">
        <v>1</v>
      </c>
      <c r="N2525" t="s">
        <v>8297</v>
      </c>
      <c r="O2525" s="5">
        <f>E2525/D2525</f>
        <v>10.812401666666668</v>
      </c>
      <c r="P2525" s="6">
        <f>IFERROR(E2525/L2525,0)</f>
        <v>40.070667078443485</v>
      </c>
      <c r="Q2525" t="str">
        <f>LEFT(N2525, FIND("/",N2525) -1)</f>
        <v>games</v>
      </c>
      <c r="R2525" t="str">
        <f>RIGHT(N2525, LEN(N2525) - FIND("/",N2525))</f>
        <v>tabletop games</v>
      </c>
      <c r="S2525" s="10">
        <f>(((J2525/60)/60)/24)+DATE(1970,1,1)</f>
        <v>42691.8512037037</v>
      </c>
      <c r="T2525" s="10">
        <f>(((I2525/60)/60)/24)+DATE(1970,1,1)</f>
        <v>42719.958333333328</v>
      </c>
    </row>
    <row r="2526" spans="1:20" ht="48" x14ac:dyDescent="0.2">
      <c r="A2526">
        <v>3958</v>
      </c>
      <c r="B2526" s="3" t="s">
        <v>3955</v>
      </c>
      <c r="C2526" s="3" t="s">
        <v>8065</v>
      </c>
      <c r="D2526">
        <v>2000</v>
      </c>
      <c r="E2526">
        <v>641</v>
      </c>
      <c r="F2526" t="s">
        <v>8221</v>
      </c>
      <c r="G2526" t="s">
        <v>8224</v>
      </c>
      <c r="H2526" t="s">
        <v>8246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8271</v>
      </c>
      <c r="O2526" s="5">
        <f>E2526/D2526</f>
        <v>0.32050000000000001</v>
      </c>
      <c r="P2526" s="6">
        <f>IFERROR(E2526/L2526,0)</f>
        <v>40.0625</v>
      </c>
      <c r="Q2526" t="str">
        <f>LEFT(N2526, FIND("/",N2526) -1)</f>
        <v>theater</v>
      </c>
      <c r="R2526" t="str">
        <f>RIGHT(N2526, LEN(N2526) - FIND("/",N2526))</f>
        <v>plays</v>
      </c>
      <c r="S2526" s="10">
        <f>(((J2526/60)/60)/24)+DATE(1970,1,1)</f>
        <v>41816.950370370374</v>
      </c>
      <c r="T2526" s="10">
        <f>(((I2526/60)/60)/24)+DATE(1970,1,1)</f>
        <v>41853.583333333336</v>
      </c>
    </row>
    <row r="2527" spans="1:20" ht="48" x14ac:dyDescent="0.2">
      <c r="A2527">
        <v>2288</v>
      </c>
      <c r="B2527" s="3" t="s">
        <v>2289</v>
      </c>
      <c r="C2527" s="3" t="s">
        <v>6398</v>
      </c>
      <c r="D2527">
        <v>1000</v>
      </c>
      <c r="E2527">
        <v>1001</v>
      </c>
      <c r="F2527" t="s">
        <v>8219</v>
      </c>
      <c r="G2527" t="s">
        <v>8224</v>
      </c>
      <c r="H2527" t="s">
        <v>8246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8276</v>
      </c>
      <c r="O2527" s="5">
        <f>E2527/D2527</f>
        <v>1.0009999999999999</v>
      </c>
      <c r="P2527" s="6">
        <f>IFERROR(E2527/L2527,0)</f>
        <v>40.04</v>
      </c>
      <c r="Q2527" t="str">
        <f>LEFT(N2527, FIND("/",N2527) -1)</f>
        <v>music</v>
      </c>
      <c r="R2527" t="str">
        <f>RIGHT(N2527, LEN(N2527) - FIND("/",N2527))</f>
        <v>rock</v>
      </c>
      <c r="S2527" s="10">
        <f>(((J2527/60)/60)/24)+DATE(1970,1,1)</f>
        <v>41067.827418981484</v>
      </c>
      <c r="T2527" s="10">
        <f>(((I2527/60)/60)/24)+DATE(1970,1,1)</f>
        <v>41086.75</v>
      </c>
    </row>
    <row r="2528" spans="1:20" ht="48" x14ac:dyDescent="0.2">
      <c r="A2528">
        <v>2482</v>
      </c>
      <c r="B2528" s="3" t="s">
        <v>2482</v>
      </c>
      <c r="C2528" s="3" t="s">
        <v>6592</v>
      </c>
      <c r="D2528">
        <v>1000</v>
      </c>
      <c r="E2528">
        <v>1001</v>
      </c>
      <c r="F2528" t="s">
        <v>8219</v>
      </c>
      <c r="G2528" t="s">
        <v>8224</v>
      </c>
      <c r="H2528" t="s">
        <v>8246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8279</v>
      </c>
      <c r="O2528" s="5">
        <f>E2528/D2528</f>
        <v>1.0009999999999999</v>
      </c>
      <c r="P2528" s="6">
        <f>IFERROR(E2528/L2528,0)</f>
        <v>40.04</v>
      </c>
      <c r="Q2528" t="str">
        <f>LEFT(N2528, FIND("/",N2528) -1)</f>
        <v>music</v>
      </c>
      <c r="R2528" t="str">
        <f>RIGHT(N2528, LEN(N2528) - FIND("/",N2528))</f>
        <v>indie rock</v>
      </c>
      <c r="S2528" s="10">
        <f>(((J2528/60)/60)/24)+DATE(1970,1,1)</f>
        <v>40711.782210648147</v>
      </c>
      <c r="T2528" s="10">
        <f>(((I2528/60)/60)/24)+DATE(1970,1,1)</f>
        <v>40756.782210648147</v>
      </c>
    </row>
    <row r="2529" spans="1:20" ht="48" x14ac:dyDescent="0.2">
      <c r="A2529">
        <v>82</v>
      </c>
      <c r="B2529" s="3" t="s">
        <v>84</v>
      </c>
      <c r="C2529" s="3" t="s">
        <v>4193</v>
      </c>
      <c r="D2529">
        <v>4000</v>
      </c>
      <c r="E2529">
        <v>4000.5</v>
      </c>
      <c r="F2529" t="s">
        <v>8219</v>
      </c>
      <c r="G2529" t="s">
        <v>8224</v>
      </c>
      <c r="H2529" t="s">
        <v>8246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8266</v>
      </c>
      <c r="O2529" s="5">
        <f>E2529/D2529</f>
        <v>1.0001249999999999</v>
      </c>
      <c r="P2529" s="6">
        <f>IFERROR(E2529/L2529,0)</f>
        <v>40.005000000000003</v>
      </c>
      <c r="Q2529" t="str">
        <f>LEFT(N2529, FIND("/",N2529) -1)</f>
        <v>film &amp; video</v>
      </c>
      <c r="R2529" t="str">
        <f>RIGHT(N2529, LEN(N2529) - FIND("/",N2529))</f>
        <v>shorts</v>
      </c>
      <c r="S2529" s="10">
        <f>(((J2529/60)/60)/24)+DATE(1970,1,1)</f>
        <v>40795.820150462961</v>
      </c>
      <c r="T2529" s="10">
        <f>(((I2529/60)/60)/24)+DATE(1970,1,1)</f>
        <v>40825.820150462961</v>
      </c>
    </row>
    <row r="2530" spans="1:20" ht="32" x14ac:dyDescent="0.2">
      <c r="A2530">
        <v>452</v>
      </c>
      <c r="B2530" s="3" t="s">
        <v>453</v>
      </c>
      <c r="C2530" s="3" t="s">
        <v>4562</v>
      </c>
      <c r="D2530">
        <v>750</v>
      </c>
      <c r="E2530">
        <v>480</v>
      </c>
      <c r="F2530" t="s">
        <v>8221</v>
      </c>
      <c r="G2530" t="s">
        <v>8224</v>
      </c>
      <c r="H2530" t="s">
        <v>8246</v>
      </c>
      <c r="I2530">
        <v>1431536015</v>
      </c>
      <c r="J2530">
        <v>1428944015</v>
      </c>
      <c r="K2530" t="b">
        <v>0</v>
      </c>
      <c r="L2530">
        <v>12</v>
      </c>
      <c r="M2530" t="b">
        <v>0</v>
      </c>
      <c r="N2530" t="s">
        <v>8270</v>
      </c>
      <c r="O2530" s="5">
        <f>E2530/D2530</f>
        <v>0.64</v>
      </c>
      <c r="P2530" s="6">
        <f>IFERROR(E2530/L2530,0)</f>
        <v>40</v>
      </c>
      <c r="Q2530" t="str">
        <f>LEFT(N2530, FIND("/",N2530) -1)</f>
        <v>film &amp; video</v>
      </c>
      <c r="R2530" t="str">
        <f>RIGHT(N2530, LEN(N2530) - FIND("/",N2530))</f>
        <v>animation</v>
      </c>
      <c r="S2530" s="10">
        <f>(((J2530/60)/60)/24)+DATE(1970,1,1)</f>
        <v>42107.703877314809</v>
      </c>
      <c r="T2530" s="10">
        <f>(((I2530/60)/60)/24)+DATE(1970,1,1)</f>
        <v>42137.703877314809</v>
      </c>
    </row>
    <row r="2531" spans="1:20" ht="48" x14ac:dyDescent="0.2">
      <c r="A2531">
        <v>893</v>
      </c>
      <c r="B2531" s="3" t="s">
        <v>894</v>
      </c>
      <c r="C2531" s="3" t="s">
        <v>5003</v>
      </c>
      <c r="D2531">
        <v>2000</v>
      </c>
      <c r="E2531">
        <v>200</v>
      </c>
      <c r="F2531" t="s">
        <v>8221</v>
      </c>
      <c r="G2531" t="s">
        <v>8224</v>
      </c>
      <c r="H2531" t="s">
        <v>8246</v>
      </c>
      <c r="I2531">
        <v>1427920363</v>
      </c>
      <c r="J2531">
        <v>1425331963</v>
      </c>
      <c r="K2531" t="b">
        <v>0</v>
      </c>
      <c r="L2531">
        <v>5</v>
      </c>
      <c r="M2531" t="b">
        <v>0</v>
      </c>
      <c r="N2531" t="s">
        <v>8279</v>
      </c>
      <c r="O2531" s="5">
        <f>E2531/D2531</f>
        <v>0.1</v>
      </c>
      <c r="P2531" s="6">
        <f>IFERROR(E2531/L2531,0)</f>
        <v>40</v>
      </c>
      <c r="Q2531" t="str">
        <f>LEFT(N2531, FIND("/",N2531) -1)</f>
        <v>music</v>
      </c>
      <c r="R2531" t="str">
        <f>RIGHT(N2531, LEN(N2531) - FIND("/",N2531))</f>
        <v>indie rock</v>
      </c>
      <c r="S2531" s="10">
        <f>(((J2531/60)/60)/24)+DATE(1970,1,1)</f>
        <v>42065.897719907407</v>
      </c>
      <c r="T2531" s="10">
        <f>(((I2531/60)/60)/24)+DATE(1970,1,1)</f>
        <v>42095.856053240743</v>
      </c>
    </row>
    <row r="2532" spans="1:20" ht="48" x14ac:dyDescent="0.2">
      <c r="A2532">
        <v>903</v>
      </c>
      <c r="B2532" s="3" t="s">
        <v>904</v>
      </c>
      <c r="C2532" s="3" t="s">
        <v>5013</v>
      </c>
      <c r="D2532">
        <v>5000</v>
      </c>
      <c r="E2532">
        <v>160</v>
      </c>
      <c r="F2532" t="s">
        <v>8221</v>
      </c>
      <c r="G2532" t="s">
        <v>8224</v>
      </c>
      <c r="H2532" t="s">
        <v>8246</v>
      </c>
      <c r="I2532">
        <v>1348367100</v>
      </c>
      <c r="J2532">
        <v>1346180780</v>
      </c>
      <c r="K2532" t="b">
        <v>0</v>
      </c>
      <c r="L2532">
        <v>4</v>
      </c>
      <c r="M2532" t="b">
        <v>0</v>
      </c>
      <c r="N2532" t="s">
        <v>8278</v>
      </c>
      <c r="O2532" s="5">
        <f>E2532/D2532</f>
        <v>3.2000000000000001E-2</v>
      </c>
      <c r="P2532" s="6">
        <f>IFERROR(E2532/L2532,0)</f>
        <v>40</v>
      </c>
      <c r="Q2532" t="str">
        <f>LEFT(N2532, FIND("/",N2532) -1)</f>
        <v>music</v>
      </c>
      <c r="R2532" t="str">
        <f>RIGHT(N2532, LEN(N2532) - FIND("/",N2532))</f>
        <v>jazz</v>
      </c>
      <c r="S2532" s="10">
        <f>(((J2532/60)/60)/24)+DATE(1970,1,1)</f>
        <v>41149.796064814815</v>
      </c>
      <c r="T2532" s="10">
        <f>(((I2532/60)/60)/24)+DATE(1970,1,1)</f>
        <v>41175.100694444445</v>
      </c>
    </row>
    <row r="2533" spans="1:20" ht="32" x14ac:dyDescent="0.2">
      <c r="A2533">
        <v>1015</v>
      </c>
      <c r="B2533" s="3" t="s">
        <v>1016</v>
      </c>
      <c r="C2533" s="3" t="s">
        <v>5125</v>
      </c>
      <c r="D2533">
        <v>9000</v>
      </c>
      <c r="E2533">
        <v>240</v>
      </c>
      <c r="F2533" t="s">
        <v>8220</v>
      </c>
      <c r="G2533" t="s">
        <v>8240</v>
      </c>
      <c r="H2533" t="s">
        <v>8257</v>
      </c>
      <c r="I2533">
        <v>1448489095</v>
      </c>
      <c r="J2533">
        <v>1445893495</v>
      </c>
      <c r="K2533" t="b">
        <v>0</v>
      </c>
      <c r="L2533">
        <v>6</v>
      </c>
      <c r="M2533" t="b">
        <v>0</v>
      </c>
      <c r="N2533" t="s">
        <v>8273</v>
      </c>
      <c r="O2533" s="5">
        <f>E2533/D2533</f>
        <v>2.6666666666666668E-2</v>
      </c>
      <c r="P2533" s="6">
        <f>IFERROR(E2533/L2533,0)</f>
        <v>40</v>
      </c>
      <c r="Q2533" t="str">
        <f>LEFT(N2533, FIND("/",N2533) -1)</f>
        <v>technology</v>
      </c>
      <c r="R2533" t="str">
        <f>RIGHT(N2533, LEN(N2533) - FIND("/",N2533))</f>
        <v>wearables</v>
      </c>
      <c r="S2533" s="10">
        <f>(((J2533/60)/60)/24)+DATE(1970,1,1)</f>
        <v>42303.878414351857</v>
      </c>
      <c r="T2533" s="10">
        <f>(((I2533/60)/60)/24)+DATE(1970,1,1)</f>
        <v>42333.920081018514</v>
      </c>
    </row>
    <row r="2534" spans="1:20" ht="48" x14ac:dyDescent="0.2">
      <c r="A2534">
        <v>1232</v>
      </c>
      <c r="B2534" s="3" t="s">
        <v>1233</v>
      </c>
      <c r="C2534" s="3" t="s">
        <v>5342</v>
      </c>
      <c r="D2534">
        <v>5000</v>
      </c>
      <c r="E2534">
        <v>40</v>
      </c>
      <c r="F2534" t="s">
        <v>8220</v>
      </c>
      <c r="G2534" t="s">
        <v>8224</v>
      </c>
      <c r="H2534" t="s">
        <v>8246</v>
      </c>
      <c r="I2534">
        <v>1381090870</v>
      </c>
      <c r="J2534">
        <v>1377030070</v>
      </c>
      <c r="K2534" t="b">
        <v>0</v>
      </c>
      <c r="L2534">
        <v>1</v>
      </c>
      <c r="M2534" t="b">
        <v>0</v>
      </c>
      <c r="N2534" t="s">
        <v>8286</v>
      </c>
      <c r="O2534" s="5">
        <f>E2534/D2534</f>
        <v>8.0000000000000002E-3</v>
      </c>
      <c r="P2534" s="6">
        <f>IFERROR(E2534/L2534,0)</f>
        <v>40</v>
      </c>
      <c r="Q2534" t="str">
        <f>LEFT(N2534, FIND("/",N2534) -1)</f>
        <v>music</v>
      </c>
      <c r="R2534" t="str">
        <f>RIGHT(N2534, LEN(N2534) - FIND("/",N2534))</f>
        <v>world music</v>
      </c>
      <c r="S2534" s="10">
        <f>(((J2534/60)/60)/24)+DATE(1970,1,1)</f>
        <v>41506.848032407412</v>
      </c>
      <c r="T2534" s="10">
        <f>(((I2534/60)/60)/24)+DATE(1970,1,1)</f>
        <v>41553.848032407412</v>
      </c>
    </row>
    <row r="2535" spans="1:20" ht="48" x14ac:dyDescent="0.2">
      <c r="A2535">
        <v>1363</v>
      </c>
      <c r="B2535" s="3" t="s">
        <v>1364</v>
      </c>
      <c r="C2535" s="3" t="s">
        <v>5473</v>
      </c>
      <c r="D2535">
        <v>200</v>
      </c>
      <c r="E2535">
        <v>200</v>
      </c>
      <c r="F2535" t="s">
        <v>8219</v>
      </c>
      <c r="G2535" t="s">
        <v>8224</v>
      </c>
      <c r="H2535" t="s">
        <v>8246</v>
      </c>
      <c r="I2535">
        <v>1455523140</v>
      </c>
      <c r="J2535">
        <v>1453925727</v>
      </c>
      <c r="K2535" t="b">
        <v>0</v>
      </c>
      <c r="L2535">
        <v>5</v>
      </c>
      <c r="M2535" t="b">
        <v>1</v>
      </c>
      <c r="N2535" t="s">
        <v>8274</v>
      </c>
      <c r="O2535" s="5">
        <f>E2535/D2535</f>
        <v>1</v>
      </c>
      <c r="P2535" s="6">
        <f>IFERROR(E2535/L2535,0)</f>
        <v>40</v>
      </c>
      <c r="Q2535" t="str">
        <f>LEFT(N2535, FIND("/",N2535) -1)</f>
        <v>publishing</v>
      </c>
      <c r="R2535" t="str">
        <f>RIGHT(N2535, LEN(N2535) - FIND("/",N2535))</f>
        <v>nonfiction</v>
      </c>
      <c r="S2535" s="10">
        <f>(((J2535/60)/60)/24)+DATE(1970,1,1)</f>
        <v>42396.8440625</v>
      </c>
      <c r="T2535" s="10">
        <f>(((I2535/60)/60)/24)+DATE(1970,1,1)</f>
        <v>42415.332638888889</v>
      </c>
    </row>
    <row r="2536" spans="1:20" ht="48" x14ac:dyDescent="0.2">
      <c r="A2536">
        <v>1595</v>
      </c>
      <c r="B2536" s="3" t="s">
        <v>1596</v>
      </c>
      <c r="C2536" s="3" t="s">
        <v>5705</v>
      </c>
      <c r="D2536">
        <v>100000</v>
      </c>
      <c r="E2536">
        <v>280</v>
      </c>
      <c r="F2536" t="s">
        <v>8221</v>
      </c>
      <c r="G2536" t="s">
        <v>8224</v>
      </c>
      <c r="H2536" t="s">
        <v>8246</v>
      </c>
      <c r="I2536">
        <v>1403122380</v>
      </c>
      <c r="J2536">
        <v>1400634728</v>
      </c>
      <c r="K2536" t="b">
        <v>0</v>
      </c>
      <c r="L2536">
        <v>7</v>
      </c>
      <c r="M2536" t="b">
        <v>0</v>
      </c>
      <c r="N2536" t="s">
        <v>8291</v>
      </c>
      <c r="O2536" s="5">
        <f>E2536/D2536</f>
        <v>2.8E-3</v>
      </c>
      <c r="P2536" s="6">
        <f>IFERROR(E2536/L2536,0)</f>
        <v>40</v>
      </c>
      <c r="Q2536" t="str">
        <f>LEFT(N2536, FIND("/",N2536) -1)</f>
        <v>photography</v>
      </c>
      <c r="R2536" t="str">
        <f>RIGHT(N2536, LEN(N2536) - FIND("/",N2536))</f>
        <v>places</v>
      </c>
      <c r="S2536" s="10">
        <f>(((J2536/60)/60)/24)+DATE(1970,1,1)</f>
        <v>41780.050092592595</v>
      </c>
      <c r="T2536" s="10">
        <f>(((I2536/60)/60)/24)+DATE(1970,1,1)</f>
        <v>41808.842361111114</v>
      </c>
    </row>
    <row r="2537" spans="1:20" ht="48" x14ac:dyDescent="0.2">
      <c r="A2537">
        <v>3835</v>
      </c>
      <c r="B2537" s="3" t="s">
        <v>3832</v>
      </c>
      <c r="C2537" s="3" t="s">
        <v>7944</v>
      </c>
      <c r="D2537">
        <v>200</v>
      </c>
      <c r="E2537">
        <v>320</v>
      </c>
      <c r="F2537" t="s">
        <v>8219</v>
      </c>
      <c r="G2537" t="s">
        <v>8225</v>
      </c>
      <c r="H2537" t="s">
        <v>8247</v>
      </c>
      <c r="I2537">
        <v>1461278208</v>
      </c>
      <c r="J2537">
        <v>1459463808</v>
      </c>
      <c r="K2537" t="b">
        <v>0</v>
      </c>
      <c r="L2537">
        <v>8</v>
      </c>
      <c r="M2537" t="b">
        <v>1</v>
      </c>
      <c r="N2537" t="s">
        <v>8271</v>
      </c>
      <c r="O2537" s="5">
        <f>E2537/D2537</f>
        <v>1.6</v>
      </c>
      <c r="P2537" s="6">
        <f>IFERROR(E2537/L2537,0)</f>
        <v>40</v>
      </c>
      <c r="Q2537" t="str">
        <f>LEFT(N2537, FIND("/",N2537) -1)</f>
        <v>theater</v>
      </c>
      <c r="R2537" t="str">
        <f>RIGHT(N2537, LEN(N2537) - FIND("/",N2537))</f>
        <v>plays</v>
      </c>
      <c r="S2537" s="10">
        <f>(((J2537/60)/60)/24)+DATE(1970,1,1)</f>
        <v>42460.94222222222</v>
      </c>
      <c r="T2537" s="10">
        <f>(((I2537/60)/60)/24)+DATE(1970,1,1)</f>
        <v>42481.94222222222</v>
      </c>
    </row>
    <row r="2538" spans="1:20" ht="48" x14ac:dyDescent="0.2">
      <c r="A2538">
        <v>3918</v>
      </c>
      <c r="B2538" s="3" t="s">
        <v>3915</v>
      </c>
      <c r="C2538" s="3" t="s">
        <v>8026</v>
      </c>
      <c r="D2538">
        <v>60000</v>
      </c>
      <c r="E2538">
        <v>120</v>
      </c>
      <c r="F2538" t="s">
        <v>8221</v>
      </c>
      <c r="G2538" t="s">
        <v>8225</v>
      </c>
      <c r="H2538" t="s">
        <v>8247</v>
      </c>
      <c r="I2538">
        <v>1407168000</v>
      </c>
      <c r="J2538">
        <v>1406131023</v>
      </c>
      <c r="K2538" t="b">
        <v>0</v>
      </c>
      <c r="L2538">
        <v>3</v>
      </c>
      <c r="M2538" t="b">
        <v>0</v>
      </c>
      <c r="N2538" t="s">
        <v>8271</v>
      </c>
      <c r="O2538" s="5">
        <f>E2538/D2538</f>
        <v>2E-3</v>
      </c>
      <c r="P2538" s="6">
        <f>IFERROR(E2538/L2538,0)</f>
        <v>40</v>
      </c>
      <c r="Q2538" t="str">
        <f>LEFT(N2538, FIND("/",N2538) -1)</f>
        <v>theater</v>
      </c>
      <c r="R2538" t="str">
        <f>RIGHT(N2538, LEN(N2538) - FIND("/",N2538))</f>
        <v>plays</v>
      </c>
      <c r="S2538" s="10">
        <f>(((J2538/60)/60)/24)+DATE(1970,1,1)</f>
        <v>41843.664618055554</v>
      </c>
      <c r="T2538" s="10">
        <f>(((I2538/60)/60)/24)+DATE(1970,1,1)</f>
        <v>41855.666666666664</v>
      </c>
    </row>
    <row r="2539" spans="1:20" ht="48" x14ac:dyDescent="0.2">
      <c r="A2539">
        <v>4037</v>
      </c>
      <c r="B2539" s="3" t="s">
        <v>4033</v>
      </c>
      <c r="C2539" s="3" t="s">
        <v>8141</v>
      </c>
      <c r="D2539">
        <v>700</v>
      </c>
      <c r="E2539">
        <v>80</v>
      </c>
      <c r="F2539" t="s">
        <v>8221</v>
      </c>
      <c r="G2539" t="s">
        <v>8224</v>
      </c>
      <c r="H2539" t="s">
        <v>8246</v>
      </c>
      <c r="I2539">
        <v>1464099900</v>
      </c>
      <c r="J2539">
        <v>1462585315</v>
      </c>
      <c r="K2539" t="b">
        <v>0</v>
      </c>
      <c r="L2539">
        <v>2</v>
      </c>
      <c r="M2539" t="b">
        <v>0</v>
      </c>
      <c r="N2539" t="s">
        <v>8271</v>
      </c>
      <c r="O2539" s="5">
        <f>E2539/D2539</f>
        <v>0.11428571428571428</v>
      </c>
      <c r="P2539" s="6">
        <f>IFERROR(E2539/L2539,0)</f>
        <v>40</v>
      </c>
      <c r="Q2539" t="str">
        <f>LEFT(N2539, FIND("/",N2539) -1)</f>
        <v>theater</v>
      </c>
      <c r="R2539" t="str">
        <f>RIGHT(N2539, LEN(N2539) - FIND("/",N2539))</f>
        <v>plays</v>
      </c>
      <c r="S2539" s="10">
        <f>(((J2539/60)/60)/24)+DATE(1970,1,1)</f>
        <v>42497.070775462969</v>
      </c>
      <c r="T2539" s="10">
        <f>(((I2539/60)/60)/24)+DATE(1970,1,1)</f>
        <v>42514.600694444445</v>
      </c>
    </row>
    <row r="2540" spans="1:20" ht="48" x14ac:dyDescent="0.2">
      <c r="A2540">
        <v>1640</v>
      </c>
      <c r="B2540" s="3" t="s">
        <v>1641</v>
      </c>
      <c r="C2540" s="3" t="s">
        <v>5750</v>
      </c>
      <c r="D2540">
        <v>400</v>
      </c>
      <c r="E2540">
        <v>679.44</v>
      </c>
      <c r="F2540" t="s">
        <v>8219</v>
      </c>
      <c r="G2540" t="s">
        <v>8224</v>
      </c>
      <c r="H2540" t="s">
        <v>8246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8276</v>
      </c>
      <c r="O2540" s="5">
        <f>E2540/D2540</f>
        <v>1.6986000000000001</v>
      </c>
      <c r="P2540" s="6">
        <f>IFERROR(E2540/L2540,0)</f>
        <v>39.967058823529413</v>
      </c>
      <c r="Q2540" t="str">
        <f>LEFT(N2540, FIND("/",N2540) -1)</f>
        <v>music</v>
      </c>
      <c r="R2540" t="str">
        <f>RIGHT(N2540, LEN(N2540) - FIND("/",N2540))</f>
        <v>rock</v>
      </c>
      <c r="S2540" s="10">
        <f>(((J2540/60)/60)/24)+DATE(1970,1,1)</f>
        <v>40379.23096064815</v>
      </c>
      <c r="T2540" s="10">
        <f>(((I2540/60)/60)/24)+DATE(1970,1,1)</f>
        <v>40393.082638888889</v>
      </c>
    </row>
    <row r="2541" spans="1:20" ht="48" x14ac:dyDescent="0.2">
      <c r="A2541">
        <v>1510</v>
      </c>
      <c r="B2541" s="3" t="s">
        <v>1511</v>
      </c>
      <c r="C2541" s="3" t="s">
        <v>5620</v>
      </c>
      <c r="D2541">
        <v>16000</v>
      </c>
      <c r="E2541">
        <v>16165.6</v>
      </c>
      <c r="F2541" t="s">
        <v>8219</v>
      </c>
      <c r="G2541" t="s">
        <v>8225</v>
      </c>
      <c r="H2541" t="s">
        <v>8247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8285</v>
      </c>
      <c r="O2541" s="5">
        <f>E2541/D2541</f>
        <v>1.0103500000000001</v>
      </c>
      <c r="P2541" s="6">
        <f>IFERROR(E2541/L2541,0)</f>
        <v>39.91506172839506</v>
      </c>
      <c r="Q2541" t="str">
        <f>LEFT(N2541, FIND("/",N2541) -1)</f>
        <v>photography</v>
      </c>
      <c r="R2541" t="str">
        <f>RIGHT(N2541, LEN(N2541) - FIND("/",N2541))</f>
        <v>photobooks</v>
      </c>
      <c r="S2541" s="10">
        <f>(((J2541/60)/60)/24)+DATE(1970,1,1)</f>
        <v>41809.385162037033</v>
      </c>
      <c r="T2541" s="10">
        <f>(((I2541/60)/60)/24)+DATE(1970,1,1)</f>
        <v>41839.385162037033</v>
      </c>
    </row>
    <row r="2542" spans="1:20" ht="48" x14ac:dyDescent="0.2">
      <c r="A2542">
        <v>3673</v>
      </c>
      <c r="B2542" s="3" t="s">
        <v>3670</v>
      </c>
      <c r="C2542" s="3" t="s">
        <v>7783</v>
      </c>
      <c r="D2542">
        <v>4000</v>
      </c>
      <c r="E2542">
        <v>4545</v>
      </c>
      <c r="F2542" t="s">
        <v>8219</v>
      </c>
      <c r="G2542" t="s">
        <v>8225</v>
      </c>
      <c r="H2542" t="s">
        <v>8247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8271</v>
      </c>
      <c r="O2542" s="5">
        <f>E2542/D2542</f>
        <v>1.13625</v>
      </c>
      <c r="P2542" s="6">
        <f>IFERROR(E2542/L2542,0)</f>
        <v>39.868421052631582</v>
      </c>
      <c r="Q2542" t="str">
        <f>LEFT(N2542, FIND("/",N2542) -1)</f>
        <v>theater</v>
      </c>
      <c r="R2542" t="str">
        <f>RIGHT(N2542, LEN(N2542) - FIND("/",N2542))</f>
        <v>plays</v>
      </c>
      <c r="S2542" s="10">
        <f>(((J2542/60)/60)/24)+DATE(1970,1,1)</f>
        <v>41914.295104166667</v>
      </c>
      <c r="T2542" s="10">
        <f>(((I2542/60)/60)/24)+DATE(1970,1,1)</f>
        <v>41948.536111111112</v>
      </c>
    </row>
    <row r="2543" spans="1:20" ht="48" x14ac:dyDescent="0.2">
      <c r="A2543">
        <v>1295</v>
      </c>
      <c r="B2543" s="3" t="s">
        <v>1296</v>
      </c>
      <c r="C2543" s="3" t="s">
        <v>5405</v>
      </c>
      <c r="D2543">
        <v>2500</v>
      </c>
      <c r="E2543">
        <v>2549</v>
      </c>
      <c r="F2543" t="s">
        <v>8219</v>
      </c>
      <c r="G2543" t="s">
        <v>8225</v>
      </c>
      <c r="H2543" t="s">
        <v>8247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8271</v>
      </c>
      <c r="O2543" s="5">
        <f>E2543/D2543</f>
        <v>1.0196000000000001</v>
      </c>
      <c r="P2543" s="6">
        <f>IFERROR(E2543/L2543,0)</f>
        <v>39.828125</v>
      </c>
      <c r="Q2543" t="str">
        <f>LEFT(N2543, FIND("/",N2543) -1)</f>
        <v>theater</v>
      </c>
      <c r="R2543" t="str">
        <f>RIGHT(N2543, LEN(N2543) - FIND("/",N2543))</f>
        <v>plays</v>
      </c>
      <c r="S2543" s="10">
        <f>(((J2543/60)/60)/24)+DATE(1970,1,1)</f>
        <v>42184.572881944448</v>
      </c>
      <c r="T2543" s="10">
        <f>(((I2543/60)/60)/24)+DATE(1970,1,1)</f>
        <v>42214.708333333328</v>
      </c>
    </row>
    <row r="2544" spans="1:20" ht="48" x14ac:dyDescent="0.2">
      <c r="A2544">
        <v>824</v>
      </c>
      <c r="B2544" s="3" t="s">
        <v>825</v>
      </c>
      <c r="C2544" s="3" t="s">
        <v>4934</v>
      </c>
      <c r="D2544">
        <v>1600</v>
      </c>
      <c r="E2544">
        <v>2150.1</v>
      </c>
      <c r="F2544" t="s">
        <v>8219</v>
      </c>
      <c r="G2544" t="s">
        <v>8224</v>
      </c>
      <c r="H2544" t="s">
        <v>8246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8276</v>
      </c>
      <c r="O2544" s="5">
        <f>E2544/D2544</f>
        <v>1.3438124999999999</v>
      </c>
      <c r="P2544" s="6">
        <f>IFERROR(E2544/L2544,0)</f>
        <v>39.816666666666663</v>
      </c>
      <c r="Q2544" t="str">
        <f>LEFT(N2544, FIND("/",N2544) -1)</f>
        <v>music</v>
      </c>
      <c r="R2544" t="str">
        <f>RIGHT(N2544, LEN(N2544) - FIND("/",N2544))</f>
        <v>rock</v>
      </c>
      <c r="S2544" s="10">
        <f>(((J2544/60)/60)/24)+DATE(1970,1,1)</f>
        <v>40250.242106481484</v>
      </c>
      <c r="T2544" s="10">
        <f>(((I2544/60)/60)/24)+DATE(1970,1,1)</f>
        <v>40286.290972222225</v>
      </c>
    </row>
    <row r="2545" spans="1:20" ht="32" x14ac:dyDescent="0.2">
      <c r="A2545">
        <v>2786</v>
      </c>
      <c r="B2545" s="3" t="s">
        <v>2786</v>
      </c>
      <c r="C2545" s="3" t="s">
        <v>6896</v>
      </c>
      <c r="D2545">
        <v>2500</v>
      </c>
      <c r="E2545">
        <v>2946</v>
      </c>
      <c r="F2545" t="s">
        <v>8219</v>
      </c>
      <c r="G2545" t="s">
        <v>8225</v>
      </c>
      <c r="H2545" t="s">
        <v>8247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8271</v>
      </c>
      <c r="O2545" s="5">
        <f>E2545/D2545</f>
        <v>1.1783999999999999</v>
      </c>
      <c r="P2545" s="6">
        <f>IFERROR(E2545/L2545,0)</f>
        <v>39.810810810810814</v>
      </c>
      <c r="Q2545" t="str">
        <f>LEFT(N2545, FIND("/",N2545) -1)</f>
        <v>theater</v>
      </c>
      <c r="R2545" t="str">
        <f>RIGHT(N2545, LEN(N2545) - FIND("/",N2545))</f>
        <v>plays</v>
      </c>
      <c r="S2545" s="10">
        <f>(((J2545/60)/60)/24)+DATE(1970,1,1)</f>
        <v>41815.569212962961</v>
      </c>
      <c r="T2545" s="10">
        <f>(((I2545/60)/60)/24)+DATE(1970,1,1)</f>
        <v>41829.569212962961</v>
      </c>
    </row>
    <row r="2546" spans="1:20" ht="48" x14ac:dyDescent="0.2">
      <c r="A2546">
        <v>3238</v>
      </c>
      <c r="B2546" s="3" t="s">
        <v>3238</v>
      </c>
      <c r="C2546" s="3" t="s">
        <v>7348</v>
      </c>
      <c r="D2546">
        <v>2800</v>
      </c>
      <c r="E2546">
        <v>3145</v>
      </c>
      <c r="F2546" t="s">
        <v>8219</v>
      </c>
      <c r="G2546" t="s">
        <v>8225</v>
      </c>
      <c r="H2546" t="s">
        <v>8247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8271</v>
      </c>
      <c r="O2546" s="5">
        <f>E2546/D2546</f>
        <v>1.1232142857142857</v>
      </c>
      <c r="P2546" s="6">
        <f>IFERROR(E2546/L2546,0)</f>
        <v>39.810126582278478</v>
      </c>
      <c r="Q2546" t="str">
        <f>LEFT(N2546, FIND("/",N2546) -1)</f>
        <v>theater</v>
      </c>
      <c r="R2546" t="str">
        <f>RIGHT(N2546, LEN(N2546) - FIND("/",N2546))</f>
        <v>plays</v>
      </c>
      <c r="S2546" s="10">
        <f>(((J2546/60)/60)/24)+DATE(1970,1,1)</f>
        <v>42156.510393518518</v>
      </c>
      <c r="T2546" s="10">
        <f>(((I2546/60)/60)/24)+DATE(1970,1,1)</f>
        <v>42186.510393518518</v>
      </c>
    </row>
    <row r="2547" spans="1:20" ht="48" x14ac:dyDescent="0.2">
      <c r="A2547">
        <v>3696</v>
      </c>
      <c r="B2547" s="3" t="s">
        <v>3693</v>
      </c>
      <c r="C2547" s="3" t="s">
        <v>7806</v>
      </c>
      <c r="D2547">
        <v>2000</v>
      </c>
      <c r="E2547">
        <v>3100</v>
      </c>
      <c r="F2547" t="s">
        <v>8219</v>
      </c>
      <c r="G2547" t="s">
        <v>8225</v>
      </c>
      <c r="H2547" t="s">
        <v>8247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8271</v>
      </c>
      <c r="O2547" s="5">
        <f>E2547/D2547</f>
        <v>1.55</v>
      </c>
      <c r="P2547" s="6">
        <f>IFERROR(E2547/L2547,0)</f>
        <v>39.743589743589745</v>
      </c>
      <c r="Q2547" t="str">
        <f>LEFT(N2547, FIND("/",N2547) -1)</f>
        <v>theater</v>
      </c>
      <c r="R2547" t="str">
        <f>RIGHT(N2547, LEN(N2547) - FIND("/",N2547))</f>
        <v>plays</v>
      </c>
      <c r="S2547" s="10">
        <f>(((J2547/60)/60)/24)+DATE(1970,1,1)</f>
        <v>41988.617083333331</v>
      </c>
      <c r="T2547" s="10">
        <f>(((I2547/60)/60)/24)+DATE(1970,1,1)</f>
        <v>42048.617083333331</v>
      </c>
    </row>
    <row r="2548" spans="1:20" ht="48" x14ac:dyDescent="0.2">
      <c r="A2548">
        <v>3176</v>
      </c>
      <c r="B2548" s="3" t="s">
        <v>3176</v>
      </c>
      <c r="C2548" s="3" t="s">
        <v>7286</v>
      </c>
      <c r="D2548">
        <v>1900</v>
      </c>
      <c r="E2548">
        <v>2182</v>
      </c>
      <c r="F2548" t="s">
        <v>8219</v>
      </c>
      <c r="G2548" t="s">
        <v>8224</v>
      </c>
      <c r="H2548" t="s">
        <v>8246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8271</v>
      </c>
      <c r="O2548" s="5">
        <f>E2548/D2548</f>
        <v>1.148421052631579</v>
      </c>
      <c r="P2548" s="6">
        <f>IFERROR(E2548/L2548,0)</f>
        <v>39.672727272727272</v>
      </c>
      <c r="Q2548" t="str">
        <f>LEFT(N2548, FIND("/",N2548) -1)</f>
        <v>theater</v>
      </c>
      <c r="R2548" t="str">
        <f>RIGHT(N2548, LEN(N2548) - FIND("/",N2548))</f>
        <v>plays</v>
      </c>
      <c r="S2548" s="10">
        <f>(((J2548/60)/60)/24)+DATE(1970,1,1)</f>
        <v>41477.930914351848</v>
      </c>
      <c r="T2548" s="10">
        <f>(((I2548/60)/60)/24)+DATE(1970,1,1)</f>
        <v>41504.625</v>
      </c>
    </row>
    <row r="2549" spans="1:20" ht="48" x14ac:dyDescent="0.2">
      <c r="A2549">
        <v>3478</v>
      </c>
      <c r="B2549" s="3" t="s">
        <v>3477</v>
      </c>
      <c r="C2549" s="3" t="s">
        <v>7588</v>
      </c>
      <c r="D2549">
        <v>2000</v>
      </c>
      <c r="E2549">
        <v>2257</v>
      </c>
      <c r="F2549" t="s">
        <v>8219</v>
      </c>
      <c r="G2549" t="s">
        <v>8224</v>
      </c>
      <c r="H2549" t="s">
        <v>8246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8271</v>
      </c>
      <c r="O2549" s="5">
        <f>E2549/D2549</f>
        <v>1.1285000000000001</v>
      </c>
      <c r="P2549" s="6">
        <f>IFERROR(E2549/L2549,0)</f>
        <v>39.596491228070178</v>
      </c>
      <c r="Q2549" t="str">
        <f>LEFT(N2549, FIND("/",N2549) -1)</f>
        <v>theater</v>
      </c>
      <c r="R2549" t="str">
        <f>RIGHT(N2549, LEN(N2549) - FIND("/",N2549))</f>
        <v>plays</v>
      </c>
      <c r="S2549" s="10">
        <f>(((J2549/60)/60)/24)+DATE(1970,1,1)</f>
        <v>42053.916921296302</v>
      </c>
      <c r="T2549" s="10">
        <f>(((I2549/60)/60)/24)+DATE(1970,1,1)</f>
        <v>42079.875</v>
      </c>
    </row>
    <row r="2550" spans="1:20" ht="32" x14ac:dyDescent="0.2">
      <c r="A2550">
        <v>476</v>
      </c>
      <c r="B2550" s="3" t="s">
        <v>477</v>
      </c>
      <c r="C2550" s="3" t="s">
        <v>4586</v>
      </c>
      <c r="D2550">
        <v>220000</v>
      </c>
      <c r="E2550">
        <v>4906.59</v>
      </c>
      <c r="F2550" t="s">
        <v>8221</v>
      </c>
      <c r="G2550" t="s">
        <v>8224</v>
      </c>
      <c r="H2550" t="s">
        <v>8246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8270</v>
      </c>
      <c r="O2550" s="5">
        <f>E2550/D2550</f>
        <v>2.2302681818181819E-2</v>
      </c>
      <c r="P2550" s="6">
        <f>IFERROR(E2550/L2550,0)</f>
        <v>39.569274193548388</v>
      </c>
      <c r="Q2550" t="str">
        <f>LEFT(N2550, FIND("/",N2550) -1)</f>
        <v>film &amp; video</v>
      </c>
      <c r="R2550" t="str">
        <f>RIGHT(N2550, LEN(N2550) - FIND("/",N2550))</f>
        <v>animation</v>
      </c>
      <c r="S2550" s="10">
        <f>(((J2550/60)/60)/24)+DATE(1970,1,1)</f>
        <v>41757.975011574075</v>
      </c>
      <c r="T2550" s="10">
        <f>(((I2550/60)/60)/24)+DATE(1970,1,1)</f>
        <v>41793.165972222225</v>
      </c>
    </row>
    <row r="2551" spans="1:20" ht="32" x14ac:dyDescent="0.2">
      <c r="A2551">
        <v>3573</v>
      </c>
      <c r="B2551" s="3" t="s">
        <v>3572</v>
      </c>
      <c r="C2551" s="3" t="s">
        <v>7683</v>
      </c>
      <c r="D2551">
        <v>3000</v>
      </c>
      <c r="E2551">
        <v>3084</v>
      </c>
      <c r="F2551" t="s">
        <v>8219</v>
      </c>
      <c r="G2551" t="s">
        <v>8225</v>
      </c>
      <c r="H2551" t="s">
        <v>8247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8271</v>
      </c>
      <c r="O2551" s="5">
        <f>E2551/D2551</f>
        <v>1.028</v>
      </c>
      <c r="P2551" s="6">
        <f>IFERROR(E2551/L2551,0)</f>
        <v>39.53846153846154</v>
      </c>
      <c r="Q2551" t="str">
        <f>LEFT(N2551, FIND("/",N2551) -1)</f>
        <v>theater</v>
      </c>
      <c r="R2551" t="str">
        <f>RIGHT(N2551, LEN(N2551) - FIND("/",N2551))</f>
        <v>plays</v>
      </c>
      <c r="S2551" s="10">
        <f>(((J2551/60)/60)/24)+DATE(1970,1,1)</f>
        <v>41921.375532407408</v>
      </c>
      <c r="T2551" s="10">
        <f>(((I2551/60)/60)/24)+DATE(1970,1,1)</f>
        <v>41951.417199074072</v>
      </c>
    </row>
    <row r="2552" spans="1:20" ht="48" x14ac:dyDescent="0.2">
      <c r="A2552">
        <v>1517</v>
      </c>
      <c r="B2552" s="3" t="s">
        <v>1518</v>
      </c>
      <c r="C2552" s="3" t="s">
        <v>5627</v>
      </c>
      <c r="D2552">
        <v>15000</v>
      </c>
      <c r="E2552">
        <v>24297</v>
      </c>
      <c r="F2552" t="s">
        <v>8219</v>
      </c>
      <c r="G2552" t="s">
        <v>8224</v>
      </c>
      <c r="H2552" t="s">
        <v>8246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8285</v>
      </c>
      <c r="O2552" s="5">
        <f>E2552/D2552</f>
        <v>1.6197999999999999</v>
      </c>
      <c r="P2552" s="6">
        <f>IFERROR(E2552/L2552,0)</f>
        <v>39.507317073170732</v>
      </c>
      <c r="Q2552" t="str">
        <f>LEFT(N2552, FIND("/",N2552) -1)</f>
        <v>photography</v>
      </c>
      <c r="R2552" t="str">
        <f>RIGHT(N2552, LEN(N2552) - FIND("/",N2552))</f>
        <v>photobooks</v>
      </c>
      <c r="S2552" s="10">
        <f>(((J2552/60)/60)/24)+DATE(1970,1,1)</f>
        <v>41948.56658564815</v>
      </c>
      <c r="T2552" s="10">
        <f>(((I2552/60)/60)/24)+DATE(1970,1,1)</f>
        <v>41979.25</v>
      </c>
    </row>
    <row r="2553" spans="1:20" ht="48" x14ac:dyDescent="0.2">
      <c r="A2553">
        <v>2487</v>
      </c>
      <c r="B2553" s="3" t="s">
        <v>2487</v>
      </c>
      <c r="C2553" s="3" t="s">
        <v>6597</v>
      </c>
      <c r="D2553">
        <v>1500</v>
      </c>
      <c r="E2553">
        <v>1500.76</v>
      </c>
      <c r="F2553" t="s">
        <v>8219</v>
      </c>
      <c r="G2553" t="s">
        <v>8224</v>
      </c>
      <c r="H2553" t="s">
        <v>8246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8279</v>
      </c>
      <c r="O2553" s="5">
        <f>E2553/D2553</f>
        <v>1.0005066666666667</v>
      </c>
      <c r="P2553" s="6">
        <f>IFERROR(E2553/L2553,0)</f>
        <v>39.493684210526318</v>
      </c>
      <c r="Q2553" t="str">
        <f>LEFT(N2553, FIND("/",N2553) -1)</f>
        <v>music</v>
      </c>
      <c r="R2553" t="str">
        <f>RIGHT(N2553, LEN(N2553) - FIND("/",N2553))</f>
        <v>indie rock</v>
      </c>
      <c r="S2553" s="10">
        <f>(((J2553/60)/60)/24)+DATE(1970,1,1)</f>
        <v>41026.083298611113</v>
      </c>
      <c r="T2553" s="10">
        <f>(((I2553/60)/60)/24)+DATE(1970,1,1)</f>
        <v>41056.083298611113</v>
      </c>
    </row>
    <row r="2554" spans="1:20" ht="48" x14ac:dyDescent="0.2">
      <c r="A2554">
        <v>3625</v>
      </c>
      <c r="B2554" s="3" t="s">
        <v>3623</v>
      </c>
      <c r="C2554" s="3" t="s">
        <v>7735</v>
      </c>
      <c r="D2554">
        <v>3000</v>
      </c>
      <c r="E2554">
        <v>3080</v>
      </c>
      <c r="F2554" t="s">
        <v>8219</v>
      </c>
      <c r="G2554" t="s">
        <v>8225</v>
      </c>
      <c r="H2554" t="s">
        <v>8247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8271</v>
      </c>
      <c r="O2554" s="5">
        <f>E2554/D2554</f>
        <v>1.0266666666666666</v>
      </c>
      <c r="P2554" s="6">
        <f>IFERROR(E2554/L2554,0)</f>
        <v>39.487179487179489</v>
      </c>
      <c r="Q2554" t="str">
        <f>LEFT(N2554, FIND("/",N2554) -1)</f>
        <v>theater</v>
      </c>
      <c r="R2554" t="str">
        <f>RIGHT(N2554, LEN(N2554) - FIND("/",N2554))</f>
        <v>plays</v>
      </c>
      <c r="S2554" s="10">
        <f>(((J2554/60)/60)/24)+DATE(1970,1,1)</f>
        <v>42157.652511574073</v>
      </c>
      <c r="T2554" s="10">
        <f>(((I2554/60)/60)/24)+DATE(1970,1,1)</f>
        <v>42187.652511574073</v>
      </c>
    </row>
    <row r="2555" spans="1:20" ht="48" x14ac:dyDescent="0.2">
      <c r="A2555">
        <v>2644</v>
      </c>
      <c r="B2555" s="3" t="s">
        <v>2644</v>
      </c>
      <c r="C2555" s="3" t="s">
        <v>6754</v>
      </c>
      <c r="D2555">
        <v>100000</v>
      </c>
      <c r="E2555">
        <v>2053</v>
      </c>
      <c r="F2555" t="s">
        <v>8220</v>
      </c>
      <c r="G2555" t="s">
        <v>8224</v>
      </c>
      <c r="H2555" t="s">
        <v>8246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8301</v>
      </c>
      <c r="O2555" s="5">
        <f>E2555/D2555</f>
        <v>2.053E-2</v>
      </c>
      <c r="P2555" s="6">
        <f>IFERROR(E2555/L2555,0)</f>
        <v>39.480769230769234</v>
      </c>
      <c r="Q2555" t="str">
        <f>LEFT(N2555, FIND("/",N2555) -1)</f>
        <v>technology</v>
      </c>
      <c r="R2555" t="str">
        <f>RIGHT(N2555, LEN(N2555) - FIND("/",N2555))</f>
        <v>space exploration</v>
      </c>
      <c r="S2555" s="10">
        <f>(((J2555/60)/60)/24)+DATE(1970,1,1)</f>
        <v>42774.792071759264</v>
      </c>
      <c r="T2555" s="10">
        <f>(((I2555/60)/60)/24)+DATE(1970,1,1)</f>
        <v>42804.792071759264</v>
      </c>
    </row>
    <row r="2556" spans="1:20" ht="48" x14ac:dyDescent="0.2">
      <c r="A2556">
        <v>2634</v>
      </c>
      <c r="B2556" s="3" t="s">
        <v>2634</v>
      </c>
      <c r="C2556" s="3" t="s">
        <v>6744</v>
      </c>
      <c r="D2556">
        <v>930</v>
      </c>
      <c r="E2556">
        <v>986</v>
      </c>
      <c r="F2556" t="s">
        <v>8219</v>
      </c>
      <c r="G2556" t="s">
        <v>8224</v>
      </c>
      <c r="H2556" t="s">
        <v>8246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8301</v>
      </c>
      <c r="O2556" s="5">
        <f>E2556/D2556</f>
        <v>1.0602150537634409</v>
      </c>
      <c r="P2556" s="6">
        <f>IFERROR(E2556/L2556,0)</f>
        <v>39.44</v>
      </c>
      <c r="Q2556" t="str">
        <f>LEFT(N2556, FIND("/",N2556) -1)</f>
        <v>technology</v>
      </c>
      <c r="R2556" t="str">
        <f>RIGHT(N2556, LEN(N2556) - FIND("/",N2556))</f>
        <v>space exploration</v>
      </c>
      <c r="S2556" s="10">
        <f>(((J2556/60)/60)/24)+DATE(1970,1,1)</f>
        <v>42612.656493055561</v>
      </c>
      <c r="T2556" s="10">
        <f>(((I2556/60)/60)/24)+DATE(1970,1,1)</f>
        <v>42642.656493055561</v>
      </c>
    </row>
    <row r="2557" spans="1:20" ht="48" x14ac:dyDescent="0.2">
      <c r="A2557">
        <v>105</v>
      </c>
      <c r="B2557" s="3" t="s">
        <v>107</v>
      </c>
      <c r="C2557" s="3" t="s">
        <v>4216</v>
      </c>
      <c r="D2557">
        <v>2200</v>
      </c>
      <c r="E2557">
        <v>2363</v>
      </c>
      <c r="F2557" t="s">
        <v>8219</v>
      </c>
      <c r="G2557" t="s">
        <v>8224</v>
      </c>
      <c r="H2557" t="s">
        <v>8246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8266</v>
      </c>
      <c r="O2557" s="5">
        <f>E2557/D2557</f>
        <v>1.074090909090909</v>
      </c>
      <c r="P2557" s="6">
        <f>IFERROR(E2557/L2557,0)</f>
        <v>39.383333333333333</v>
      </c>
      <c r="Q2557" t="str">
        <f>LEFT(N2557, FIND("/",N2557) -1)</f>
        <v>film &amp; video</v>
      </c>
      <c r="R2557" t="str">
        <f>RIGHT(N2557, LEN(N2557) - FIND("/",N2557))</f>
        <v>shorts</v>
      </c>
      <c r="S2557" s="10">
        <f>(((J2557/60)/60)/24)+DATE(1970,1,1)</f>
        <v>42485.724768518514</v>
      </c>
      <c r="T2557" s="10">
        <f>(((I2557/60)/60)/24)+DATE(1970,1,1)</f>
        <v>42504</v>
      </c>
    </row>
    <row r="2558" spans="1:20" ht="48" x14ac:dyDescent="0.2">
      <c r="A2558">
        <v>3601</v>
      </c>
      <c r="B2558" s="3" t="s">
        <v>3600</v>
      </c>
      <c r="C2558" s="3" t="s">
        <v>7711</v>
      </c>
      <c r="D2558">
        <v>2000</v>
      </c>
      <c r="E2558">
        <v>2087</v>
      </c>
      <c r="F2558" t="s">
        <v>8219</v>
      </c>
      <c r="G2558" t="s">
        <v>8225</v>
      </c>
      <c r="H2558" t="s">
        <v>8247</v>
      </c>
      <c r="I2558">
        <v>1421452682</v>
      </c>
      <c r="J2558">
        <v>1418860682</v>
      </c>
      <c r="K2558" t="b">
        <v>0</v>
      </c>
      <c r="L2558">
        <v>53</v>
      </c>
      <c r="M2558" t="b">
        <v>1</v>
      </c>
      <c r="N2558" t="s">
        <v>8271</v>
      </c>
      <c r="O2558" s="5">
        <f>E2558/D2558</f>
        <v>1.0435000000000001</v>
      </c>
      <c r="P2558" s="6">
        <f>IFERROR(E2558/L2558,0)</f>
        <v>39.377358490566039</v>
      </c>
      <c r="Q2558" t="str">
        <f>LEFT(N2558, FIND("/",N2558) -1)</f>
        <v>theater</v>
      </c>
      <c r="R2558" t="str">
        <f>RIGHT(N2558, LEN(N2558) - FIND("/",N2558))</f>
        <v>plays</v>
      </c>
      <c r="S2558" s="10">
        <f>(((J2558/60)/60)/24)+DATE(1970,1,1)</f>
        <v>41990.99863425926</v>
      </c>
      <c r="T2558" s="10">
        <f>(((I2558/60)/60)/24)+DATE(1970,1,1)</f>
        <v>42020.99863425926</v>
      </c>
    </row>
    <row r="2559" spans="1:20" ht="48" x14ac:dyDescent="0.2">
      <c r="A2559">
        <v>3541</v>
      </c>
      <c r="B2559" s="3" t="s">
        <v>3540</v>
      </c>
      <c r="C2559" s="3" t="s">
        <v>7651</v>
      </c>
      <c r="D2559">
        <v>1200</v>
      </c>
      <c r="E2559">
        <v>1260</v>
      </c>
      <c r="F2559" t="s">
        <v>8219</v>
      </c>
      <c r="G2559" t="s">
        <v>8225</v>
      </c>
      <c r="H2559" t="s">
        <v>8247</v>
      </c>
      <c r="I2559">
        <v>1441042275</v>
      </c>
      <c r="J2559">
        <v>1438882275</v>
      </c>
      <c r="K2559" t="b">
        <v>0</v>
      </c>
      <c r="L2559">
        <v>32</v>
      </c>
      <c r="M2559" t="b">
        <v>1</v>
      </c>
      <c r="N2559" t="s">
        <v>8271</v>
      </c>
      <c r="O2559" s="5">
        <f>E2559/D2559</f>
        <v>1.05</v>
      </c>
      <c r="P2559" s="6">
        <f>IFERROR(E2559/L2559,0)</f>
        <v>39.375</v>
      </c>
      <c r="Q2559" t="str">
        <f>LEFT(N2559, FIND("/",N2559) -1)</f>
        <v>theater</v>
      </c>
      <c r="R2559" t="str">
        <f>RIGHT(N2559, LEN(N2559) - FIND("/",N2559))</f>
        <v>plays</v>
      </c>
      <c r="S2559" s="10">
        <f>(((J2559/60)/60)/24)+DATE(1970,1,1)</f>
        <v>42222.730034722219</v>
      </c>
      <c r="T2559" s="10">
        <f>(((I2559/60)/60)/24)+DATE(1970,1,1)</f>
        <v>42247.730034722219</v>
      </c>
    </row>
    <row r="2560" spans="1:20" ht="32" x14ac:dyDescent="0.2">
      <c r="A2560">
        <v>816</v>
      </c>
      <c r="B2560" s="3" t="s">
        <v>817</v>
      </c>
      <c r="C2560" s="3" t="s">
        <v>4926</v>
      </c>
      <c r="D2560">
        <v>7000</v>
      </c>
      <c r="E2560">
        <v>8058.55</v>
      </c>
      <c r="F2560" t="s">
        <v>8219</v>
      </c>
      <c r="G2560" t="s">
        <v>8224</v>
      </c>
      <c r="H2560" t="s">
        <v>8246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8276</v>
      </c>
      <c r="O2560" s="5">
        <f>E2560/D2560</f>
        <v>1.1512214285714286</v>
      </c>
      <c r="P2560" s="6">
        <f>IFERROR(E2560/L2560,0)</f>
        <v>39.31</v>
      </c>
      <c r="Q2560" t="str">
        <f>LEFT(N2560, FIND("/",N2560) -1)</f>
        <v>music</v>
      </c>
      <c r="R2560" t="str">
        <f>RIGHT(N2560, LEN(N2560) - FIND("/",N2560))</f>
        <v>rock</v>
      </c>
      <c r="S2560" s="10">
        <f>(((J2560/60)/60)/24)+DATE(1970,1,1)</f>
        <v>41341.870868055557</v>
      </c>
      <c r="T2560" s="10">
        <f>(((I2560/60)/60)/24)+DATE(1970,1,1)</f>
        <v>41373.270833333336</v>
      </c>
    </row>
    <row r="2561" spans="1:20" ht="48" x14ac:dyDescent="0.2">
      <c r="A2561">
        <v>2752</v>
      </c>
      <c r="B2561" s="3" t="s">
        <v>2752</v>
      </c>
      <c r="C2561" s="3" t="s">
        <v>6862</v>
      </c>
      <c r="D2561">
        <v>4800</v>
      </c>
      <c r="E2561">
        <v>550</v>
      </c>
      <c r="F2561" t="s">
        <v>8221</v>
      </c>
      <c r="G2561" t="s">
        <v>8224</v>
      </c>
      <c r="H2561" t="s">
        <v>8246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8304</v>
      </c>
      <c r="O2561" s="5">
        <f>E2561/D2561</f>
        <v>0.11458333333333333</v>
      </c>
      <c r="P2561" s="6">
        <f>IFERROR(E2561/L2561,0)</f>
        <v>39.285714285714285</v>
      </c>
      <c r="Q2561" t="str">
        <f>LEFT(N2561, FIND("/",N2561) -1)</f>
        <v>publishing</v>
      </c>
      <c r="R2561" t="str">
        <f>RIGHT(N2561, LEN(N2561) - FIND("/",N2561))</f>
        <v>children's books</v>
      </c>
      <c r="S2561" s="10">
        <f>(((J2561/60)/60)/24)+DATE(1970,1,1)</f>
        <v>40855.765092592592</v>
      </c>
      <c r="T2561" s="10">
        <f>(((I2561/60)/60)/24)+DATE(1970,1,1)</f>
        <v>40895.765092592592</v>
      </c>
    </row>
    <row r="2562" spans="1:20" ht="48" x14ac:dyDescent="0.2">
      <c r="A2562">
        <v>519</v>
      </c>
      <c r="B2562" s="3" t="s">
        <v>520</v>
      </c>
      <c r="C2562" s="3" t="s">
        <v>4629</v>
      </c>
      <c r="D2562">
        <v>12001</v>
      </c>
      <c r="E2562">
        <v>2746</v>
      </c>
      <c r="F2562" t="s">
        <v>8221</v>
      </c>
      <c r="G2562" t="s">
        <v>8224</v>
      </c>
      <c r="H2562" t="s">
        <v>8246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8270</v>
      </c>
      <c r="O2562" s="5">
        <f>E2562/D2562</f>
        <v>0.22881426547787684</v>
      </c>
      <c r="P2562" s="6">
        <f>IFERROR(E2562/L2562,0)</f>
        <v>39.228571428571428</v>
      </c>
      <c r="Q2562" t="str">
        <f>LEFT(N2562, FIND("/",N2562) -1)</f>
        <v>film &amp; video</v>
      </c>
      <c r="R2562" t="str">
        <f>RIGHT(N2562, LEN(N2562) - FIND("/",N2562))</f>
        <v>animation</v>
      </c>
      <c r="S2562" s="10">
        <f>(((J2562/60)/60)/24)+DATE(1970,1,1)</f>
        <v>41218.391446759262</v>
      </c>
      <c r="T2562" s="10">
        <f>(((I2562/60)/60)/24)+DATE(1970,1,1)</f>
        <v>41248.391446759262</v>
      </c>
    </row>
    <row r="2563" spans="1:20" ht="32" x14ac:dyDescent="0.2">
      <c r="A2563">
        <v>1672</v>
      </c>
      <c r="B2563" s="3" t="s">
        <v>1673</v>
      </c>
      <c r="C2563" s="3" t="s">
        <v>5782</v>
      </c>
      <c r="D2563">
        <v>1700</v>
      </c>
      <c r="E2563">
        <v>1920</v>
      </c>
      <c r="F2563" t="s">
        <v>8219</v>
      </c>
      <c r="G2563" t="s">
        <v>8224</v>
      </c>
      <c r="H2563" t="s">
        <v>8246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8292</v>
      </c>
      <c r="O2563" s="5">
        <f>E2563/D2563</f>
        <v>1.1294117647058823</v>
      </c>
      <c r="P2563" s="6">
        <f>IFERROR(E2563/L2563,0)</f>
        <v>39.183673469387756</v>
      </c>
      <c r="Q2563" t="str">
        <f>LEFT(N2563, FIND("/",N2563) -1)</f>
        <v>music</v>
      </c>
      <c r="R2563" t="str">
        <f>RIGHT(N2563, LEN(N2563) - FIND("/",N2563))</f>
        <v>pop</v>
      </c>
      <c r="S2563" s="10">
        <f>(((J2563/60)/60)/24)+DATE(1970,1,1)</f>
        <v>41034.656597222223</v>
      </c>
      <c r="T2563" s="10">
        <f>(((I2563/60)/60)/24)+DATE(1970,1,1)</f>
        <v>41064.656597222223</v>
      </c>
    </row>
    <row r="2564" spans="1:20" ht="48" x14ac:dyDescent="0.2">
      <c r="A2564">
        <v>761</v>
      </c>
      <c r="B2564" s="3" t="s">
        <v>762</v>
      </c>
      <c r="C2564" s="3" t="s">
        <v>4871</v>
      </c>
      <c r="D2564">
        <v>5000</v>
      </c>
      <c r="E2564">
        <v>235</v>
      </c>
      <c r="F2564" t="s">
        <v>8221</v>
      </c>
      <c r="G2564" t="s">
        <v>8224</v>
      </c>
      <c r="H2564" t="s">
        <v>8246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8275</v>
      </c>
      <c r="O2564" s="5">
        <f>E2564/D2564</f>
        <v>4.7E-2</v>
      </c>
      <c r="P2564" s="6">
        <f>IFERROR(E2564/L2564,0)</f>
        <v>39.166666666666664</v>
      </c>
      <c r="Q2564" t="str">
        <f>LEFT(N2564, FIND("/",N2564) -1)</f>
        <v>publishing</v>
      </c>
      <c r="R2564" t="str">
        <f>RIGHT(N2564, LEN(N2564) - FIND("/",N2564))</f>
        <v>fiction</v>
      </c>
      <c r="S2564" s="10">
        <f>(((J2564/60)/60)/24)+DATE(1970,1,1)</f>
        <v>41642.751458333332</v>
      </c>
      <c r="T2564" s="10">
        <f>(((I2564/60)/60)/24)+DATE(1970,1,1)</f>
        <v>41672.751458333332</v>
      </c>
    </row>
    <row r="2565" spans="1:20" ht="48" x14ac:dyDescent="0.2">
      <c r="A2565">
        <v>1034</v>
      </c>
      <c r="B2565" s="3" t="s">
        <v>1035</v>
      </c>
      <c r="C2565" s="3" t="s">
        <v>5144</v>
      </c>
      <c r="D2565">
        <v>5000</v>
      </c>
      <c r="E2565">
        <v>6500.09</v>
      </c>
      <c r="F2565" t="s">
        <v>8219</v>
      </c>
      <c r="G2565" t="s">
        <v>8224</v>
      </c>
      <c r="H2565" t="s">
        <v>8246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8280</v>
      </c>
      <c r="O2565" s="5">
        <f>E2565/D2565</f>
        <v>1.3000180000000001</v>
      </c>
      <c r="P2565" s="6">
        <f>IFERROR(E2565/L2565,0)</f>
        <v>39.157168674698795</v>
      </c>
      <c r="Q2565" t="str">
        <f>LEFT(N2565, FIND("/",N2565) -1)</f>
        <v>music</v>
      </c>
      <c r="R2565" t="str">
        <f>RIGHT(N2565, LEN(N2565) - FIND("/",N2565))</f>
        <v>electronic music</v>
      </c>
      <c r="S2565" s="10">
        <f>(((J2565/60)/60)/24)+DATE(1970,1,1)</f>
        <v>42555.166712962964</v>
      </c>
      <c r="T2565" s="10">
        <f>(((I2565/60)/60)/24)+DATE(1970,1,1)</f>
        <v>42587.165972222225</v>
      </c>
    </row>
    <row r="2566" spans="1:20" ht="48" x14ac:dyDescent="0.2">
      <c r="A2566">
        <v>646</v>
      </c>
      <c r="B2566" s="3" t="s">
        <v>647</v>
      </c>
      <c r="C2566" s="3" t="s">
        <v>4756</v>
      </c>
      <c r="D2566">
        <v>800</v>
      </c>
      <c r="E2566">
        <v>1055.01</v>
      </c>
      <c r="F2566" t="s">
        <v>8219</v>
      </c>
      <c r="G2566" t="s">
        <v>8224</v>
      </c>
      <c r="H2566" t="s">
        <v>8246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8273</v>
      </c>
      <c r="O2566" s="5">
        <f>E2566/D2566</f>
        <v>1.3187625000000001</v>
      </c>
      <c r="P2566" s="6">
        <f>IFERROR(E2566/L2566,0)</f>
        <v>39.074444444444445</v>
      </c>
      <c r="Q2566" t="str">
        <f>LEFT(N2566, FIND("/",N2566) -1)</f>
        <v>technology</v>
      </c>
      <c r="R2566" t="str">
        <f>RIGHT(N2566, LEN(N2566) - FIND("/",N2566))</f>
        <v>wearables</v>
      </c>
      <c r="S2566" s="10">
        <f>(((J2566/60)/60)/24)+DATE(1970,1,1)</f>
        <v>41832.852627314816</v>
      </c>
      <c r="T2566" s="10">
        <f>(((I2566/60)/60)/24)+DATE(1970,1,1)</f>
        <v>41862.852627314816</v>
      </c>
    </row>
    <row r="2567" spans="1:20" ht="32" x14ac:dyDescent="0.2">
      <c r="A2567">
        <v>2202</v>
      </c>
      <c r="B2567" s="3" t="s">
        <v>2203</v>
      </c>
      <c r="C2567" s="3" t="s">
        <v>6312</v>
      </c>
      <c r="D2567">
        <v>4000</v>
      </c>
      <c r="E2567">
        <v>28167.25</v>
      </c>
      <c r="F2567" t="s">
        <v>8219</v>
      </c>
      <c r="G2567" t="s">
        <v>8224</v>
      </c>
      <c r="H2567" t="s">
        <v>8246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8280</v>
      </c>
      <c r="O2567" s="5">
        <f>E2567/D2567</f>
        <v>7.0418124999999998</v>
      </c>
      <c r="P2567" s="6">
        <f>IFERROR(E2567/L2567,0)</f>
        <v>39.066920943134534</v>
      </c>
      <c r="Q2567" t="str">
        <f>LEFT(N2567, FIND("/",N2567) -1)</f>
        <v>music</v>
      </c>
      <c r="R2567" t="str">
        <f>RIGHT(N2567, LEN(N2567) - FIND("/",N2567))</f>
        <v>electronic music</v>
      </c>
      <c r="S2567" s="10">
        <f>(((J2567/60)/60)/24)+DATE(1970,1,1)</f>
        <v>41184.849166666667</v>
      </c>
      <c r="T2567" s="10">
        <f>(((I2567/60)/60)/24)+DATE(1970,1,1)</f>
        <v>41214.849166666667</v>
      </c>
    </row>
    <row r="2568" spans="1:20" ht="32" x14ac:dyDescent="0.2">
      <c r="A2568">
        <v>738</v>
      </c>
      <c r="B2568" s="3" t="s">
        <v>739</v>
      </c>
      <c r="C2568" s="3" t="s">
        <v>4848</v>
      </c>
      <c r="D2568">
        <v>1500</v>
      </c>
      <c r="E2568">
        <v>1601</v>
      </c>
      <c r="F2568" t="s">
        <v>8219</v>
      </c>
      <c r="G2568" t="s">
        <v>8224</v>
      </c>
      <c r="H2568" t="s">
        <v>8246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8274</v>
      </c>
      <c r="O2568" s="5">
        <f>E2568/D2568</f>
        <v>1.0673333333333332</v>
      </c>
      <c r="P2568" s="6">
        <f>IFERROR(E2568/L2568,0)</f>
        <v>39.048780487804876</v>
      </c>
      <c r="Q2568" t="str">
        <f>LEFT(N2568, FIND("/",N2568) -1)</f>
        <v>publishing</v>
      </c>
      <c r="R2568" t="str">
        <f>RIGHT(N2568, LEN(N2568) - FIND("/",N2568))</f>
        <v>nonfiction</v>
      </c>
      <c r="S2568" s="10">
        <f>(((J2568/60)/60)/24)+DATE(1970,1,1)</f>
        <v>41943.604097222218</v>
      </c>
      <c r="T2568" s="10">
        <f>(((I2568/60)/60)/24)+DATE(1970,1,1)</f>
        <v>41974.207638888889</v>
      </c>
    </row>
    <row r="2569" spans="1:20" ht="48" x14ac:dyDescent="0.2">
      <c r="A2569">
        <v>1613</v>
      </c>
      <c r="B2569" s="3" t="s">
        <v>1614</v>
      </c>
      <c r="C2569" s="3" t="s">
        <v>5723</v>
      </c>
      <c r="D2569">
        <v>1000</v>
      </c>
      <c r="E2569">
        <v>1015</v>
      </c>
      <c r="F2569" t="s">
        <v>8219</v>
      </c>
      <c r="G2569" t="s">
        <v>8224</v>
      </c>
      <c r="H2569" t="s">
        <v>8246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8276</v>
      </c>
      <c r="O2569" s="5">
        <f>E2569/D2569</f>
        <v>1.0149999999999999</v>
      </c>
      <c r="P2569" s="6">
        <f>IFERROR(E2569/L2569,0)</f>
        <v>39.03846153846154</v>
      </c>
      <c r="Q2569" t="str">
        <f>LEFT(N2569, FIND("/",N2569) -1)</f>
        <v>music</v>
      </c>
      <c r="R2569" t="str">
        <f>RIGHT(N2569, LEN(N2569) - FIND("/",N2569))</f>
        <v>rock</v>
      </c>
      <c r="S2569" s="10">
        <f>(((J2569/60)/60)/24)+DATE(1970,1,1)</f>
        <v>41082.069467592592</v>
      </c>
      <c r="T2569" s="10">
        <f>(((I2569/60)/60)/24)+DATE(1970,1,1)</f>
        <v>41112.069467592592</v>
      </c>
    </row>
    <row r="2570" spans="1:20" ht="32" x14ac:dyDescent="0.2">
      <c r="A2570">
        <v>662</v>
      </c>
      <c r="B2570" s="3" t="s">
        <v>663</v>
      </c>
      <c r="C2570" s="3" t="s">
        <v>4772</v>
      </c>
      <c r="D2570">
        <v>39000</v>
      </c>
      <c r="E2570">
        <v>156</v>
      </c>
      <c r="F2570" t="s">
        <v>8221</v>
      </c>
      <c r="G2570" t="s">
        <v>8224</v>
      </c>
      <c r="H2570" t="s">
        <v>8246</v>
      </c>
      <c r="I2570">
        <v>1421404247</v>
      </c>
      <c r="J2570">
        <v>1418812247</v>
      </c>
      <c r="K2570" t="b">
        <v>0</v>
      </c>
      <c r="L2570">
        <v>4</v>
      </c>
      <c r="M2570" t="b">
        <v>0</v>
      </c>
      <c r="N2570" t="s">
        <v>8273</v>
      </c>
      <c r="O2570" s="5">
        <f>E2570/D2570</f>
        <v>4.0000000000000001E-3</v>
      </c>
      <c r="P2570" s="6">
        <f>IFERROR(E2570/L2570,0)</f>
        <v>39</v>
      </c>
      <c r="Q2570" t="str">
        <f>LEFT(N2570, FIND("/",N2570) -1)</f>
        <v>technology</v>
      </c>
      <c r="R2570" t="str">
        <f>RIGHT(N2570, LEN(N2570) - FIND("/",N2570))</f>
        <v>wearables</v>
      </c>
      <c r="S2570" s="10">
        <f>(((J2570/60)/60)/24)+DATE(1970,1,1)</f>
        <v>41990.438043981485</v>
      </c>
      <c r="T2570" s="10">
        <f>(((I2570/60)/60)/24)+DATE(1970,1,1)</f>
        <v>42020.438043981485</v>
      </c>
    </row>
    <row r="2571" spans="1:20" ht="48" x14ac:dyDescent="0.2">
      <c r="A2571">
        <v>774</v>
      </c>
      <c r="B2571" s="3" t="s">
        <v>775</v>
      </c>
      <c r="C2571" s="3" t="s">
        <v>4884</v>
      </c>
      <c r="D2571">
        <v>500</v>
      </c>
      <c r="E2571">
        <v>351</v>
      </c>
      <c r="F2571" t="s">
        <v>8221</v>
      </c>
      <c r="G2571" t="s">
        <v>8224</v>
      </c>
      <c r="H2571" t="s">
        <v>8246</v>
      </c>
      <c r="I2571">
        <v>1393181018</v>
      </c>
      <c r="J2571">
        <v>1390589018</v>
      </c>
      <c r="K2571" t="b">
        <v>0</v>
      </c>
      <c r="L2571">
        <v>9</v>
      </c>
      <c r="M2571" t="b">
        <v>0</v>
      </c>
      <c r="N2571" t="s">
        <v>8275</v>
      </c>
      <c r="O2571" s="5">
        <f>E2571/D2571</f>
        <v>0.70199999999999996</v>
      </c>
      <c r="P2571" s="6">
        <f>IFERROR(E2571/L2571,0)</f>
        <v>39</v>
      </c>
      <c r="Q2571" t="str">
        <f>LEFT(N2571, FIND("/",N2571) -1)</f>
        <v>publishing</v>
      </c>
      <c r="R2571" t="str">
        <f>RIGHT(N2571, LEN(N2571) - FIND("/",N2571))</f>
        <v>fiction</v>
      </c>
      <c r="S2571" s="10">
        <f>(((J2571/60)/60)/24)+DATE(1970,1,1)</f>
        <v>41663.780300925922</v>
      </c>
      <c r="T2571" s="10">
        <f>(((I2571/60)/60)/24)+DATE(1970,1,1)</f>
        <v>41693.780300925922</v>
      </c>
    </row>
    <row r="2572" spans="1:20" ht="48" x14ac:dyDescent="0.2">
      <c r="A2572">
        <v>949</v>
      </c>
      <c r="B2572" s="3" t="s">
        <v>950</v>
      </c>
      <c r="C2572" s="3" t="s">
        <v>5059</v>
      </c>
      <c r="D2572">
        <v>20000</v>
      </c>
      <c r="E2572">
        <v>273</v>
      </c>
      <c r="F2572" t="s">
        <v>8221</v>
      </c>
      <c r="G2572" t="s">
        <v>8236</v>
      </c>
      <c r="H2572" t="s">
        <v>8249</v>
      </c>
      <c r="I2572">
        <v>1456016576</v>
      </c>
      <c r="J2572">
        <v>1450832576</v>
      </c>
      <c r="K2572" t="b">
        <v>0</v>
      </c>
      <c r="L2572">
        <v>7</v>
      </c>
      <c r="M2572" t="b">
        <v>0</v>
      </c>
      <c r="N2572" t="s">
        <v>8273</v>
      </c>
      <c r="O2572" s="5">
        <f>E2572/D2572</f>
        <v>1.3650000000000001E-2</v>
      </c>
      <c r="P2572" s="6">
        <f>IFERROR(E2572/L2572,0)</f>
        <v>39</v>
      </c>
      <c r="Q2572" t="str">
        <f>LEFT(N2572, FIND("/",N2572) -1)</f>
        <v>technology</v>
      </c>
      <c r="R2572" t="str">
        <f>RIGHT(N2572, LEN(N2572) - FIND("/",N2572))</f>
        <v>wearables</v>
      </c>
      <c r="S2572" s="10">
        <f>(((J2572/60)/60)/24)+DATE(1970,1,1)</f>
        <v>42361.043703703705</v>
      </c>
      <c r="T2572" s="10">
        <f>(((I2572/60)/60)/24)+DATE(1970,1,1)</f>
        <v>42421.043703703705</v>
      </c>
    </row>
    <row r="2573" spans="1:20" ht="48" x14ac:dyDescent="0.2">
      <c r="A2573">
        <v>2758</v>
      </c>
      <c r="B2573" s="3" t="s">
        <v>2758</v>
      </c>
      <c r="C2573" s="3" t="s">
        <v>6868</v>
      </c>
      <c r="D2573">
        <v>2000</v>
      </c>
      <c r="E2573">
        <v>234</v>
      </c>
      <c r="F2573" t="s">
        <v>8221</v>
      </c>
      <c r="G2573" t="s">
        <v>8226</v>
      </c>
      <c r="H2573" t="s">
        <v>8248</v>
      </c>
      <c r="I2573">
        <v>1476095783</v>
      </c>
      <c r="J2573">
        <v>1474886183</v>
      </c>
      <c r="K2573" t="b">
        <v>0</v>
      </c>
      <c r="L2573">
        <v>6</v>
      </c>
      <c r="M2573" t="b">
        <v>0</v>
      </c>
      <c r="N2573" t="s">
        <v>8304</v>
      </c>
      <c r="O2573" s="5">
        <f>E2573/D2573</f>
        <v>0.11700000000000001</v>
      </c>
      <c r="P2573" s="6">
        <f>IFERROR(E2573/L2573,0)</f>
        <v>39</v>
      </c>
      <c r="Q2573" t="str">
        <f>LEFT(N2573, FIND("/",N2573) -1)</f>
        <v>publishing</v>
      </c>
      <c r="R2573" t="str">
        <f>RIGHT(N2573, LEN(N2573) - FIND("/",N2573))</f>
        <v>children's books</v>
      </c>
      <c r="S2573" s="10">
        <f>(((J2573/60)/60)/24)+DATE(1970,1,1)</f>
        <v>42639.441932870366</v>
      </c>
      <c r="T2573" s="10">
        <f>(((I2573/60)/60)/24)+DATE(1970,1,1)</f>
        <v>42653.441932870366</v>
      </c>
    </row>
    <row r="2574" spans="1:20" ht="32" x14ac:dyDescent="0.2">
      <c r="A2574">
        <v>3946</v>
      </c>
      <c r="B2574" s="3" t="s">
        <v>3943</v>
      </c>
      <c r="C2574" s="3" t="s">
        <v>8054</v>
      </c>
      <c r="D2574">
        <v>6000</v>
      </c>
      <c r="E2574">
        <v>195</v>
      </c>
      <c r="F2574" t="s">
        <v>8221</v>
      </c>
      <c r="G2574" t="s">
        <v>8224</v>
      </c>
      <c r="H2574" t="s">
        <v>8246</v>
      </c>
      <c r="I2574">
        <v>1425110400</v>
      </c>
      <c r="J2574">
        <v>1422388822</v>
      </c>
      <c r="K2574" t="b">
        <v>0</v>
      </c>
      <c r="L2574">
        <v>5</v>
      </c>
      <c r="M2574" t="b">
        <v>0</v>
      </c>
      <c r="N2574" t="s">
        <v>8271</v>
      </c>
      <c r="O2574" s="5">
        <f>E2574/D2574</f>
        <v>3.2500000000000001E-2</v>
      </c>
      <c r="P2574" s="6">
        <f>IFERROR(E2574/L2574,0)</f>
        <v>39</v>
      </c>
      <c r="Q2574" t="str">
        <f>LEFT(N2574, FIND("/",N2574) -1)</f>
        <v>theater</v>
      </c>
      <c r="R2574" t="str">
        <f>RIGHT(N2574, LEN(N2574) - FIND("/",N2574))</f>
        <v>plays</v>
      </c>
      <c r="S2574" s="10">
        <f>(((J2574/60)/60)/24)+DATE(1970,1,1)</f>
        <v>42031.833587962959</v>
      </c>
      <c r="T2574" s="10">
        <f>(((I2574/60)/60)/24)+DATE(1970,1,1)</f>
        <v>42063.333333333328</v>
      </c>
    </row>
    <row r="2575" spans="1:20" ht="48" x14ac:dyDescent="0.2">
      <c r="A2575">
        <v>2630</v>
      </c>
      <c r="B2575" s="3" t="s">
        <v>2630</v>
      </c>
      <c r="C2575" s="3" t="s">
        <v>6740</v>
      </c>
      <c r="D2575">
        <v>2000</v>
      </c>
      <c r="E2575">
        <v>3158</v>
      </c>
      <c r="F2575" t="s">
        <v>8219</v>
      </c>
      <c r="G2575" t="s">
        <v>8226</v>
      </c>
      <c r="H2575" t="s">
        <v>8248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8301</v>
      </c>
      <c r="O2575" s="5">
        <f>E2575/D2575</f>
        <v>1.579</v>
      </c>
      <c r="P2575" s="6">
        <f>IFERROR(E2575/L2575,0)</f>
        <v>38.987654320987652</v>
      </c>
      <c r="Q2575" t="str">
        <f>LEFT(N2575, FIND("/",N2575) -1)</f>
        <v>technology</v>
      </c>
      <c r="R2575" t="str">
        <f>RIGHT(N2575, LEN(N2575) - FIND("/",N2575))</f>
        <v>space exploration</v>
      </c>
      <c r="S2575" s="10">
        <f>(((J2575/60)/60)/24)+DATE(1970,1,1)</f>
        <v>42524.105462962965</v>
      </c>
      <c r="T2575" s="10">
        <f>(((I2575/60)/60)/24)+DATE(1970,1,1)</f>
        <v>42551.416666666672</v>
      </c>
    </row>
    <row r="2576" spans="1:20" ht="32" x14ac:dyDescent="0.2">
      <c r="A2576">
        <v>1261</v>
      </c>
      <c r="B2576" s="3" t="s">
        <v>1262</v>
      </c>
      <c r="C2576" s="3" t="s">
        <v>5371</v>
      </c>
      <c r="D2576">
        <v>2000</v>
      </c>
      <c r="E2576">
        <v>2025</v>
      </c>
      <c r="F2576" t="s">
        <v>8219</v>
      </c>
      <c r="G2576" t="s">
        <v>8224</v>
      </c>
      <c r="H2576" t="s">
        <v>8246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8276</v>
      </c>
      <c r="O2576" s="5">
        <f>E2576/D2576</f>
        <v>1.0125</v>
      </c>
      <c r="P2576" s="6">
        <f>IFERROR(E2576/L2576,0)</f>
        <v>38.942307692307693</v>
      </c>
      <c r="Q2576" t="str">
        <f>LEFT(N2576, FIND("/",N2576) -1)</f>
        <v>music</v>
      </c>
      <c r="R2576" t="str">
        <f>RIGHT(N2576, LEN(N2576) - FIND("/",N2576))</f>
        <v>rock</v>
      </c>
      <c r="S2576" s="10">
        <f>(((J2576/60)/60)/24)+DATE(1970,1,1)</f>
        <v>41638.342905092592</v>
      </c>
      <c r="T2576" s="10">
        <f>(((I2576/60)/60)/24)+DATE(1970,1,1)</f>
        <v>41668.342905092592</v>
      </c>
    </row>
    <row r="2577" spans="1:20" ht="32" x14ac:dyDescent="0.2">
      <c r="A2577">
        <v>1638</v>
      </c>
      <c r="B2577" s="3" t="s">
        <v>1639</v>
      </c>
      <c r="C2577" s="3" t="s">
        <v>5748</v>
      </c>
      <c r="D2577">
        <v>1000</v>
      </c>
      <c r="E2577">
        <v>1050</v>
      </c>
      <c r="F2577" t="s">
        <v>8219</v>
      </c>
      <c r="G2577" t="s">
        <v>8224</v>
      </c>
      <c r="H2577" t="s">
        <v>8246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8276</v>
      </c>
      <c r="O2577" s="5">
        <f>E2577/D2577</f>
        <v>1.05</v>
      </c>
      <c r="P2577" s="6">
        <f>IFERROR(E2577/L2577,0)</f>
        <v>38.888888888888886</v>
      </c>
      <c r="Q2577" t="str">
        <f>LEFT(N2577, FIND("/",N2577) -1)</f>
        <v>music</v>
      </c>
      <c r="R2577" t="str">
        <f>RIGHT(N2577, LEN(N2577) - FIND("/",N2577))</f>
        <v>rock</v>
      </c>
      <c r="S2577" s="10">
        <f>(((J2577/60)/60)/24)+DATE(1970,1,1)</f>
        <v>41288.68712962963</v>
      </c>
      <c r="T2577" s="10">
        <f>(((I2577/60)/60)/24)+DATE(1970,1,1)</f>
        <v>41333.892361111109</v>
      </c>
    </row>
    <row r="2578" spans="1:20" ht="48" x14ac:dyDescent="0.2">
      <c r="A2578">
        <v>2553</v>
      </c>
      <c r="B2578" s="3" t="s">
        <v>2553</v>
      </c>
      <c r="C2578" s="3" t="s">
        <v>6663</v>
      </c>
      <c r="D2578">
        <v>1500</v>
      </c>
      <c r="E2578">
        <v>2333</v>
      </c>
      <c r="F2578" t="s">
        <v>8219</v>
      </c>
      <c r="G2578" t="s">
        <v>8224</v>
      </c>
      <c r="H2578" t="s">
        <v>8246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8300</v>
      </c>
      <c r="O2578" s="5">
        <f>E2578/D2578</f>
        <v>1.5553333333333332</v>
      </c>
      <c r="P2578" s="6">
        <f>IFERROR(E2578/L2578,0)</f>
        <v>38.883333333333333</v>
      </c>
      <c r="Q2578" t="str">
        <f>LEFT(N2578, FIND("/",N2578) -1)</f>
        <v>music</v>
      </c>
      <c r="R2578" t="str">
        <f>RIGHT(N2578, LEN(N2578) - FIND("/",N2578))</f>
        <v>classical music</v>
      </c>
      <c r="S2578" s="10">
        <f>(((J2578/60)/60)/24)+DATE(1970,1,1)</f>
        <v>41113.199155092596</v>
      </c>
      <c r="T2578" s="10">
        <f>(((I2578/60)/60)/24)+DATE(1970,1,1)</f>
        <v>41173.199155092596</v>
      </c>
    </row>
    <row r="2579" spans="1:20" ht="48" x14ac:dyDescent="0.2">
      <c r="A2579">
        <v>1212</v>
      </c>
      <c r="B2579" s="3" t="s">
        <v>1213</v>
      </c>
      <c r="C2579" s="3" t="s">
        <v>5322</v>
      </c>
      <c r="D2579">
        <v>2500</v>
      </c>
      <c r="E2579">
        <v>3226</v>
      </c>
      <c r="F2579" t="s">
        <v>8219</v>
      </c>
      <c r="G2579" t="s">
        <v>8224</v>
      </c>
      <c r="H2579" t="s">
        <v>8246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8285</v>
      </c>
      <c r="O2579" s="5">
        <f>E2579/D2579</f>
        <v>1.2904</v>
      </c>
      <c r="P2579" s="6">
        <f>IFERROR(E2579/L2579,0)</f>
        <v>38.867469879518069</v>
      </c>
      <c r="Q2579" t="str">
        <f>LEFT(N2579, FIND("/",N2579) -1)</f>
        <v>photography</v>
      </c>
      <c r="R2579" t="str">
        <f>RIGHT(N2579, LEN(N2579) - FIND("/",N2579))</f>
        <v>photobooks</v>
      </c>
      <c r="S2579" s="10">
        <f>(((J2579/60)/60)/24)+DATE(1970,1,1)</f>
        <v>42318.950173611112</v>
      </c>
      <c r="T2579" s="10">
        <f>(((I2579/60)/60)/24)+DATE(1970,1,1)</f>
        <v>42335.041666666672</v>
      </c>
    </row>
    <row r="2580" spans="1:20" ht="48" x14ac:dyDescent="0.2">
      <c r="A2580">
        <v>1506</v>
      </c>
      <c r="B2580" s="3" t="s">
        <v>1507</v>
      </c>
      <c r="C2580" s="3" t="s">
        <v>5616</v>
      </c>
      <c r="D2580">
        <v>1500</v>
      </c>
      <c r="E2580">
        <v>1671</v>
      </c>
      <c r="F2580" t="s">
        <v>8219</v>
      </c>
      <c r="G2580" t="s">
        <v>8225</v>
      </c>
      <c r="H2580" t="s">
        <v>8247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8285</v>
      </c>
      <c r="O2580" s="5">
        <f>E2580/D2580</f>
        <v>1.1140000000000001</v>
      </c>
      <c r="P2580" s="6">
        <f>IFERROR(E2580/L2580,0)</f>
        <v>38.860465116279073</v>
      </c>
      <c r="Q2580" t="str">
        <f>LEFT(N2580, FIND("/",N2580) -1)</f>
        <v>photography</v>
      </c>
      <c r="R2580" t="str">
        <f>RIGHT(N2580, LEN(N2580) - FIND("/",N2580))</f>
        <v>photobooks</v>
      </c>
      <c r="S2580" s="10">
        <f>(((J2580/60)/60)/24)+DATE(1970,1,1)</f>
        <v>41814.785925925928</v>
      </c>
      <c r="T2580" s="10">
        <f>(((I2580/60)/60)/24)+DATE(1970,1,1)</f>
        <v>41844.785925925928</v>
      </c>
    </row>
    <row r="2581" spans="1:20" ht="48" x14ac:dyDescent="0.2">
      <c r="A2581">
        <v>2494</v>
      </c>
      <c r="B2581" s="3" t="s">
        <v>2494</v>
      </c>
      <c r="C2581" s="3" t="s">
        <v>6604</v>
      </c>
      <c r="D2581">
        <v>1500</v>
      </c>
      <c r="E2581">
        <v>1515.08</v>
      </c>
      <c r="F2581" t="s">
        <v>8219</v>
      </c>
      <c r="G2581" t="s">
        <v>8224</v>
      </c>
      <c r="H2581" t="s">
        <v>8246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8279</v>
      </c>
      <c r="O2581" s="5">
        <f>E2581/D2581</f>
        <v>1.0100533333333332</v>
      </c>
      <c r="P2581" s="6">
        <f>IFERROR(E2581/L2581,0)</f>
        <v>38.848205128205123</v>
      </c>
      <c r="Q2581" t="str">
        <f>LEFT(N2581, FIND("/",N2581) -1)</f>
        <v>music</v>
      </c>
      <c r="R2581" t="str">
        <f>RIGHT(N2581, LEN(N2581) - FIND("/",N2581))</f>
        <v>indie rock</v>
      </c>
      <c r="S2581" s="10">
        <f>(((J2581/60)/60)/24)+DATE(1970,1,1)</f>
        <v>41022.645185185182</v>
      </c>
      <c r="T2581" s="10">
        <f>(((I2581/60)/60)/24)+DATE(1970,1,1)</f>
        <v>41052.645185185182</v>
      </c>
    </row>
    <row r="2582" spans="1:20" ht="48" x14ac:dyDescent="0.2">
      <c r="A2582">
        <v>1654</v>
      </c>
      <c r="B2582" s="3" t="s">
        <v>1655</v>
      </c>
      <c r="C2582" s="3" t="s">
        <v>5764</v>
      </c>
      <c r="D2582">
        <v>1100</v>
      </c>
      <c r="E2582">
        <v>1319</v>
      </c>
      <c r="F2582" t="s">
        <v>8219</v>
      </c>
      <c r="G2582" t="s">
        <v>8224</v>
      </c>
      <c r="H2582" t="s">
        <v>8246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8292</v>
      </c>
      <c r="O2582" s="5">
        <f>E2582/D2582</f>
        <v>1.199090909090909</v>
      </c>
      <c r="P2582" s="6">
        <f>IFERROR(E2582/L2582,0)</f>
        <v>38.794117647058826</v>
      </c>
      <c r="Q2582" t="str">
        <f>LEFT(N2582, FIND("/",N2582) -1)</f>
        <v>music</v>
      </c>
      <c r="R2582" t="str">
        <f>RIGHT(N2582, LEN(N2582) - FIND("/",N2582))</f>
        <v>pop</v>
      </c>
      <c r="S2582" s="10">
        <f>(((J2582/60)/60)/24)+DATE(1970,1,1)</f>
        <v>40987.890740740739</v>
      </c>
      <c r="T2582" s="10">
        <f>(((I2582/60)/60)/24)+DATE(1970,1,1)</f>
        <v>41017.890740740739</v>
      </c>
    </row>
    <row r="2583" spans="1:20" ht="16" x14ac:dyDescent="0.2">
      <c r="A2583">
        <v>1372</v>
      </c>
      <c r="B2583" s="3" t="s">
        <v>1373</v>
      </c>
      <c r="C2583" s="3" t="s">
        <v>5482</v>
      </c>
      <c r="D2583">
        <v>500</v>
      </c>
      <c r="E2583">
        <v>620</v>
      </c>
      <c r="F2583" t="s">
        <v>8219</v>
      </c>
      <c r="G2583" t="s">
        <v>8224</v>
      </c>
      <c r="H2583" t="s">
        <v>8246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8276</v>
      </c>
      <c r="O2583" s="5">
        <f>E2583/D2583</f>
        <v>1.24</v>
      </c>
      <c r="P2583" s="6">
        <f>IFERROR(E2583/L2583,0)</f>
        <v>38.75</v>
      </c>
      <c r="Q2583" t="str">
        <f>LEFT(N2583, FIND("/",N2583) -1)</f>
        <v>music</v>
      </c>
      <c r="R2583" t="str">
        <f>RIGHT(N2583, LEN(N2583) - FIND("/",N2583))</f>
        <v>rock</v>
      </c>
      <c r="S2583" s="10">
        <f>(((J2583/60)/60)/24)+DATE(1970,1,1)</f>
        <v>41072.739953703705</v>
      </c>
      <c r="T2583" s="10">
        <f>(((I2583/60)/60)/24)+DATE(1970,1,1)</f>
        <v>41102.739953703705</v>
      </c>
    </row>
    <row r="2584" spans="1:20" ht="48" x14ac:dyDescent="0.2">
      <c r="A2584">
        <v>1937</v>
      </c>
      <c r="B2584" s="3" t="s">
        <v>1938</v>
      </c>
      <c r="C2584" s="3" t="s">
        <v>6047</v>
      </c>
      <c r="D2584">
        <v>600</v>
      </c>
      <c r="E2584">
        <v>1123.47</v>
      </c>
      <c r="F2584" t="s">
        <v>8219</v>
      </c>
      <c r="G2584" t="s">
        <v>8224</v>
      </c>
      <c r="H2584" t="s">
        <v>8246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8279</v>
      </c>
      <c r="O2584" s="5">
        <f>E2584/D2584</f>
        <v>1.8724499999999999</v>
      </c>
      <c r="P2584" s="6">
        <f>IFERROR(E2584/L2584,0)</f>
        <v>38.740344827586206</v>
      </c>
      <c r="Q2584" t="str">
        <f>LEFT(N2584, FIND("/",N2584) -1)</f>
        <v>music</v>
      </c>
      <c r="R2584" t="str">
        <f>RIGHT(N2584, LEN(N2584) - FIND("/",N2584))</f>
        <v>indie rock</v>
      </c>
      <c r="S2584" s="10">
        <f>(((J2584/60)/60)/24)+DATE(1970,1,1)</f>
        <v>41059.118993055556</v>
      </c>
      <c r="T2584" s="10">
        <f>(((I2584/60)/60)/24)+DATE(1970,1,1)</f>
        <v>41075.165972222225</v>
      </c>
    </row>
    <row r="2585" spans="1:20" ht="48" x14ac:dyDescent="0.2">
      <c r="A2585">
        <v>3888</v>
      </c>
      <c r="B2585" s="3" t="s">
        <v>3885</v>
      </c>
      <c r="C2585" s="3" t="s">
        <v>7996</v>
      </c>
      <c r="D2585">
        <v>2000</v>
      </c>
      <c r="E2585">
        <v>542</v>
      </c>
      <c r="F2585" t="s">
        <v>8221</v>
      </c>
      <c r="G2585" t="s">
        <v>8225</v>
      </c>
      <c r="H2585" t="s">
        <v>8247</v>
      </c>
      <c r="I2585">
        <v>1488114358</v>
      </c>
      <c r="J2585">
        <v>1485522358</v>
      </c>
      <c r="K2585" t="b">
        <v>0</v>
      </c>
      <c r="L2585">
        <v>14</v>
      </c>
      <c r="M2585" t="b">
        <v>0</v>
      </c>
      <c r="N2585" t="s">
        <v>8271</v>
      </c>
      <c r="O2585" s="5">
        <f>E2585/D2585</f>
        <v>0.27100000000000002</v>
      </c>
      <c r="P2585" s="6">
        <f>IFERROR(E2585/L2585,0)</f>
        <v>38.714285714285715</v>
      </c>
      <c r="Q2585" t="str">
        <f>LEFT(N2585, FIND("/",N2585) -1)</f>
        <v>theater</v>
      </c>
      <c r="R2585" t="str">
        <f>RIGHT(N2585, LEN(N2585) - FIND("/",N2585))</f>
        <v>plays</v>
      </c>
      <c r="S2585" s="10">
        <f>(((J2585/60)/60)/24)+DATE(1970,1,1)</f>
        <v>42762.545810185184</v>
      </c>
      <c r="T2585" s="10">
        <f>(((I2585/60)/60)/24)+DATE(1970,1,1)</f>
        <v>42792.545810185184</v>
      </c>
    </row>
    <row r="2586" spans="1:20" ht="48" x14ac:dyDescent="0.2">
      <c r="A2586">
        <v>3487</v>
      </c>
      <c r="B2586" s="3" t="s">
        <v>3486</v>
      </c>
      <c r="C2586" s="3" t="s">
        <v>7597</v>
      </c>
      <c r="D2586">
        <v>2000</v>
      </c>
      <c r="E2586">
        <v>2555</v>
      </c>
      <c r="F2586" t="s">
        <v>8219</v>
      </c>
      <c r="G2586" t="s">
        <v>8225</v>
      </c>
      <c r="H2586" t="s">
        <v>8247</v>
      </c>
      <c r="I2586">
        <v>1435185252</v>
      </c>
      <c r="J2586">
        <v>1432593252</v>
      </c>
      <c r="K2586" t="b">
        <v>0</v>
      </c>
      <c r="L2586">
        <v>66</v>
      </c>
      <c r="M2586" t="b">
        <v>1</v>
      </c>
      <c r="N2586" t="s">
        <v>8271</v>
      </c>
      <c r="O2586" s="5">
        <f>E2586/D2586</f>
        <v>1.2775000000000001</v>
      </c>
      <c r="P2586" s="6">
        <f>IFERROR(E2586/L2586,0)</f>
        <v>38.712121212121211</v>
      </c>
      <c r="Q2586" t="str">
        <f>LEFT(N2586, FIND("/",N2586) -1)</f>
        <v>theater</v>
      </c>
      <c r="R2586" t="str">
        <f>RIGHT(N2586, LEN(N2586) - FIND("/",N2586))</f>
        <v>plays</v>
      </c>
      <c r="S2586" s="10">
        <f>(((J2586/60)/60)/24)+DATE(1970,1,1)</f>
        <v>42149.940416666665</v>
      </c>
      <c r="T2586" s="10">
        <f>(((I2586/60)/60)/24)+DATE(1970,1,1)</f>
        <v>42179.940416666665</v>
      </c>
    </row>
    <row r="2587" spans="1:20" ht="48" x14ac:dyDescent="0.2">
      <c r="A2587">
        <v>3552</v>
      </c>
      <c r="B2587" s="3" t="s">
        <v>3551</v>
      </c>
      <c r="C2587" s="3" t="s">
        <v>7662</v>
      </c>
      <c r="D2587">
        <v>773</v>
      </c>
      <c r="E2587">
        <v>773</v>
      </c>
      <c r="F2587" t="s">
        <v>8219</v>
      </c>
      <c r="G2587" t="s">
        <v>8225</v>
      </c>
      <c r="H2587" t="s">
        <v>8247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8271</v>
      </c>
      <c r="O2587" s="5">
        <f>E2587/D2587</f>
        <v>1</v>
      </c>
      <c r="P2587" s="6">
        <f>IFERROR(E2587/L2587,0)</f>
        <v>38.65</v>
      </c>
      <c r="Q2587" t="str">
        <f>LEFT(N2587, FIND("/",N2587) -1)</f>
        <v>theater</v>
      </c>
      <c r="R2587" t="str">
        <f>RIGHT(N2587, LEN(N2587) - FIND("/",N2587))</f>
        <v>plays</v>
      </c>
      <c r="S2587" s="10">
        <f>(((J2587/60)/60)/24)+DATE(1970,1,1)</f>
        <v>41788.587083333332</v>
      </c>
      <c r="T2587" s="10">
        <f>(((I2587/60)/60)/24)+DATE(1970,1,1)</f>
        <v>41818.587083333332</v>
      </c>
    </row>
    <row r="2588" spans="1:20" ht="96" x14ac:dyDescent="0.2">
      <c r="A2588">
        <v>78</v>
      </c>
      <c r="B2588" s="3" t="s">
        <v>80</v>
      </c>
      <c r="C2588" s="3" t="s">
        <v>4189</v>
      </c>
      <c r="D2588">
        <v>50</v>
      </c>
      <c r="E2588">
        <v>1351</v>
      </c>
      <c r="F2588" t="s">
        <v>8219</v>
      </c>
      <c r="G2588" t="s">
        <v>8230</v>
      </c>
      <c r="H2588" t="s">
        <v>8249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8266</v>
      </c>
      <c r="O2588" s="5">
        <f>E2588/D2588</f>
        <v>27.02</v>
      </c>
      <c r="P2588" s="6">
        <f>IFERROR(E2588/L2588,0)</f>
        <v>38.6</v>
      </c>
      <c r="Q2588" t="str">
        <f>LEFT(N2588, FIND("/",N2588) -1)</f>
        <v>film &amp; video</v>
      </c>
      <c r="R2588" t="str">
        <f>RIGHT(N2588, LEN(N2588) - FIND("/",N2588))</f>
        <v>shorts</v>
      </c>
      <c r="S2588" s="10">
        <f>(((J2588/60)/60)/24)+DATE(1970,1,1)</f>
        <v>42604.730567129634</v>
      </c>
      <c r="T2588" s="10">
        <f>(((I2588/60)/60)/24)+DATE(1970,1,1)</f>
        <v>42614.730567129634</v>
      </c>
    </row>
    <row r="2589" spans="1:20" ht="48" x14ac:dyDescent="0.2">
      <c r="A2589">
        <v>3701</v>
      </c>
      <c r="B2589" s="3" t="s">
        <v>3698</v>
      </c>
      <c r="C2589" s="3" t="s">
        <v>7811</v>
      </c>
      <c r="D2589">
        <v>1500</v>
      </c>
      <c r="E2589">
        <v>1505</v>
      </c>
      <c r="F2589" t="s">
        <v>8219</v>
      </c>
      <c r="G2589" t="s">
        <v>8225</v>
      </c>
      <c r="H2589" t="s">
        <v>8247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8271</v>
      </c>
      <c r="O2589" s="5">
        <f>E2589/D2589</f>
        <v>1.0033333333333334</v>
      </c>
      <c r="P2589" s="6">
        <f>IFERROR(E2589/L2589,0)</f>
        <v>38.589743589743591</v>
      </c>
      <c r="Q2589" t="str">
        <f>LEFT(N2589, FIND("/",N2589) -1)</f>
        <v>theater</v>
      </c>
      <c r="R2589" t="str">
        <f>RIGHT(N2589, LEN(N2589) - FIND("/",N2589))</f>
        <v>plays</v>
      </c>
      <c r="S2589" s="10">
        <f>(((J2589/60)/60)/24)+DATE(1970,1,1)</f>
        <v>42129.541585648149</v>
      </c>
      <c r="T2589" s="10">
        <f>(((I2589/60)/60)/24)+DATE(1970,1,1)</f>
        <v>42159.541585648149</v>
      </c>
    </row>
    <row r="2590" spans="1:20" ht="48" x14ac:dyDescent="0.2">
      <c r="A2590">
        <v>3824</v>
      </c>
      <c r="B2590" s="3" t="s">
        <v>3821</v>
      </c>
      <c r="C2590" s="3" t="s">
        <v>7933</v>
      </c>
      <c r="D2590">
        <v>250</v>
      </c>
      <c r="E2590">
        <v>270</v>
      </c>
      <c r="F2590" t="s">
        <v>8219</v>
      </c>
      <c r="G2590" t="s">
        <v>8225</v>
      </c>
      <c r="H2590" t="s">
        <v>8247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8271</v>
      </c>
      <c r="O2590" s="5">
        <f>E2590/D2590</f>
        <v>1.08</v>
      </c>
      <c r="P2590" s="6">
        <f>IFERROR(E2590/L2590,0)</f>
        <v>38.571428571428569</v>
      </c>
      <c r="Q2590" t="str">
        <f>LEFT(N2590, FIND("/",N2590) -1)</f>
        <v>theater</v>
      </c>
      <c r="R2590" t="str">
        <f>RIGHT(N2590, LEN(N2590) - FIND("/",N2590))</f>
        <v>plays</v>
      </c>
      <c r="S2590" s="10">
        <f>(((J2590/60)/60)/24)+DATE(1970,1,1)</f>
        <v>42571.626192129625</v>
      </c>
      <c r="T2590" s="10">
        <f>(((I2590/60)/60)/24)+DATE(1970,1,1)</f>
        <v>42583.570138888885</v>
      </c>
    </row>
    <row r="2591" spans="1:20" ht="48" x14ac:dyDescent="0.2">
      <c r="A2591">
        <v>1357</v>
      </c>
      <c r="B2591" s="3" t="s">
        <v>1358</v>
      </c>
      <c r="C2591" s="3" t="s">
        <v>5467</v>
      </c>
      <c r="D2591">
        <v>2000</v>
      </c>
      <c r="E2591">
        <v>2506</v>
      </c>
      <c r="F2591" t="s">
        <v>8219</v>
      </c>
      <c r="G2591" t="s">
        <v>8224</v>
      </c>
      <c r="H2591" t="s">
        <v>8246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8274</v>
      </c>
      <c r="O2591" s="5">
        <f>E2591/D2591</f>
        <v>1.2529999999999999</v>
      </c>
      <c r="P2591" s="6">
        <f>IFERROR(E2591/L2591,0)</f>
        <v>38.553846153846152</v>
      </c>
      <c r="Q2591" t="str">
        <f>LEFT(N2591, FIND("/",N2591) -1)</f>
        <v>publishing</v>
      </c>
      <c r="R2591" t="str">
        <f>RIGHT(N2591, LEN(N2591) - FIND("/",N2591))</f>
        <v>nonfiction</v>
      </c>
      <c r="S2591" s="10">
        <f>(((J2591/60)/60)/24)+DATE(1970,1,1)</f>
        <v>41304.962233796294</v>
      </c>
      <c r="T2591" s="10">
        <f>(((I2591/60)/60)/24)+DATE(1970,1,1)</f>
        <v>41334.249305555553</v>
      </c>
    </row>
    <row r="2592" spans="1:20" ht="48" x14ac:dyDescent="0.2">
      <c r="A2592">
        <v>1277</v>
      </c>
      <c r="B2592" s="3" t="s">
        <v>1278</v>
      </c>
      <c r="C2592" s="3" t="s">
        <v>5387</v>
      </c>
      <c r="D2592">
        <v>15000</v>
      </c>
      <c r="E2592">
        <v>15918.65</v>
      </c>
      <c r="F2592" t="s">
        <v>8219</v>
      </c>
      <c r="G2592" t="s">
        <v>8224</v>
      </c>
      <c r="H2592" t="s">
        <v>8246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8276</v>
      </c>
      <c r="O2592" s="5">
        <f>E2592/D2592</f>
        <v>1.0612433333333333</v>
      </c>
      <c r="P2592" s="6">
        <f>IFERROR(E2592/L2592,0)</f>
        <v>38.543946731234868</v>
      </c>
      <c r="Q2592" t="str">
        <f>LEFT(N2592, FIND("/",N2592) -1)</f>
        <v>music</v>
      </c>
      <c r="R2592" t="str">
        <f>RIGHT(N2592, LEN(N2592) - FIND("/",N2592))</f>
        <v>rock</v>
      </c>
      <c r="S2592" s="10">
        <f>(((J2592/60)/60)/24)+DATE(1970,1,1)</f>
        <v>41121.561886574076</v>
      </c>
      <c r="T2592" s="10">
        <f>(((I2592/60)/60)/24)+DATE(1970,1,1)</f>
        <v>41156.561886574076</v>
      </c>
    </row>
    <row r="2593" spans="1:20" ht="32" x14ac:dyDescent="0.2">
      <c r="A2593">
        <v>780</v>
      </c>
      <c r="B2593" s="3" t="s">
        <v>781</v>
      </c>
      <c r="C2593" s="3" t="s">
        <v>4890</v>
      </c>
      <c r="D2593">
        <v>1000</v>
      </c>
      <c r="E2593">
        <v>1040</v>
      </c>
      <c r="F2593" t="s">
        <v>8219</v>
      </c>
      <c r="G2593" t="s">
        <v>8224</v>
      </c>
      <c r="H2593" t="s">
        <v>8246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8276</v>
      </c>
      <c r="O2593" s="5">
        <f>E2593/D2593</f>
        <v>1.04</v>
      </c>
      <c r="P2593" s="6">
        <f>IFERROR(E2593/L2593,0)</f>
        <v>38.518518518518519</v>
      </c>
      <c r="Q2593" t="str">
        <f>LEFT(N2593, FIND("/",N2593) -1)</f>
        <v>music</v>
      </c>
      <c r="R2593" t="str">
        <f>RIGHT(N2593, LEN(N2593) - FIND("/",N2593))</f>
        <v>rock</v>
      </c>
      <c r="S2593" s="10">
        <f>(((J2593/60)/60)/24)+DATE(1970,1,1)</f>
        <v>40636.673900462964</v>
      </c>
      <c r="T2593" s="10">
        <f>(((I2593/60)/60)/24)+DATE(1970,1,1)</f>
        <v>40666.673900462964</v>
      </c>
    </row>
    <row r="2594" spans="1:20" ht="32" x14ac:dyDescent="0.2">
      <c r="A2594">
        <v>3159</v>
      </c>
      <c r="B2594" s="3" t="s">
        <v>3159</v>
      </c>
      <c r="C2594" s="3" t="s">
        <v>7269</v>
      </c>
      <c r="D2594">
        <v>1500</v>
      </c>
      <c r="E2594">
        <v>2002.22</v>
      </c>
      <c r="F2594" t="s">
        <v>8219</v>
      </c>
      <c r="G2594" t="s">
        <v>8224</v>
      </c>
      <c r="H2594" t="s">
        <v>8246</v>
      </c>
      <c r="I2594">
        <v>1326927600</v>
      </c>
      <c r="J2594">
        <v>1323221761</v>
      </c>
      <c r="K2594" t="b">
        <v>1</v>
      </c>
      <c r="L2594">
        <v>52</v>
      </c>
      <c r="M2594" t="b">
        <v>1</v>
      </c>
      <c r="N2594" t="s">
        <v>8271</v>
      </c>
      <c r="O2594" s="5">
        <f>E2594/D2594</f>
        <v>1.3348133333333334</v>
      </c>
      <c r="P2594" s="6">
        <f>IFERROR(E2594/L2594,0)</f>
        <v>38.504230769230773</v>
      </c>
      <c r="Q2594" t="str">
        <f>LEFT(N2594, FIND("/",N2594) -1)</f>
        <v>theater</v>
      </c>
      <c r="R2594" t="str">
        <f>RIGHT(N2594, LEN(N2594) - FIND("/",N2594))</f>
        <v>plays</v>
      </c>
      <c r="S2594" s="10">
        <f>(((J2594/60)/60)/24)+DATE(1970,1,1)</f>
        <v>40884.066678240742</v>
      </c>
      <c r="T2594" s="10">
        <f>(((I2594/60)/60)/24)+DATE(1970,1,1)</f>
        <v>40926.958333333336</v>
      </c>
    </row>
    <row r="2595" spans="1:20" ht="48" x14ac:dyDescent="0.2">
      <c r="A2595">
        <v>1436</v>
      </c>
      <c r="B2595" s="3" t="s">
        <v>1437</v>
      </c>
      <c r="C2595" s="3" t="s">
        <v>5546</v>
      </c>
      <c r="D2595">
        <v>10000</v>
      </c>
      <c r="E2595">
        <v>77</v>
      </c>
      <c r="F2595" t="s">
        <v>8221</v>
      </c>
      <c r="G2595" t="s">
        <v>8236</v>
      </c>
      <c r="H2595" t="s">
        <v>8249</v>
      </c>
      <c r="I2595">
        <v>1456043057</v>
      </c>
      <c r="J2595">
        <v>1453451057</v>
      </c>
      <c r="K2595" t="b">
        <v>0</v>
      </c>
      <c r="L2595">
        <v>2</v>
      </c>
      <c r="M2595" t="b">
        <v>0</v>
      </c>
      <c r="N2595" t="s">
        <v>8287</v>
      </c>
      <c r="O2595" s="5">
        <f>E2595/D2595</f>
        <v>7.7000000000000002E-3</v>
      </c>
      <c r="P2595" s="6">
        <f>IFERROR(E2595/L2595,0)</f>
        <v>38.5</v>
      </c>
      <c r="Q2595" t="str">
        <f>LEFT(N2595, FIND("/",N2595) -1)</f>
        <v>publishing</v>
      </c>
      <c r="R2595" t="str">
        <f>RIGHT(N2595, LEN(N2595) - FIND("/",N2595))</f>
        <v>translations</v>
      </c>
      <c r="S2595" s="10">
        <f>(((J2595/60)/60)/24)+DATE(1970,1,1)</f>
        <v>42391.35019675926</v>
      </c>
      <c r="T2595" s="10">
        <f>(((I2595/60)/60)/24)+DATE(1970,1,1)</f>
        <v>42421.35019675926</v>
      </c>
    </row>
    <row r="2596" spans="1:20" ht="64" x14ac:dyDescent="0.2">
      <c r="A2596">
        <v>471</v>
      </c>
      <c r="B2596" s="3" t="s">
        <v>472</v>
      </c>
      <c r="C2596" s="3" t="s">
        <v>4581</v>
      </c>
      <c r="D2596">
        <v>55000</v>
      </c>
      <c r="E2596">
        <v>6541</v>
      </c>
      <c r="F2596" t="s">
        <v>8221</v>
      </c>
      <c r="G2596" t="s">
        <v>8224</v>
      </c>
      <c r="H2596" t="s">
        <v>8246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8270</v>
      </c>
      <c r="O2596" s="5">
        <f>E2596/D2596</f>
        <v>0.11892727272727273</v>
      </c>
      <c r="P2596" s="6">
        <f>IFERROR(E2596/L2596,0)</f>
        <v>38.476470588235294</v>
      </c>
      <c r="Q2596" t="str">
        <f>LEFT(N2596, FIND("/",N2596) -1)</f>
        <v>film &amp; video</v>
      </c>
      <c r="R2596" t="str">
        <f>RIGHT(N2596, LEN(N2596) - FIND("/",N2596))</f>
        <v>animation</v>
      </c>
      <c r="S2596" s="10">
        <f>(((J2596/60)/60)/24)+DATE(1970,1,1)</f>
        <v>41703.721979166665</v>
      </c>
      <c r="T2596" s="10">
        <f>(((I2596/60)/60)/24)+DATE(1970,1,1)</f>
        <v>41748.680312500001</v>
      </c>
    </row>
    <row r="2597" spans="1:20" ht="16" x14ac:dyDescent="0.2">
      <c r="A2597">
        <v>1473</v>
      </c>
      <c r="B2597" s="3" t="s">
        <v>1474</v>
      </c>
      <c r="C2597" s="3" t="s">
        <v>5583</v>
      </c>
      <c r="D2597">
        <v>1500</v>
      </c>
      <c r="E2597">
        <v>1807.74</v>
      </c>
      <c r="F2597" t="s">
        <v>8219</v>
      </c>
      <c r="G2597" t="s">
        <v>8224</v>
      </c>
      <c r="H2597" t="s">
        <v>8246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8288</v>
      </c>
      <c r="O2597" s="5">
        <f>E2597/D2597</f>
        <v>1.20516</v>
      </c>
      <c r="P2597" s="6">
        <f>IFERROR(E2597/L2597,0)</f>
        <v>38.462553191489363</v>
      </c>
      <c r="Q2597" t="str">
        <f>LEFT(N2597, FIND("/",N2597) -1)</f>
        <v>publishing</v>
      </c>
      <c r="R2597" t="str">
        <f>RIGHT(N2597, LEN(N2597) - FIND("/",N2597))</f>
        <v>radio &amp; podcasts</v>
      </c>
      <c r="S2597" s="10">
        <f>(((J2597/60)/60)/24)+DATE(1970,1,1)</f>
        <v>40939.979618055557</v>
      </c>
      <c r="T2597" s="10">
        <f>(((I2597/60)/60)/24)+DATE(1970,1,1)</f>
        <v>40969.979618055557</v>
      </c>
    </row>
    <row r="2598" spans="1:20" ht="48" x14ac:dyDescent="0.2">
      <c r="A2598">
        <v>573</v>
      </c>
      <c r="B2598" s="3" t="s">
        <v>574</v>
      </c>
      <c r="C2598" s="3" t="s">
        <v>4683</v>
      </c>
      <c r="D2598">
        <v>88888</v>
      </c>
      <c r="E2598">
        <v>346</v>
      </c>
      <c r="F2598" t="s">
        <v>8221</v>
      </c>
      <c r="G2598" t="s">
        <v>8224</v>
      </c>
      <c r="H2598" t="s">
        <v>8246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8272</v>
      </c>
      <c r="O2598" s="5">
        <f>E2598/D2598</f>
        <v>3.892538925389254E-3</v>
      </c>
      <c r="P2598" s="6">
        <f>IFERROR(E2598/L2598,0)</f>
        <v>38.444444444444443</v>
      </c>
      <c r="Q2598" t="str">
        <f>LEFT(N2598, FIND("/",N2598) -1)</f>
        <v>technology</v>
      </c>
      <c r="R2598" t="str">
        <f>RIGHT(N2598, LEN(N2598) - FIND("/",N2598))</f>
        <v>web</v>
      </c>
      <c r="S2598" s="10">
        <f>(((J2598/60)/60)/24)+DATE(1970,1,1)</f>
        <v>41963.050127314811</v>
      </c>
      <c r="T2598" s="10">
        <f>(((I2598/60)/60)/24)+DATE(1970,1,1)</f>
        <v>42022.05</v>
      </c>
    </row>
    <row r="2599" spans="1:20" ht="32" x14ac:dyDescent="0.2">
      <c r="A2599">
        <v>3771</v>
      </c>
      <c r="B2599" s="3" t="s">
        <v>3768</v>
      </c>
      <c r="C2599" s="3" t="s">
        <v>7881</v>
      </c>
      <c r="D2599">
        <v>1000</v>
      </c>
      <c r="E2599">
        <v>1460</v>
      </c>
      <c r="F2599" t="s">
        <v>8219</v>
      </c>
      <c r="G2599" t="s">
        <v>8224</v>
      </c>
      <c r="H2599" t="s">
        <v>8246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8305</v>
      </c>
      <c r="O2599" s="5">
        <f>E2599/D2599</f>
        <v>1.46</v>
      </c>
      <c r="P2599" s="6">
        <f>IFERROR(E2599/L2599,0)</f>
        <v>38.421052631578945</v>
      </c>
      <c r="Q2599" t="str">
        <f>LEFT(N2599, FIND("/",N2599) -1)</f>
        <v>theater</v>
      </c>
      <c r="R2599" t="str">
        <f>RIGHT(N2599, LEN(N2599) - FIND("/",N2599))</f>
        <v>musical</v>
      </c>
      <c r="S2599" s="10">
        <f>(((J2599/60)/60)/24)+DATE(1970,1,1)</f>
        <v>42493.857083333336</v>
      </c>
      <c r="T2599" s="10">
        <f>(((I2599/60)/60)/24)+DATE(1970,1,1)</f>
        <v>42508</v>
      </c>
    </row>
    <row r="2600" spans="1:20" ht="48" x14ac:dyDescent="0.2">
      <c r="A2600">
        <v>146</v>
      </c>
      <c r="B2600" s="3" t="s">
        <v>148</v>
      </c>
      <c r="C2600" s="3" t="s">
        <v>4256</v>
      </c>
      <c r="D2600">
        <v>20000</v>
      </c>
      <c r="E2600">
        <v>115</v>
      </c>
      <c r="F2600" t="s">
        <v>8220</v>
      </c>
      <c r="G2600" t="s">
        <v>8224</v>
      </c>
      <c r="H2600" t="s">
        <v>8246</v>
      </c>
      <c r="I2600">
        <v>1484698998</v>
      </c>
      <c r="J2600">
        <v>1479514998</v>
      </c>
      <c r="K2600" t="b">
        <v>0</v>
      </c>
      <c r="L2600">
        <v>3</v>
      </c>
      <c r="M2600" t="b">
        <v>0</v>
      </c>
      <c r="N2600" t="s">
        <v>8267</v>
      </c>
      <c r="O2600" s="5">
        <f>E2600/D2600</f>
        <v>5.7499999999999999E-3</v>
      </c>
      <c r="P2600" s="6">
        <f>IFERROR(E2600/L2600,0)</f>
        <v>38.333333333333336</v>
      </c>
      <c r="Q2600" t="str">
        <f>LEFT(N2600, FIND("/",N2600) -1)</f>
        <v>film &amp; video</v>
      </c>
      <c r="R2600" t="str">
        <f>RIGHT(N2600, LEN(N2600) - FIND("/",N2600))</f>
        <v>science fiction</v>
      </c>
      <c r="S2600" s="10">
        <f>(((J2600/60)/60)/24)+DATE(1970,1,1)</f>
        <v>42693.016180555554</v>
      </c>
      <c r="T2600" s="10">
        <f>(((I2600/60)/60)/24)+DATE(1970,1,1)</f>
        <v>42753.016180555554</v>
      </c>
    </row>
    <row r="2601" spans="1:20" ht="48" x14ac:dyDescent="0.2">
      <c r="A2601">
        <v>3372</v>
      </c>
      <c r="B2601" s="3" t="s">
        <v>3371</v>
      </c>
      <c r="C2601" s="3" t="s">
        <v>7482</v>
      </c>
      <c r="D2601">
        <v>1000</v>
      </c>
      <c r="E2601">
        <v>1035</v>
      </c>
      <c r="F2601" t="s">
        <v>8219</v>
      </c>
      <c r="G2601" t="s">
        <v>8224</v>
      </c>
      <c r="H2601" t="s">
        <v>8246</v>
      </c>
      <c r="I2601">
        <v>1408942740</v>
      </c>
      <c r="J2601">
        <v>1407157756</v>
      </c>
      <c r="K2601" t="b">
        <v>0</v>
      </c>
      <c r="L2601">
        <v>27</v>
      </c>
      <c r="M2601" t="b">
        <v>1</v>
      </c>
      <c r="N2601" t="s">
        <v>8271</v>
      </c>
      <c r="O2601" s="5">
        <f>E2601/D2601</f>
        <v>1.0349999999999999</v>
      </c>
      <c r="P2601" s="6">
        <f>IFERROR(E2601/L2601,0)</f>
        <v>38.333333333333336</v>
      </c>
      <c r="Q2601" t="str">
        <f>LEFT(N2601, FIND("/",N2601) -1)</f>
        <v>theater</v>
      </c>
      <c r="R2601" t="str">
        <f>RIGHT(N2601, LEN(N2601) - FIND("/",N2601))</f>
        <v>plays</v>
      </c>
      <c r="S2601" s="10">
        <f>(((J2601/60)/60)/24)+DATE(1970,1,1)</f>
        <v>41855.548101851848</v>
      </c>
      <c r="T2601" s="10">
        <f>(((I2601/60)/60)/24)+DATE(1970,1,1)</f>
        <v>41876.207638888889</v>
      </c>
    </row>
    <row r="2602" spans="1:20" ht="48" x14ac:dyDescent="0.2">
      <c r="A2602">
        <v>4046</v>
      </c>
      <c r="B2602" s="3" t="s">
        <v>4042</v>
      </c>
      <c r="C2602" s="3" t="s">
        <v>8150</v>
      </c>
      <c r="D2602">
        <v>5600</v>
      </c>
      <c r="E2602">
        <v>460</v>
      </c>
      <c r="F2602" t="s">
        <v>8221</v>
      </c>
      <c r="G2602" t="s">
        <v>8224</v>
      </c>
      <c r="H2602" t="s">
        <v>8246</v>
      </c>
      <c r="I2602">
        <v>1413992210</v>
      </c>
      <c r="J2602">
        <v>1411400210</v>
      </c>
      <c r="K2602" t="b">
        <v>0</v>
      </c>
      <c r="L2602">
        <v>12</v>
      </c>
      <c r="M2602" t="b">
        <v>0</v>
      </c>
      <c r="N2602" t="s">
        <v>8271</v>
      </c>
      <c r="O2602" s="5">
        <f>E2602/D2602</f>
        <v>8.2142857142857142E-2</v>
      </c>
      <c r="P2602" s="6">
        <f>IFERROR(E2602/L2602,0)</f>
        <v>38.333333333333336</v>
      </c>
      <c r="Q2602" t="str">
        <f>LEFT(N2602, FIND("/",N2602) -1)</f>
        <v>theater</v>
      </c>
      <c r="R2602" t="str">
        <f>RIGHT(N2602, LEN(N2602) - FIND("/",N2602))</f>
        <v>plays</v>
      </c>
      <c r="S2602" s="10">
        <f>(((J2602/60)/60)/24)+DATE(1970,1,1)</f>
        <v>41904.650578703702</v>
      </c>
      <c r="T2602" s="10">
        <f>(((I2602/60)/60)/24)+DATE(1970,1,1)</f>
        <v>41934.650578703702</v>
      </c>
    </row>
    <row r="2603" spans="1:20" ht="32" x14ac:dyDescent="0.2">
      <c r="A2603">
        <v>3534</v>
      </c>
      <c r="B2603" s="3" t="s">
        <v>3533</v>
      </c>
      <c r="C2603" s="3" t="s">
        <v>7644</v>
      </c>
      <c r="D2603">
        <v>5000</v>
      </c>
      <c r="E2603">
        <v>7810</v>
      </c>
      <c r="F2603" t="s">
        <v>8219</v>
      </c>
      <c r="G2603" t="s">
        <v>8224</v>
      </c>
      <c r="H2603" t="s">
        <v>8246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8271</v>
      </c>
      <c r="O2603" s="5">
        <f>E2603/D2603</f>
        <v>1.5620000000000001</v>
      </c>
      <c r="P2603" s="6">
        <f>IFERROR(E2603/L2603,0)</f>
        <v>38.284313725490193</v>
      </c>
      <c r="Q2603" t="str">
        <f>LEFT(N2603, FIND("/",N2603) -1)</f>
        <v>theater</v>
      </c>
      <c r="R2603" t="str">
        <f>RIGHT(N2603, LEN(N2603) - FIND("/",N2603))</f>
        <v>plays</v>
      </c>
      <c r="S2603" s="10">
        <f>(((J2603/60)/60)/24)+DATE(1970,1,1)</f>
        <v>42243.6252662037</v>
      </c>
      <c r="T2603" s="10">
        <f>(((I2603/60)/60)/24)+DATE(1970,1,1)</f>
        <v>42278.6252662037</v>
      </c>
    </row>
    <row r="2604" spans="1:20" ht="32" x14ac:dyDescent="0.2">
      <c r="A2604">
        <v>3907</v>
      </c>
      <c r="B2604" s="3" t="s">
        <v>3904</v>
      </c>
      <c r="C2604" s="3" t="s">
        <v>8015</v>
      </c>
      <c r="D2604">
        <v>1000</v>
      </c>
      <c r="E2604">
        <v>153</v>
      </c>
      <c r="F2604" t="s">
        <v>8221</v>
      </c>
      <c r="G2604" t="s">
        <v>8224</v>
      </c>
      <c r="H2604" t="s">
        <v>8246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8271</v>
      </c>
      <c r="O2604" s="5">
        <f>E2604/D2604</f>
        <v>0.153</v>
      </c>
      <c r="P2604" s="6">
        <f>IFERROR(E2604/L2604,0)</f>
        <v>38.25</v>
      </c>
      <c r="Q2604" t="str">
        <f>LEFT(N2604, FIND("/",N2604) -1)</f>
        <v>theater</v>
      </c>
      <c r="R2604" t="str">
        <f>RIGHT(N2604, LEN(N2604) - FIND("/",N2604))</f>
        <v>plays</v>
      </c>
      <c r="S2604" s="10">
        <f>(((J2604/60)/60)/24)+DATE(1970,1,1)</f>
        <v>41906.819513888891</v>
      </c>
      <c r="T2604" s="10">
        <f>(((I2604/60)/60)/24)+DATE(1970,1,1)</f>
        <v>41938.838888888888</v>
      </c>
    </row>
    <row r="2605" spans="1:20" ht="16" x14ac:dyDescent="0.2">
      <c r="A2605">
        <v>3271</v>
      </c>
      <c r="B2605" s="3" t="s">
        <v>3271</v>
      </c>
      <c r="C2605" s="3" t="s">
        <v>7381</v>
      </c>
      <c r="D2605">
        <v>1500</v>
      </c>
      <c r="E2605">
        <v>1950</v>
      </c>
      <c r="F2605" t="s">
        <v>8219</v>
      </c>
      <c r="G2605" t="s">
        <v>8225</v>
      </c>
      <c r="H2605" t="s">
        <v>8247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8271</v>
      </c>
      <c r="O2605" s="5">
        <f>E2605/D2605</f>
        <v>1.3</v>
      </c>
      <c r="P2605" s="6">
        <f>IFERROR(E2605/L2605,0)</f>
        <v>38.235294117647058</v>
      </c>
      <c r="Q2605" t="str">
        <f>LEFT(N2605, FIND("/",N2605) -1)</f>
        <v>theater</v>
      </c>
      <c r="R2605" t="str">
        <f>RIGHT(N2605, LEN(N2605) - FIND("/",N2605))</f>
        <v>plays</v>
      </c>
      <c r="S2605" s="10">
        <f>(((J2605/60)/60)/24)+DATE(1970,1,1)</f>
        <v>41915.437210648146</v>
      </c>
      <c r="T2605" s="10">
        <f>(((I2605/60)/60)/24)+DATE(1970,1,1)</f>
        <v>41945.478877314818</v>
      </c>
    </row>
    <row r="2606" spans="1:20" ht="48" x14ac:dyDescent="0.2">
      <c r="A2606">
        <v>1258</v>
      </c>
      <c r="B2606" s="3" t="s">
        <v>1259</v>
      </c>
      <c r="C2606" s="3" t="s">
        <v>5368</v>
      </c>
      <c r="D2606">
        <v>12000</v>
      </c>
      <c r="E2606">
        <v>25577.56</v>
      </c>
      <c r="F2606" t="s">
        <v>8219</v>
      </c>
      <c r="G2606" t="s">
        <v>8224</v>
      </c>
      <c r="H2606" t="s">
        <v>8246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8276</v>
      </c>
      <c r="O2606" s="5">
        <f>E2606/D2606</f>
        <v>2.1314633333333335</v>
      </c>
      <c r="P2606" s="6">
        <f>IFERROR(E2606/L2606,0)</f>
        <v>38.175462686567165</v>
      </c>
      <c r="Q2606" t="str">
        <f>LEFT(N2606, FIND("/",N2606) -1)</f>
        <v>music</v>
      </c>
      <c r="R2606" t="str">
        <f>RIGHT(N2606, LEN(N2606) - FIND("/",N2606))</f>
        <v>rock</v>
      </c>
      <c r="S2606" s="10">
        <f>(((J2606/60)/60)/24)+DATE(1970,1,1)</f>
        <v>41487.611250000002</v>
      </c>
      <c r="T2606" s="10">
        <f>(((I2606/60)/60)/24)+DATE(1970,1,1)</f>
        <v>41517.611250000002</v>
      </c>
    </row>
    <row r="2607" spans="1:20" ht="48" x14ac:dyDescent="0.2">
      <c r="A2607">
        <v>3580</v>
      </c>
      <c r="B2607" s="3" t="s">
        <v>3579</v>
      </c>
      <c r="C2607" s="3" t="s">
        <v>7690</v>
      </c>
      <c r="D2607">
        <v>900</v>
      </c>
      <c r="E2607">
        <v>1025</v>
      </c>
      <c r="F2607" t="s">
        <v>8219</v>
      </c>
      <c r="G2607" t="s">
        <v>8224</v>
      </c>
      <c r="H2607" t="s">
        <v>8246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8271</v>
      </c>
      <c r="O2607" s="5">
        <f>E2607/D2607</f>
        <v>1.1388888888888888</v>
      </c>
      <c r="P2607" s="6">
        <f>IFERROR(E2607/L2607,0)</f>
        <v>37.962962962962962</v>
      </c>
      <c r="Q2607" t="str">
        <f>LEFT(N2607, FIND("/",N2607) -1)</f>
        <v>theater</v>
      </c>
      <c r="R2607" t="str">
        <f>RIGHT(N2607, LEN(N2607) - FIND("/",N2607))</f>
        <v>plays</v>
      </c>
      <c r="S2607" s="10">
        <f>(((J2607/60)/60)/24)+DATE(1970,1,1)</f>
        <v>42026.176180555558</v>
      </c>
      <c r="T2607" s="10">
        <f>(((I2607/60)/60)/24)+DATE(1970,1,1)</f>
        <v>42064.207638888889</v>
      </c>
    </row>
    <row r="2608" spans="1:20" ht="48" x14ac:dyDescent="0.2">
      <c r="A2608">
        <v>2744</v>
      </c>
      <c r="B2608" s="3" t="s">
        <v>2744</v>
      </c>
      <c r="C2608" s="3" t="s">
        <v>6854</v>
      </c>
      <c r="D2608">
        <v>16000</v>
      </c>
      <c r="E2608">
        <v>835</v>
      </c>
      <c r="F2608" t="s">
        <v>8221</v>
      </c>
      <c r="G2608" t="s">
        <v>8224</v>
      </c>
      <c r="H2608" t="s">
        <v>8246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8304</v>
      </c>
      <c r="O2608" s="5">
        <f>E2608/D2608</f>
        <v>5.2187499999999998E-2</v>
      </c>
      <c r="P2608" s="6">
        <f>IFERROR(E2608/L2608,0)</f>
        <v>37.954545454545453</v>
      </c>
      <c r="Q2608" t="str">
        <f>LEFT(N2608, FIND("/",N2608) -1)</f>
        <v>publishing</v>
      </c>
      <c r="R2608" t="str">
        <f>RIGHT(N2608, LEN(N2608) - FIND("/",N2608))</f>
        <v>children's books</v>
      </c>
      <c r="S2608" s="10">
        <f>(((J2608/60)/60)/24)+DATE(1970,1,1)</f>
        <v>40938.062476851854</v>
      </c>
      <c r="T2608" s="10">
        <f>(((I2608/60)/60)/24)+DATE(1970,1,1)</f>
        <v>40968.062476851854</v>
      </c>
    </row>
    <row r="2609" spans="1:20" ht="48" x14ac:dyDescent="0.2">
      <c r="A2609">
        <v>2490</v>
      </c>
      <c r="B2609" s="3" t="s">
        <v>2490</v>
      </c>
      <c r="C2609" s="3" t="s">
        <v>6600</v>
      </c>
      <c r="D2609">
        <v>500</v>
      </c>
      <c r="E2609">
        <v>607</v>
      </c>
      <c r="F2609" t="s">
        <v>8219</v>
      </c>
      <c r="G2609" t="s">
        <v>8224</v>
      </c>
      <c r="H2609" t="s">
        <v>8246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8279</v>
      </c>
      <c r="O2609" s="5">
        <f>E2609/D2609</f>
        <v>1.214</v>
      </c>
      <c r="P2609" s="6">
        <f>IFERROR(E2609/L2609,0)</f>
        <v>37.9375</v>
      </c>
      <c r="Q2609" t="str">
        <f>LEFT(N2609, FIND("/",N2609) -1)</f>
        <v>music</v>
      </c>
      <c r="R2609" t="str">
        <f>RIGHT(N2609, LEN(N2609) - FIND("/",N2609))</f>
        <v>indie rock</v>
      </c>
      <c r="S2609" s="10">
        <f>(((J2609/60)/60)/24)+DATE(1970,1,1)</f>
        <v>41023.227731481478</v>
      </c>
      <c r="T2609" s="10">
        <f>(((I2609/60)/60)/24)+DATE(1970,1,1)</f>
        <v>41083.227731481478</v>
      </c>
    </row>
    <row r="2610" spans="1:20" ht="48" x14ac:dyDescent="0.2">
      <c r="A2610">
        <v>622</v>
      </c>
      <c r="B2610" s="3" t="s">
        <v>623</v>
      </c>
      <c r="C2610" s="3" t="s">
        <v>4732</v>
      </c>
      <c r="D2610">
        <v>6000</v>
      </c>
      <c r="E2610">
        <v>341</v>
      </c>
      <c r="F2610" t="s">
        <v>8220</v>
      </c>
      <c r="G2610" t="s">
        <v>8224</v>
      </c>
      <c r="H2610" t="s">
        <v>8246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8272</v>
      </c>
      <c r="O2610" s="5">
        <f>E2610/D2610</f>
        <v>5.6833333333333333E-2</v>
      </c>
      <c r="P2610" s="6">
        <f>IFERROR(E2610/L2610,0)</f>
        <v>37.888888888888886</v>
      </c>
      <c r="Q2610" t="str">
        <f>LEFT(N2610, FIND("/",N2610) -1)</f>
        <v>technology</v>
      </c>
      <c r="R2610" t="str">
        <f>RIGHT(N2610, LEN(N2610) - FIND("/",N2610))</f>
        <v>web</v>
      </c>
      <c r="S2610" s="10">
        <f>(((J2610/60)/60)/24)+DATE(1970,1,1)</f>
        <v>42532.774745370371</v>
      </c>
      <c r="T2610" s="10">
        <f>(((I2610/60)/60)/24)+DATE(1970,1,1)</f>
        <v>42552.774745370371</v>
      </c>
    </row>
    <row r="2611" spans="1:20" ht="48" x14ac:dyDescent="0.2">
      <c r="A2611">
        <v>3417</v>
      </c>
      <c r="B2611" s="3" t="s">
        <v>3416</v>
      </c>
      <c r="C2611" s="3" t="s">
        <v>7527</v>
      </c>
      <c r="D2611">
        <v>1700</v>
      </c>
      <c r="E2611">
        <v>1700.01</v>
      </c>
      <c r="F2611" t="s">
        <v>8219</v>
      </c>
      <c r="G2611" t="s">
        <v>8224</v>
      </c>
      <c r="H2611" t="s">
        <v>8246</v>
      </c>
      <c r="I2611">
        <v>1414284180</v>
      </c>
      <c r="J2611">
        <v>1410558948</v>
      </c>
      <c r="K2611" t="b">
        <v>0</v>
      </c>
      <c r="L2611">
        <v>45</v>
      </c>
      <c r="M2611" t="b">
        <v>1</v>
      </c>
      <c r="N2611" t="s">
        <v>8271</v>
      </c>
      <c r="O2611" s="5">
        <f>E2611/D2611</f>
        <v>1.0000058823529412</v>
      </c>
      <c r="P2611" s="6">
        <f>IFERROR(E2611/L2611,0)</f>
        <v>37.777999999999999</v>
      </c>
      <c r="Q2611" t="str">
        <f>LEFT(N2611, FIND("/",N2611) -1)</f>
        <v>theater</v>
      </c>
      <c r="R2611" t="str">
        <f>RIGHT(N2611, LEN(N2611) - FIND("/",N2611))</f>
        <v>plays</v>
      </c>
      <c r="S2611" s="10">
        <f>(((J2611/60)/60)/24)+DATE(1970,1,1)</f>
        <v>41894.91375</v>
      </c>
      <c r="T2611" s="10">
        <f>(((I2611/60)/60)/24)+DATE(1970,1,1)</f>
        <v>41938.029861111114</v>
      </c>
    </row>
    <row r="2612" spans="1:20" ht="48" x14ac:dyDescent="0.2">
      <c r="A2612">
        <v>1188</v>
      </c>
      <c r="B2612" s="3" t="s">
        <v>1189</v>
      </c>
      <c r="C2612" s="3" t="s">
        <v>5298</v>
      </c>
      <c r="D2612">
        <v>2000</v>
      </c>
      <c r="E2612">
        <v>3211</v>
      </c>
      <c r="F2612" t="s">
        <v>8219</v>
      </c>
      <c r="G2612" t="s">
        <v>8229</v>
      </c>
      <c r="H2612" t="s">
        <v>8251</v>
      </c>
      <c r="I2612">
        <v>1482943740</v>
      </c>
      <c r="J2612">
        <v>1481129340</v>
      </c>
      <c r="K2612" t="b">
        <v>0</v>
      </c>
      <c r="L2612">
        <v>85</v>
      </c>
      <c r="M2612" t="b">
        <v>1</v>
      </c>
      <c r="N2612" t="s">
        <v>8285</v>
      </c>
      <c r="O2612" s="5">
        <f>E2612/D2612</f>
        <v>1.6054999999999999</v>
      </c>
      <c r="P2612" s="6">
        <f>IFERROR(E2612/L2612,0)</f>
        <v>37.776470588235291</v>
      </c>
      <c r="Q2612" t="str">
        <f>LEFT(N2612, FIND("/",N2612) -1)</f>
        <v>photography</v>
      </c>
      <c r="R2612" t="str">
        <f>RIGHT(N2612, LEN(N2612) - FIND("/",N2612))</f>
        <v>photobooks</v>
      </c>
      <c r="S2612" s="10">
        <f>(((J2612/60)/60)/24)+DATE(1970,1,1)</f>
        <v>42711.700694444444</v>
      </c>
      <c r="T2612" s="10">
        <f>(((I2612/60)/60)/24)+DATE(1970,1,1)</f>
        <v>42732.700694444444</v>
      </c>
    </row>
    <row r="2613" spans="1:20" ht="48" x14ac:dyDescent="0.2">
      <c r="A2613">
        <v>3191</v>
      </c>
      <c r="B2613" s="3" t="s">
        <v>3191</v>
      </c>
      <c r="C2613" s="3" t="s">
        <v>7301</v>
      </c>
      <c r="D2613">
        <v>3750</v>
      </c>
      <c r="E2613">
        <v>151</v>
      </c>
      <c r="F2613" t="s">
        <v>8221</v>
      </c>
      <c r="G2613" t="s">
        <v>8224</v>
      </c>
      <c r="H2613" t="s">
        <v>8246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8305</v>
      </c>
      <c r="O2613" s="5">
        <f>E2613/D2613</f>
        <v>4.0266666666666666E-2</v>
      </c>
      <c r="P2613" s="6">
        <f>IFERROR(E2613/L2613,0)</f>
        <v>37.75</v>
      </c>
      <c r="Q2613" t="str">
        <f>LEFT(N2613, FIND("/",N2613) -1)</f>
        <v>theater</v>
      </c>
      <c r="R2613" t="str">
        <f>RIGHT(N2613, LEN(N2613) - FIND("/",N2613))</f>
        <v>musical</v>
      </c>
      <c r="S2613" s="10">
        <f>(((J2613/60)/60)/24)+DATE(1970,1,1)</f>
        <v>42538.755428240736</v>
      </c>
      <c r="T2613" s="10">
        <f>(((I2613/60)/60)/24)+DATE(1970,1,1)</f>
        <v>42598.755428240736</v>
      </c>
    </row>
    <row r="2614" spans="1:20" ht="48" x14ac:dyDescent="0.2">
      <c r="A2614">
        <v>2314</v>
      </c>
      <c r="B2614" s="3" t="s">
        <v>2315</v>
      </c>
      <c r="C2614" s="3" t="s">
        <v>6424</v>
      </c>
      <c r="D2614">
        <v>1200</v>
      </c>
      <c r="E2614">
        <v>1883.64</v>
      </c>
      <c r="F2614" t="s">
        <v>8219</v>
      </c>
      <c r="G2614" t="s">
        <v>8224</v>
      </c>
      <c r="H2614" t="s">
        <v>8246</v>
      </c>
      <c r="I2614">
        <v>1339074857</v>
      </c>
      <c r="J2614">
        <v>1336482857</v>
      </c>
      <c r="K2614" t="b">
        <v>1</v>
      </c>
      <c r="L2614">
        <v>50</v>
      </c>
      <c r="M2614" t="b">
        <v>1</v>
      </c>
      <c r="N2614" t="s">
        <v>8279</v>
      </c>
      <c r="O2614" s="5">
        <f>E2614/D2614</f>
        <v>1.5697000000000001</v>
      </c>
      <c r="P2614" s="6">
        <f>IFERROR(E2614/L2614,0)</f>
        <v>37.672800000000002</v>
      </c>
      <c r="Q2614" t="str">
        <f>LEFT(N2614, FIND("/",N2614) -1)</f>
        <v>music</v>
      </c>
      <c r="R2614" t="str">
        <f>RIGHT(N2614, LEN(N2614) - FIND("/",N2614))</f>
        <v>indie rock</v>
      </c>
      <c r="S2614" s="10">
        <f>(((J2614/60)/60)/24)+DATE(1970,1,1)</f>
        <v>41037.551585648151</v>
      </c>
      <c r="T2614" s="10">
        <f>(((I2614/60)/60)/24)+DATE(1970,1,1)</f>
        <v>41067.551585648151</v>
      </c>
    </row>
    <row r="2615" spans="1:20" ht="48" x14ac:dyDescent="0.2">
      <c r="A2615">
        <v>1079</v>
      </c>
      <c r="B2615" s="3" t="s">
        <v>1080</v>
      </c>
      <c r="C2615" s="3" t="s">
        <v>5189</v>
      </c>
      <c r="D2615">
        <v>26000</v>
      </c>
      <c r="E2615">
        <v>678</v>
      </c>
      <c r="F2615" t="s">
        <v>8221</v>
      </c>
      <c r="G2615" t="s">
        <v>8236</v>
      </c>
      <c r="H2615" t="s">
        <v>8249</v>
      </c>
      <c r="I2615">
        <v>1463232936</v>
      </c>
      <c r="J2615">
        <v>1461072936</v>
      </c>
      <c r="K2615" t="b">
        <v>0</v>
      </c>
      <c r="L2615">
        <v>18</v>
      </c>
      <c r="M2615" t="b">
        <v>0</v>
      </c>
      <c r="N2615" t="s">
        <v>8282</v>
      </c>
      <c r="O2615" s="5">
        <f>E2615/D2615</f>
        <v>2.6076923076923077E-2</v>
      </c>
      <c r="P2615" s="6">
        <f>IFERROR(E2615/L2615,0)</f>
        <v>37.666666666666664</v>
      </c>
      <c r="Q2615" t="str">
        <f>LEFT(N2615, FIND("/",N2615) -1)</f>
        <v>games</v>
      </c>
      <c r="R2615" t="str">
        <f>RIGHT(N2615, LEN(N2615) - FIND("/",N2615))</f>
        <v>video games</v>
      </c>
      <c r="S2615" s="10">
        <f>(((J2615/60)/60)/24)+DATE(1970,1,1)</f>
        <v>42479.566388888896</v>
      </c>
      <c r="T2615" s="10">
        <f>(((I2615/60)/60)/24)+DATE(1970,1,1)</f>
        <v>42504.566388888896</v>
      </c>
    </row>
    <row r="2616" spans="1:20" ht="64" x14ac:dyDescent="0.2">
      <c r="A2616">
        <v>3752</v>
      </c>
      <c r="B2616" s="3" t="s">
        <v>3749</v>
      </c>
      <c r="C2616" s="3" t="s">
        <v>7862</v>
      </c>
      <c r="D2616">
        <v>500</v>
      </c>
      <c r="E2616">
        <v>565</v>
      </c>
      <c r="F2616" t="s">
        <v>8219</v>
      </c>
      <c r="G2616" t="s">
        <v>8225</v>
      </c>
      <c r="H2616" t="s">
        <v>8247</v>
      </c>
      <c r="I2616">
        <v>1476651600</v>
      </c>
      <c r="J2616">
        <v>1473189335</v>
      </c>
      <c r="K2616" t="b">
        <v>0</v>
      </c>
      <c r="L2616">
        <v>15</v>
      </c>
      <c r="M2616" t="b">
        <v>1</v>
      </c>
      <c r="N2616" t="s">
        <v>8305</v>
      </c>
      <c r="O2616" s="5">
        <f>E2616/D2616</f>
        <v>1.1299999999999999</v>
      </c>
      <c r="P2616" s="6">
        <f>IFERROR(E2616/L2616,0)</f>
        <v>37.666666666666664</v>
      </c>
      <c r="Q2616" t="str">
        <f>LEFT(N2616, FIND("/",N2616) -1)</f>
        <v>theater</v>
      </c>
      <c r="R2616" t="str">
        <f>RIGHT(N2616, LEN(N2616) - FIND("/",N2616))</f>
        <v>musical</v>
      </c>
      <c r="S2616" s="10">
        <f>(((J2616/60)/60)/24)+DATE(1970,1,1)</f>
        <v>42619.802488425921</v>
      </c>
      <c r="T2616" s="10">
        <f>(((I2616/60)/60)/24)+DATE(1970,1,1)</f>
        <v>42659.875</v>
      </c>
    </row>
    <row r="2617" spans="1:20" ht="48" x14ac:dyDescent="0.2">
      <c r="A2617">
        <v>2471</v>
      </c>
      <c r="B2617" s="3" t="s">
        <v>2472</v>
      </c>
      <c r="C2617" s="3" t="s">
        <v>6581</v>
      </c>
      <c r="D2617">
        <v>500</v>
      </c>
      <c r="E2617">
        <v>640</v>
      </c>
      <c r="F2617" t="s">
        <v>8219</v>
      </c>
      <c r="G2617" t="s">
        <v>8224</v>
      </c>
      <c r="H2617" t="s">
        <v>8246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8279</v>
      </c>
      <c r="O2617" s="5">
        <f>E2617/D2617</f>
        <v>1.28</v>
      </c>
      <c r="P2617" s="6">
        <f>IFERROR(E2617/L2617,0)</f>
        <v>37.647058823529413</v>
      </c>
      <c r="Q2617" t="str">
        <f>LEFT(N2617, FIND("/",N2617) -1)</f>
        <v>music</v>
      </c>
      <c r="R2617" t="str">
        <f>RIGHT(N2617, LEN(N2617) - FIND("/",N2617))</f>
        <v>indie rock</v>
      </c>
      <c r="S2617" s="10">
        <f>(((J2617/60)/60)/24)+DATE(1970,1,1)</f>
        <v>40893.992962962962</v>
      </c>
      <c r="T2617" s="10">
        <f>(((I2617/60)/60)/24)+DATE(1970,1,1)</f>
        <v>40933.992962962962</v>
      </c>
    </row>
    <row r="2618" spans="1:20" ht="48" x14ac:dyDescent="0.2">
      <c r="A2618">
        <v>2936</v>
      </c>
      <c r="B2618" s="3" t="s">
        <v>2936</v>
      </c>
      <c r="C2618" s="3" t="s">
        <v>7046</v>
      </c>
      <c r="D2618">
        <v>1000</v>
      </c>
      <c r="E2618">
        <v>1280</v>
      </c>
      <c r="F2618" t="s">
        <v>8219</v>
      </c>
      <c r="G2618" t="s">
        <v>8224</v>
      </c>
      <c r="H2618" t="s">
        <v>8246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8305</v>
      </c>
      <c r="O2618" s="5">
        <f>E2618/D2618</f>
        <v>1.28</v>
      </c>
      <c r="P2618" s="6">
        <f>IFERROR(E2618/L2618,0)</f>
        <v>37.647058823529413</v>
      </c>
      <c r="Q2618" t="str">
        <f>LEFT(N2618, FIND("/",N2618) -1)</f>
        <v>theater</v>
      </c>
      <c r="R2618" t="str">
        <f>RIGHT(N2618, LEN(N2618) - FIND("/",N2618))</f>
        <v>musical</v>
      </c>
      <c r="S2618" s="10">
        <f>(((J2618/60)/60)/24)+DATE(1970,1,1)</f>
        <v>41912.650729166664</v>
      </c>
      <c r="T2618" s="10">
        <f>(((I2618/60)/60)/24)+DATE(1970,1,1)</f>
        <v>41925.207638888889</v>
      </c>
    </row>
    <row r="2619" spans="1:20" ht="32" x14ac:dyDescent="0.2">
      <c r="A2619">
        <v>1849</v>
      </c>
      <c r="B2619" s="3" t="s">
        <v>1850</v>
      </c>
      <c r="C2619" s="3" t="s">
        <v>5959</v>
      </c>
      <c r="D2619">
        <v>300</v>
      </c>
      <c r="E2619">
        <v>301</v>
      </c>
      <c r="F2619" t="s">
        <v>8219</v>
      </c>
      <c r="G2619" t="s">
        <v>8224</v>
      </c>
      <c r="H2619" t="s">
        <v>8246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8276</v>
      </c>
      <c r="O2619" s="5">
        <f>E2619/D2619</f>
        <v>1.0033333333333334</v>
      </c>
      <c r="P2619" s="6">
        <f>IFERROR(E2619/L2619,0)</f>
        <v>37.625</v>
      </c>
      <c r="Q2619" t="str">
        <f>LEFT(N2619, FIND("/",N2619) -1)</f>
        <v>music</v>
      </c>
      <c r="R2619" t="str">
        <f>RIGHT(N2619, LEN(N2619) - FIND("/",N2619))</f>
        <v>rock</v>
      </c>
      <c r="S2619" s="10">
        <f>(((J2619/60)/60)/24)+DATE(1970,1,1)</f>
        <v>41169.845590277779</v>
      </c>
      <c r="T2619" s="10">
        <f>(((I2619/60)/60)/24)+DATE(1970,1,1)</f>
        <v>41199.845590277779</v>
      </c>
    </row>
    <row r="2620" spans="1:20" ht="48" x14ac:dyDescent="0.2">
      <c r="A2620">
        <v>1812</v>
      </c>
      <c r="B2620" s="3" t="s">
        <v>1813</v>
      </c>
      <c r="C2620" s="3" t="s">
        <v>5922</v>
      </c>
      <c r="D2620">
        <v>6500</v>
      </c>
      <c r="E2620">
        <v>865</v>
      </c>
      <c r="F2620" t="s">
        <v>8221</v>
      </c>
      <c r="G2620" t="s">
        <v>8225</v>
      </c>
      <c r="H2620" t="s">
        <v>8247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8285</v>
      </c>
      <c r="O2620" s="5">
        <f>E2620/D2620</f>
        <v>0.13307692307692306</v>
      </c>
      <c r="P2620" s="6">
        <f>IFERROR(E2620/L2620,0)</f>
        <v>37.608695652173914</v>
      </c>
      <c r="Q2620" t="str">
        <f>LEFT(N2620, FIND("/",N2620) -1)</f>
        <v>photography</v>
      </c>
      <c r="R2620" t="str">
        <f>RIGHT(N2620, LEN(N2620) - FIND("/",N2620))</f>
        <v>photobooks</v>
      </c>
      <c r="S2620" s="10">
        <f>(((J2620/60)/60)/24)+DATE(1970,1,1)</f>
        <v>42524.318703703699</v>
      </c>
      <c r="T2620" s="10">
        <f>(((I2620/60)/60)/24)+DATE(1970,1,1)</f>
        <v>42554.318703703699</v>
      </c>
    </row>
    <row r="2621" spans="1:20" ht="48" x14ac:dyDescent="0.2">
      <c r="A2621">
        <v>3164</v>
      </c>
      <c r="B2621" s="3" t="s">
        <v>3164</v>
      </c>
      <c r="C2621" s="3" t="s">
        <v>7274</v>
      </c>
      <c r="D2621">
        <v>2500</v>
      </c>
      <c r="E2621">
        <v>2669</v>
      </c>
      <c r="F2621" t="s">
        <v>8219</v>
      </c>
      <c r="G2621" t="s">
        <v>8224</v>
      </c>
      <c r="H2621" t="s">
        <v>8246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8271</v>
      </c>
      <c r="O2621" s="5">
        <f>E2621/D2621</f>
        <v>1.0676000000000001</v>
      </c>
      <c r="P2621" s="6">
        <f>IFERROR(E2621/L2621,0)</f>
        <v>37.591549295774648</v>
      </c>
      <c r="Q2621" t="str">
        <f>LEFT(N2621, FIND("/",N2621) -1)</f>
        <v>theater</v>
      </c>
      <c r="R2621" t="str">
        <f>RIGHT(N2621, LEN(N2621) - FIND("/",N2621))</f>
        <v>plays</v>
      </c>
      <c r="S2621" s="10">
        <f>(((J2621/60)/60)/24)+DATE(1970,1,1)</f>
        <v>41766.80572916667</v>
      </c>
      <c r="T2621" s="10">
        <f>(((I2621/60)/60)/24)+DATE(1970,1,1)</f>
        <v>41799.80572916667</v>
      </c>
    </row>
    <row r="2622" spans="1:20" ht="48" x14ac:dyDescent="0.2">
      <c r="A2622">
        <v>145</v>
      </c>
      <c r="B2622" s="3" t="s">
        <v>147</v>
      </c>
      <c r="C2622" s="3" t="s">
        <v>4255</v>
      </c>
      <c r="D2622">
        <v>4500</v>
      </c>
      <c r="E2622">
        <v>338</v>
      </c>
      <c r="F2622" t="s">
        <v>8220</v>
      </c>
      <c r="G2622" t="s">
        <v>8224</v>
      </c>
      <c r="H2622" t="s">
        <v>8246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8267</v>
      </c>
      <c r="O2622" s="5">
        <f>E2622/D2622</f>
        <v>7.5111111111111115E-2</v>
      </c>
      <c r="P2622" s="6">
        <f>IFERROR(E2622/L2622,0)</f>
        <v>37.555555555555557</v>
      </c>
      <c r="Q2622" t="str">
        <f>LEFT(N2622, FIND("/",N2622) -1)</f>
        <v>film &amp; video</v>
      </c>
      <c r="R2622" t="str">
        <f>RIGHT(N2622, LEN(N2622) - FIND("/",N2622))</f>
        <v>science fiction</v>
      </c>
      <c r="S2622" s="10">
        <f>(((J2622/60)/60)/24)+DATE(1970,1,1)</f>
        <v>42200.542268518519</v>
      </c>
      <c r="T2622" s="10">
        <f>(((I2622/60)/60)/24)+DATE(1970,1,1)</f>
        <v>42227.542268518519</v>
      </c>
    </row>
    <row r="2623" spans="1:20" ht="48" x14ac:dyDescent="0.2">
      <c r="A2623">
        <v>3986</v>
      </c>
      <c r="B2623" s="3" t="s">
        <v>3982</v>
      </c>
      <c r="C2623" s="3" t="s">
        <v>8092</v>
      </c>
      <c r="D2623">
        <v>5000</v>
      </c>
      <c r="E2623">
        <v>488</v>
      </c>
      <c r="F2623" t="s">
        <v>8221</v>
      </c>
      <c r="G2623" t="s">
        <v>8225</v>
      </c>
      <c r="H2623" t="s">
        <v>8247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8271</v>
      </c>
      <c r="O2623" s="5">
        <f>E2623/D2623</f>
        <v>9.7600000000000006E-2</v>
      </c>
      <c r="P2623" s="6">
        <f>IFERROR(E2623/L2623,0)</f>
        <v>37.53846153846154</v>
      </c>
      <c r="Q2623" t="str">
        <f>LEFT(N2623, FIND("/",N2623) -1)</f>
        <v>theater</v>
      </c>
      <c r="R2623" t="str">
        <f>RIGHT(N2623, LEN(N2623) - FIND("/",N2623))</f>
        <v>plays</v>
      </c>
      <c r="S2623" s="10">
        <f>(((J2623/60)/60)/24)+DATE(1970,1,1)</f>
        <v>42467.548541666663</v>
      </c>
      <c r="T2623" s="10">
        <f>(((I2623/60)/60)/24)+DATE(1970,1,1)</f>
        <v>42496.544444444444</v>
      </c>
    </row>
    <row r="2624" spans="1:20" ht="32" x14ac:dyDescent="0.2">
      <c r="A2624">
        <v>1149</v>
      </c>
      <c r="B2624" s="3" t="s">
        <v>1150</v>
      </c>
      <c r="C2624" s="3" t="s">
        <v>5259</v>
      </c>
      <c r="D2624">
        <v>50000</v>
      </c>
      <c r="E2624">
        <v>75</v>
      </c>
      <c r="F2624" t="s">
        <v>8221</v>
      </c>
      <c r="G2624" t="s">
        <v>8224</v>
      </c>
      <c r="H2624" t="s">
        <v>8246</v>
      </c>
      <c r="I2624">
        <v>1466096566</v>
      </c>
      <c r="J2624">
        <v>1463504566</v>
      </c>
      <c r="K2624" t="b">
        <v>0</v>
      </c>
      <c r="L2624">
        <v>2</v>
      </c>
      <c r="M2624" t="b">
        <v>0</v>
      </c>
      <c r="N2624" t="s">
        <v>8284</v>
      </c>
      <c r="O2624" s="5">
        <f>E2624/D2624</f>
        <v>1.5E-3</v>
      </c>
      <c r="P2624" s="6">
        <f>IFERROR(E2624/L2624,0)</f>
        <v>37.5</v>
      </c>
      <c r="Q2624" t="str">
        <f>LEFT(N2624, FIND("/",N2624) -1)</f>
        <v>food</v>
      </c>
      <c r="R2624" t="str">
        <f>RIGHT(N2624, LEN(N2624) - FIND("/",N2624))</f>
        <v>food trucks</v>
      </c>
      <c r="S2624" s="10">
        <f>(((J2624/60)/60)/24)+DATE(1970,1,1)</f>
        <v>42507.71025462963</v>
      </c>
      <c r="T2624" s="10">
        <f>(((I2624/60)/60)/24)+DATE(1970,1,1)</f>
        <v>42537.71025462963</v>
      </c>
    </row>
    <row r="2625" spans="1:20" ht="16" x14ac:dyDescent="0.2">
      <c r="A2625">
        <v>1718</v>
      </c>
      <c r="B2625" s="3" t="s">
        <v>1719</v>
      </c>
      <c r="C2625" s="3" t="s">
        <v>5828</v>
      </c>
      <c r="D2625">
        <v>35000</v>
      </c>
      <c r="E2625">
        <v>75</v>
      </c>
      <c r="F2625" t="s">
        <v>8221</v>
      </c>
      <c r="G2625" t="s">
        <v>8224</v>
      </c>
      <c r="H2625" t="s">
        <v>8246</v>
      </c>
      <c r="I2625">
        <v>1463201940</v>
      </c>
      <c r="J2625">
        <v>1459435149</v>
      </c>
      <c r="K2625" t="b">
        <v>0</v>
      </c>
      <c r="L2625">
        <v>2</v>
      </c>
      <c r="M2625" t="b">
        <v>0</v>
      </c>
      <c r="N2625" t="s">
        <v>8293</v>
      </c>
      <c r="O2625" s="5">
        <f>E2625/D2625</f>
        <v>2.142857142857143E-3</v>
      </c>
      <c r="P2625" s="6">
        <f>IFERROR(E2625/L2625,0)</f>
        <v>37.5</v>
      </c>
      <c r="Q2625" t="str">
        <f>LEFT(N2625, FIND("/",N2625) -1)</f>
        <v>music</v>
      </c>
      <c r="R2625" t="str">
        <f>RIGHT(N2625, LEN(N2625) - FIND("/",N2625))</f>
        <v>faith</v>
      </c>
      <c r="S2625" s="10">
        <f>(((J2625/60)/60)/24)+DATE(1970,1,1)</f>
        <v>42460.610520833332</v>
      </c>
      <c r="T2625" s="10">
        <f>(((I2625/60)/60)/24)+DATE(1970,1,1)</f>
        <v>42504.207638888889</v>
      </c>
    </row>
    <row r="2626" spans="1:20" ht="64" x14ac:dyDescent="0.2">
      <c r="A2626">
        <v>2382</v>
      </c>
      <c r="B2626" s="3" t="s">
        <v>2383</v>
      </c>
      <c r="C2626" s="3" t="s">
        <v>6492</v>
      </c>
      <c r="D2626">
        <v>3000</v>
      </c>
      <c r="E2626">
        <v>75</v>
      </c>
      <c r="F2626" t="s">
        <v>8220</v>
      </c>
      <c r="G2626" t="s">
        <v>8224</v>
      </c>
      <c r="H2626" t="s">
        <v>8246</v>
      </c>
      <c r="I2626">
        <v>1438662603</v>
      </c>
      <c r="J2626">
        <v>1436502603</v>
      </c>
      <c r="K2626" t="b">
        <v>0</v>
      </c>
      <c r="L2626">
        <v>2</v>
      </c>
      <c r="M2626" t="b">
        <v>0</v>
      </c>
      <c r="N2626" t="s">
        <v>8272</v>
      </c>
      <c r="O2626" s="5">
        <f>E2626/D2626</f>
        <v>2.5000000000000001E-2</v>
      </c>
      <c r="P2626" s="6">
        <f>IFERROR(E2626/L2626,0)</f>
        <v>37.5</v>
      </c>
      <c r="Q2626" t="str">
        <f>LEFT(N2626, FIND("/",N2626) -1)</f>
        <v>technology</v>
      </c>
      <c r="R2626" t="str">
        <f>RIGHT(N2626, LEN(N2626) - FIND("/",N2626))</f>
        <v>web</v>
      </c>
      <c r="S2626" s="10">
        <f>(((J2626/60)/60)/24)+DATE(1970,1,1)</f>
        <v>42195.187534722223</v>
      </c>
      <c r="T2626" s="10">
        <f>(((I2626/60)/60)/24)+DATE(1970,1,1)</f>
        <v>42220.187534722223</v>
      </c>
    </row>
    <row r="2627" spans="1:20" ht="48" x14ac:dyDescent="0.2">
      <c r="A2627">
        <v>2510</v>
      </c>
      <c r="B2627" s="3" t="s">
        <v>2510</v>
      </c>
      <c r="C2627" s="3" t="s">
        <v>6620</v>
      </c>
      <c r="D2627">
        <v>50000</v>
      </c>
      <c r="E2627">
        <v>75</v>
      </c>
      <c r="F2627" t="s">
        <v>8221</v>
      </c>
      <c r="G2627" t="s">
        <v>8224</v>
      </c>
      <c r="H2627" t="s">
        <v>8246</v>
      </c>
      <c r="I2627">
        <v>1431647772</v>
      </c>
      <c r="J2627">
        <v>1426463772</v>
      </c>
      <c r="K2627" t="b">
        <v>0</v>
      </c>
      <c r="L2627">
        <v>2</v>
      </c>
      <c r="M2627" t="b">
        <v>0</v>
      </c>
      <c r="N2627" t="s">
        <v>8299</v>
      </c>
      <c r="O2627" s="5">
        <f>E2627/D2627</f>
        <v>1.5E-3</v>
      </c>
      <c r="P2627" s="6">
        <f>IFERROR(E2627/L2627,0)</f>
        <v>37.5</v>
      </c>
      <c r="Q2627" t="str">
        <f>LEFT(N2627, FIND("/",N2627) -1)</f>
        <v>food</v>
      </c>
      <c r="R2627" t="str">
        <f>RIGHT(N2627, LEN(N2627) - FIND("/",N2627))</f>
        <v>restaurants</v>
      </c>
      <c r="S2627" s="10">
        <f>(((J2627/60)/60)/24)+DATE(1970,1,1)</f>
        <v>42078.997361111105</v>
      </c>
      <c r="T2627" s="10">
        <f>(((I2627/60)/60)/24)+DATE(1970,1,1)</f>
        <v>42138.997361111105</v>
      </c>
    </row>
    <row r="2628" spans="1:20" ht="32" x14ac:dyDescent="0.2">
      <c r="A2628">
        <v>3052</v>
      </c>
      <c r="B2628" s="3" t="s">
        <v>3052</v>
      </c>
      <c r="C2628" s="3" t="s">
        <v>7162</v>
      </c>
      <c r="D2628">
        <v>50000</v>
      </c>
      <c r="E2628">
        <v>75</v>
      </c>
      <c r="F2628" t="s">
        <v>8221</v>
      </c>
      <c r="G2628" t="s">
        <v>8224</v>
      </c>
      <c r="H2628" t="s">
        <v>8246</v>
      </c>
      <c r="I2628">
        <v>1432828740</v>
      </c>
      <c r="J2628">
        <v>1430237094</v>
      </c>
      <c r="K2628" t="b">
        <v>0</v>
      </c>
      <c r="L2628">
        <v>2</v>
      </c>
      <c r="M2628" t="b">
        <v>0</v>
      </c>
      <c r="N2628" t="s">
        <v>8303</v>
      </c>
      <c r="O2628" s="5">
        <f>E2628/D2628</f>
        <v>1.5E-3</v>
      </c>
      <c r="P2628" s="6">
        <f>IFERROR(E2628/L2628,0)</f>
        <v>37.5</v>
      </c>
      <c r="Q2628" t="str">
        <f>LEFT(N2628, FIND("/",N2628) -1)</f>
        <v>theater</v>
      </c>
      <c r="R2628" t="str">
        <f>RIGHT(N2628, LEN(N2628) - FIND("/",N2628))</f>
        <v>spaces</v>
      </c>
      <c r="S2628" s="10">
        <f>(((J2628/60)/60)/24)+DATE(1970,1,1)</f>
        <v>42122.670069444444</v>
      </c>
      <c r="T2628" s="10">
        <f>(((I2628/60)/60)/24)+DATE(1970,1,1)</f>
        <v>42152.665972222225</v>
      </c>
    </row>
    <row r="2629" spans="1:20" ht="32" x14ac:dyDescent="0.2">
      <c r="A2629">
        <v>3737</v>
      </c>
      <c r="B2629" s="3" t="s">
        <v>3734</v>
      </c>
      <c r="C2629" s="3" t="s">
        <v>7847</v>
      </c>
      <c r="D2629">
        <v>700</v>
      </c>
      <c r="E2629">
        <v>150</v>
      </c>
      <c r="F2629" t="s">
        <v>8221</v>
      </c>
      <c r="G2629" t="s">
        <v>8224</v>
      </c>
      <c r="H2629" t="s">
        <v>8246</v>
      </c>
      <c r="I2629">
        <v>1447311540</v>
      </c>
      <c r="J2629">
        <v>1445358903</v>
      </c>
      <c r="K2629" t="b">
        <v>0</v>
      </c>
      <c r="L2629">
        <v>4</v>
      </c>
      <c r="M2629" t="b">
        <v>0</v>
      </c>
      <c r="N2629" t="s">
        <v>8271</v>
      </c>
      <c r="O2629" s="5">
        <f>E2629/D2629</f>
        <v>0.21428571428571427</v>
      </c>
      <c r="P2629" s="6">
        <f>IFERROR(E2629/L2629,0)</f>
        <v>37.5</v>
      </c>
      <c r="Q2629" t="str">
        <f>LEFT(N2629, FIND("/",N2629) -1)</f>
        <v>theater</v>
      </c>
      <c r="R2629" t="str">
        <f>RIGHT(N2629, LEN(N2629) - FIND("/",N2629))</f>
        <v>plays</v>
      </c>
      <c r="S2629" s="10">
        <f>(((J2629/60)/60)/24)+DATE(1970,1,1)</f>
        <v>42297.691006944442</v>
      </c>
      <c r="T2629" s="10">
        <f>(((I2629/60)/60)/24)+DATE(1970,1,1)</f>
        <v>42320.290972222225</v>
      </c>
    </row>
    <row r="2630" spans="1:20" ht="48" x14ac:dyDescent="0.2">
      <c r="A2630">
        <v>2273</v>
      </c>
      <c r="B2630" s="3" t="s">
        <v>2274</v>
      </c>
      <c r="C2630" s="3" t="s">
        <v>6383</v>
      </c>
      <c r="D2630">
        <v>2500</v>
      </c>
      <c r="E2630">
        <v>5509</v>
      </c>
      <c r="F2630" t="s">
        <v>8219</v>
      </c>
      <c r="G2630" t="s">
        <v>8229</v>
      </c>
      <c r="H2630" t="s">
        <v>8251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8297</v>
      </c>
      <c r="O2630" s="5">
        <f>E2630/D2630</f>
        <v>2.2035999999999998</v>
      </c>
      <c r="P2630" s="6">
        <f>IFERROR(E2630/L2630,0)</f>
        <v>37.476190476190474</v>
      </c>
      <c r="Q2630" t="str">
        <f>LEFT(N2630, FIND("/",N2630) -1)</f>
        <v>games</v>
      </c>
      <c r="R2630" t="str">
        <f>RIGHT(N2630, LEN(N2630) - FIND("/",N2630))</f>
        <v>tabletop games</v>
      </c>
      <c r="S2630" s="10">
        <f>(((J2630/60)/60)/24)+DATE(1970,1,1)</f>
        <v>42781.549097222218</v>
      </c>
      <c r="T2630" s="10">
        <f>(((I2630/60)/60)/24)+DATE(1970,1,1)</f>
        <v>42806.507430555561</v>
      </c>
    </row>
    <row r="2631" spans="1:20" ht="48" x14ac:dyDescent="0.2">
      <c r="A2631">
        <v>755</v>
      </c>
      <c r="B2631" s="3" t="s">
        <v>756</v>
      </c>
      <c r="C2631" s="3" t="s">
        <v>4865</v>
      </c>
      <c r="D2631">
        <v>2500</v>
      </c>
      <c r="E2631">
        <v>2547.69</v>
      </c>
      <c r="F2631" t="s">
        <v>8219</v>
      </c>
      <c r="G2631" t="s">
        <v>8224</v>
      </c>
      <c r="H2631" t="s">
        <v>8246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8274</v>
      </c>
      <c r="O2631" s="5">
        <f>E2631/D2631</f>
        <v>1.0190760000000001</v>
      </c>
      <c r="P2631" s="6">
        <f>IFERROR(E2631/L2631,0)</f>
        <v>37.466029411764708</v>
      </c>
      <c r="Q2631" t="str">
        <f>LEFT(N2631, FIND("/",N2631) -1)</f>
        <v>publishing</v>
      </c>
      <c r="R2631" t="str">
        <f>RIGHT(N2631, LEN(N2631) - FIND("/",N2631))</f>
        <v>nonfiction</v>
      </c>
      <c r="S2631" s="10">
        <f>(((J2631/60)/60)/24)+DATE(1970,1,1)</f>
        <v>41383.605057870373</v>
      </c>
      <c r="T2631" s="10">
        <f>(((I2631/60)/60)/24)+DATE(1970,1,1)</f>
        <v>41414.02847222222</v>
      </c>
    </row>
    <row r="2632" spans="1:20" ht="48" x14ac:dyDescent="0.2">
      <c r="A2632">
        <v>2636</v>
      </c>
      <c r="B2632" s="3" t="s">
        <v>2636</v>
      </c>
      <c r="C2632" s="3" t="s">
        <v>6746</v>
      </c>
      <c r="D2632">
        <v>1000</v>
      </c>
      <c r="E2632">
        <v>1873</v>
      </c>
      <c r="F2632" t="s">
        <v>8219</v>
      </c>
      <c r="G2632" t="s">
        <v>8224</v>
      </c>
      <c r="H2632" t="s">
        <v>8246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8301</v>
      </c>
      <c r="O2632" s="5">
        <f>E2632/D2632</f>
        <v>1.873</v>
      </c>
      <c r="P2632" s="6">
        <f>IFERROR(E2632/L2632,0)</f>
        <v>37.46</v>
      </c>
      <c r="Q2632" t="str">
        <f>LEFT(N2632, FIND("/",N2632) -1)</f>
        <v>technology</v>
      </c>
      <c r="R2632" t="str">
        <f>RIGHT(N2632, LEN(N2632) - FIND("/",N2632))</f>
        <v>space exploration</v>
      </c>
      <c r="S2632" s="10">
        <f>(((J2632/60)/60)/24)+DATE(1970,1,1)</f>
        <v>42636.614745370374</v>
      </c>
      <c r="T2632" s="10">
        <f>(((I2632/60)/60)/24)+DATE(1970,1,1)</f>
        <v>42659.041666666672</v>
      </c>
    </row>
    <row r="2633" spans="1:20" ht="48" x14ac:dyDescent="0.2">
      <c r="A2633">
        <v>756</v>
      </c>
      <c r="B2633" s="3" t="s">
        <v>757</v>
      </c>
      <c r="C2633" s="3" t="s">
        <v>4866</v>
      </c>
      <c r="D2633">
        <v>700</v>
      </c>
      <c r="E2633">
        <v>824</v>
      </c>
      <c r="F2633" t="s">
        <v>8219</v>
      </c>
      <c r="G2633" t="s">
        <v>8224</v>
      </c>
      <c r="H2633" t="s">
        <v>8246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8274</v>
      </c>
      <c r="O2633" s="5">
        <f>E2633/D2633</f>
        <v>1.177142857142857</v>
      </c>
      <c r="P2633" s="6">
        <f>IFERROR(E2633/L2633,0)</f>
        <v>37.454545454545453</v>
      </c>
      <c r="Q2633" t="str">
        <f>LEFT(N2633, FIND("/",N2633) -1)</f>
        <v>publishing</v>
      </c>
      <c r="R2633" t="str">
        <f>RIGHT(N2633, LEN(N2633) - FIND("/",N2633))</f>
        <v>nonfiction</v>
      </c>
      <c r="S2633" s="10">
        <f>(((J2633/60)/60)/24)+DATE(1970,1,1)</f>
        <v>40590.766886574071</v>
      </c>
      <c r="T2633" s="10">
        <f>(((I2633/60)/60)/24)+DATE(1970,1,1)</f>
        <v>40651.725219907406</v>
      </c>
    </row>
    <row r="2634" spans="1:20" ht="48" x14ac:dyDescent="0.2">
      <c r="A2634">
        <v>941</v>
      </c>
      <c r="B2634" s="3" t="s">
        <v>942</v>
      </c>
      <c r="C2634" s="3" t="s">
        <v>5051</v>
      </c>
      <c r="D2634">
        <v>50000</v>
      </c>
      <c r="E2634">
        <v>1161</v>
      </c>
      <c r="F2634" t="s">
        <v>8221</v>
      </c>
      <c r="G2634" t="s">
        <v>8224</v>
      </c>
      <c r="H2634" t="s">
        <v>8246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8273</v>
      </c>
      <c r="O2634" s="5">
        <f>E2634/D2634</f>
        <v>2.3220000000000001E-2</v>
      </c>
      <c r="P2634" s="6">
        <f>IFERROR(E2634/L2634,0)</f>
        <v>37.451612903225808</v>
      </c>
      <c r="Q2634" t="str">
        <f>LEFT(N2634, FIND("/",N2634) -1)</f>
        <v>technology</v>
      </c>
      <c r="R2634" t="str">
        <f>RIGHT(N2634, LEN(N2634) - FIND("/",N2634))</f>
        <v>wearables</v>
      </c>
      <c r="S2634" s="10">
        <f>(((J2634/60)/60)/24)+DATE(1970,1,1)</f>
        <v>42746.096585648149</v>
      </c>
      <c r="T2634" s="10">
        <f>(((I2634/60)/60)/24)+DATE(1970,1,1)</f>
        <v>42776.096585648149</v>
      </c>
    </row>
    <row r="2635" spans="1:20" ht="48" x14ac:dyDescent="0.2">
      <c r="A2635">
        <v>70</v>
      </c>
      <c r="B2635" s="3" t="s">
        <v>72</v>
      </c>
      <c r="C2635" s="3" t="s">
        <v>4181</v>
      </c>
      <c r="D2635">
        <v>500</v>
      </c>
      <c r="E2635">
        <v>636</v>
      </c>
      <c r="F2635" t="s">
        <v>8219</v>
      </c>
      <c r="G2635" t="s">
        <v>8224</v>
      </c>
      <c r="H2635" t="s">
        <v>8246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8266</v>
      </c>
      <c r="O2635" s="5">
        <f>E2635/D2635</f>
        <v>1.272</v>
      </c>
      <c r="P2635" s="6">
        <f>IFERROR(E2635/L2635,0)</f>
        <v>37.411764705882355</v>
      </c>
      <c r="Q2635" t="str">
        <f>LEFT(N2635, FIND("/",N2635) -1)</f>
        <v>film &amp; video</v>
      </c>
      <c r="R2635" t="str">
        <f>RIGHT(N2635, LEN(N2635) - FIND("/",N2635))</f>
        <v>shorts</v>
      </c>
      <c r="S2635" s="10">
        <f>(((J2635/60)/60)/24)+DATE(1970,1,1)</f>
        <v>40730.896354166667</v>
      </c>
      <c r="T2635" s="10">
        <f>(((I2635/60)/60)/24)+DATE(1970,1,1)</f>
        <v>40790.896354166667</v>
      </c>
    </row>
    <row r="2636" spans="1:20" ht="32" x14ac:dyDescent="0.2">
      <c r="A2636">
        <v>851</v>
      </c>
      <c r="B2636" s="3" t="s">
        <v>852</v>
      </c>
      <c r="C2636" s="3" t="s">
        <v>4961</v>
      </c>
      <c r="D2636">
        <v>2000</v>
      </c>
      <c r="E2636">
        <v>2609</v>
      </c>
      <c r="F2636" t="s">
        <v>8219</v>
      </c>
      <c r="G2636" t="s">
        <v>8230</v>
      </c>
      <c r="H2636" t="s">
        <v>8249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8277</v>
      </c>
      <c r="O2636" s="5">
        <f>E2636/D2636</f>
        <v>1.3045</v>
      </c>
      <c r="P2636" s="6">
        <f>IFERROR(E2636/L2636,0)</f>
        <v>37.271428571428572</v>
      </c>
      <c r="Q2636" t="str">
        <f>LEFT(N2636, FIND("/",N2636) -1)</f>
        <v>music</v>
      </c>
      <c r="R2636" t="str">
        <f>RIGHT(N2636, LEN(N2636) - FIND("/",N2636))</f>
        <v>metal</v>
      </c>
      <c r="S2636" s="10">
        <f>(((J2636/60)/60)/24)+DATE(1970,1,1)</f>
        <v>42522.880243055552</v>
      </c>
      <c r="T2636" s="10">
        <f>(((I2636/60)/60)/24)+DATE(1970,1,1)</f>
        <v>42582.822916666672</v>
      </c>
    </row>
    <row r="2637" spans="1:20" ht="48" x14ac:dyDescent="0.2">
      <c r="A2637">
        <v>3047</v>
      </c>
      <c r="B2637" s="3" t="s">
        <v>3047</v>
      </c>
      <c r="C2637" s="3" t="s">
        <v>7157</v>
      </c>
      <c r="D2637">
        <v>500</v>
      </c>
      <c r="E2637">
        <v>745</v>
      </c>
      <c r="F2637" t="s">
        <v>8219</v>
      </c>
      <c r="G2637" t="s">
        <v>8224</v>
      </c>
      <c r="H2637" t="s">
        <v>8246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8303</v>
      </c>
      <c r="O2637" s="5">
        <f>E2637/D2637</f>
        <v>1.49</v>
      </c>
      <c r="P2637" s="6">
        <f>IFERROR(E2637/L2637,0)</f>
        <v>37.25</v>
      </c>
      <c r="Q2637" t="str">
        <f>LEFT(N2637, FIND("/",N2637) -1)</f>
        <v>theater</v>
      </c>
      <c r="R2637" t="str">
        <f>RIGHT(N2637, LEN(N2637) - FIND("/",N2637))</f>
        <v>spaces</v>
      </c>
      <c r="S2637" s="10">
        <f>(((J2637/60)/60)/24)+DATE(1970,1,1)</f>
        <v>42443.989050925928</v>
      </c>
      <c r="T2637" s="10">
        <f>(((I2637/60)/60)/24)+DATE(1970,1,1)</f>
        <v>42487.552777777775</v>
      </c>
    </row>
    <row r="2638" spans="1:20" ht="48" x14ac:dyDescent="0.2">
      <c r="A2638">
        <v>3038</v>
      </c>
      <c r="B2638" s="3" t="s">
        <v>3038</v>
      </c>
      <c r="C2638" s="3" t="s">
        <v>7148</v>
      </c>
      <c r="D2638">
        <v>1000</v>
      </c>
      <c r="E2638">
        <v>1005</v>
      </c>
      <c r="F2638" t="s">
        <v>8219</v>
      </c>
      <c r="G2638" t="s">
        <v>8224</v>
      </c>
      <c r="H2638" t="s">
        <v>8246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8303</v>
      </c>
      <c r="O2638" s="5">
        <f>E2638/D2638</f>
        <v>1.0049999999999999</v>
      </c>
      <c r="P2638" s="6">
        <f>IFERROR(E2638/L2638,0)</f>
        <v>37.222222222222221</v>
      </c>
      <c r="Q2638" t="str">
        <f>LEFT(N2638, FIND("/",N2638) -1)</f>
        <v>theater</v>
      </c>
      <c r="R2638" t="str">
        <f>RIGHT(N2638, LEN(N2638) - FIND("/",N2638))</f>
        <v>spaces</v>
      </c>
      <c r="S2638" s="10">
        <f>(((J2638/60)/60)/24)+DATE(1970,1,1)</f>
        <v>42373.252280092594</v>
      </c>
      <c r="T2638" s="10">
        <f>(((I2638/60)/60)/24)+DATE(1970,1,1)</f>
        <v>42433.252280092594</v>
      </c>
    </row>
    <row r="2639" spans="1:20" ht="48" x14ac:dyDescent="0.2">
      <c r="A2639">
        <v>2813</v>
      </c>
      <c r="B2639" s="3" t="s">
        <v>2813</v>
      </c>
      <c r="C2639" s="3" t="s">
        <v>6923</v>
      </c>
      <c r="D2639">
        <v>2800</v>
      </c>
      <c r="E2639">
        <v>3572.12</v>
      </c>
      <c r="F2639" t="s">
        <v>8219</v>
      </c>
      <c r="G2639" t="s">
        <v>8224</v>
      </c>
      <c r="H2639" t="s">
        <v>8246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8271</v>
      </c>
      <c r="O2639" s="5">
        <f>E2639/D2639</f>
        <v>1.2757571428571428</v>
      </c>
      <c r="P2639" s="6">
        <f>IFERROR(E2639/L2639,0)</f>
        <v>37.209583333333335</v>
      </c>
      <c r="Q2639" t="str">
        <f>LEFT(N2639, FIND("/",N2639) -1)</f>
        <v>theater</v>
      </c>
      <c r="R2639" t="str">
        <f>RIGHT(N2639, LEN(N2639) - FIND("/",N2639))</f>
        <v>plays</v>
      </c>
      <c r="S2639" s="10">
        <f>(((J2639/60)/60)/24)+DATE(1970,1,1)</f>
        <v>42693.742604166662</v>
      </c>
      <c r="T2639" s="10">
        <f>(((I2639/60)/60)/24)+DATE(1970,1,1)</f>
        <v>42718.742604166662</v>
      </c>
    </row>
    <row r="2640" spans="1:20" ht="48" x14ac:dyDescent="0.2">
      <c r="A2640">
        <v>2221</v>
      </c>
      <c r="B2640" s="3" t="s">
        <v>2222</v>
      </c>
      <c r="C2640" s="3" t="s">
        <v>6331</v>
      </c>
      <c r="D2640">
        <v>7500</v>
      </c>
      <c r="E2640">
        <v>8109</v>
      </c>
      <c r="F2640" t="s">
        <v>8219</v>
      </c>
      <c r="G2640" t="s">
        <v>8224</v>
      </c>
      <c r="H2640" t="s">
        <v>8246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8297</v>
      </c>
      <c r="O2640" s="5">
        <f>E2640/D2640</f>
        <v>1.0811999999999999</v>
      </c>
      <c r="P2640" s="6">
        <f>IFERROR(E2640/L2640,0)</f>
        <v>37.197247706422019</v>
      </c>
      <c r="Q2640" t="str">
        <f>LEFT(N2640, FIND("/",N2640) -1)</f>
        <v>games</v>
      </c>
      <c r="R2640" t="str">
        <f>RIGHT(N2640, LEN(N2640) - FIND("/",N2640))</f>
        <v>tabletop games</v>
      </c>
      <c r="S2640" s="10">
        <f>(((J2640/60)/60)/24)+DATE(1970,1,1)</f>
        <v>42452.666770833333</v>
      </c>
      <c r="T2640" s="10">
        <f>(((I2640/60)/60)/24)+DATE(1970,1,1)</f>
        <v>42483</v>
      </c>
    </row>
    <row r="2641" spans="1:20" ht="48" x14ac:dyDescent="0.2">
      <c r="A2641">
        <v>2107</v>
      </c>
      <c r="B2641" s="3" t="s">
        <v>2108</v>
      </c>
      <c r="C2641" s="3" t="s">
        <v>6217</v>
      </c>
      <c r="D2641">
        <v>2000</v>
      </c>
      <c r="E2641">
        <v>2154.66</v>
      </c>
      <c r="F2641" t="s">
        <v>8219</v>
      </c>
      <c r="G2641" t="s">
        <v>8224</v>
      </c>
      <c r="H2641" t="s">
        <v>8246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8279</v>
      </c>
      <c r="O2641" s="5">
        <f>E2641/D2641</f>
        <v>1.0773299999999999</v>
      </c>
      <c r="P2641" s="6">
        <f>IFERROR(E2641/L2641,0)</f>
        <v>37.149310344827583</v>
      </c>
      <c r="Q2641" t="str">
        <f>LEFT(N2641, FIND("/",N2641) -1)</f>
        <v>music</v>
      </c>
      <c r="R2641" t="str">
        <f>RIGHT(N2641, LEN(N2641) - FIND("/",N2641))</f>
        <v>indie rock</v>
      </c>
      <c r="S2641" s="10">
        <f>(((J2641/60)/60)/24)+DATE(1970,1,1)</f>
        <v>41934.71056712963</v>
      </c>
      <c r="T2641" s="10">
        <f>(((I2641/60)/60)/24)+DATE(1970,1,1)</f>
        <v>41955.752233796295</v>
      </c>
    </row>
    <row r="2642" spans="1:20" ht="32" x14ac:dyDescent="0.2">
      <c r="A2642">
        <v>3222</v>
      </c>
      <c r="B2642" s="3" t="s">
        <v>3222</v>
      </c>
      <c r="C2642" s="3" t="s">
        <v>7332</v>
      </c>
      <c r="D2642">
        <v>2500</v>
      </c>
      <c r="E2642">
        <v>3120</v>
      </c>
      <c r="F2642" t="s">
        <v>8219</v>
      </c>
      <c r="G2642" t="s">
        <v>8224</v>
      </c>
      <c r="H2642" t="s">
        <v>8246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8271</v>
      </c>
      <c r="O2642" s="5">
        <f>E2642/D2642</f>
        <v>1.248</v>
      </c>
      <c r="P2642" s="6">
        <f>IFERROR(E2642/L2642,0)</f>
        <v>37.142857142857146</v>
      </c>
      <c r="Q2642" t="str">
        <f>LEFT(N2642, FIND("/",N2642) -1)</f>
        <v>theater</v>
      </c>
      <c r="R2642" t="str">
        <f>RIGHT(N2642, LEN(N2642) - FIND("/",N2642))</f>
        <v>plays</v>
      </c>
      <c r="S2642" s="10">
        <f>(((J2642/60)/60)/24)+DATE(1970,1,1)</f>
        <v>42270.582141203704</v>
      </c>
      <c r="T2642" s="10">
        <f>(((I2642/60)/60)/24)+DATE(1970,1,1)</f>
        <v>42301.895138888889</v>
      </c>
    </row>
    <row r="2643" spans="1:20" ht="32" x14ac:dyDescent="0.2">
      <c r="A2643">
        <v>3891</v>
      </c>
      <c r="B2643" s="3" t="s">
        <v>3888</v>
      </c>
      <c r="C2643" s="3" t="s">
        <v>7999</v>
      </c>
      <c r="D2643">
        <v>800</v>
      </c>
      <c r="E2643">
        <v>260</v>
      </c>
      <c r="F2643" t="s">
        <v>8221</v>
      </c>
      <c r="G2643" t="s">
        <v>8224</v>
      </c>
      <c r="H2643" t="s">
        <v>8246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8271</v>
      </c>
      <c r="O2643" s="5">
        <f>E2643/D2643</f>
        <v>0.32500000000000001</v>
      </c>
      <c r="P2643" s="6">
        <f>IFERROR(E2643/L2643,0)</f>
        <v>37.142857142857146</v>
      </c>
      <c r="Q2643" t="str">
        <f>LEFT(N2643, FIND("/",N2643) -1)</f>
        <v>theater</v>
      </c>
      <c r="R2643" t="str">
        <f>RIGHT(N2643, LEN(N2643) - FIND("/",N2643))</f>
        <v>plays</v>
      </c>
      <c r="S2643" s="10">
        <f>(((J2643/60)/60)/24)+DATE(1970,1,1)</f>
        <v>42056.1324537037</v>
      </c>
      <c r="T2643" s="10">
        <f>(((I2643/60)/60)/24)+DATE(1970,1,1)</f>
        <v>42086.207638888889</v>
      </c>
    </row>
    <row r="2644" spans="1:20" ht="64" x14ac:dyDescent="0.2">
      <c r="A2644">
        <v>2318</v>
      </c>
      <c r="B2644" s="3" t="s">
        <v>2319</v>
      </c>
      <c r="C2644" s="3" t="s">
        <v>6428</v>
      </c>
      <c r="D2644">
        <v>5000</v>
      </c>
      <c r="E2644">
        <v>6053</v>
      </c>
      <c r="F2644" t="s">
        <v>8219</v>
      </c>
      <c r="G2644" t="s">
        <v>8224</v>
      </c>
      <c r="H2644" t="s">
        <v>8246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8279</v>
      </c>
      <c r="O2644" s="5">
        <f>E2644/D2644</f>
        <v>1.2105999999999999</v>
      </c>
      <c r="P2644" s="6">
        <f>IFERROR(E2644/L2644,0)</f>
        <v>37.134969325153371</v>
      </c>
      <c r="Q2644" t="str">
        <f>LEFT(N2644, FIND("/",N2644) -1)</f>
        <v>music</v>
      </c>
      <c r="R2644" t="str">
        <f>RIGHT(N2644, LEN(N2644) - FIND("/",N2644))</f>
        <v>indie rock</v>
      </c>
      <c r="S2644" s="10">
        <f>(((J2644/60)/60)/24)+DATE(1970,1,1)</f>
        <v>40050.643680555557</v>
      </c>
      <c r="T2644" s="10">
        <f>(((I2644/60)/60)/24)+DATE(1970,1,1)</f>
        <v>40082.165972222225</v>
      </c>
    </row>
    <row r="2645" spans="1:20" ht="48" x14ac:dyDescent="0.2">
      <c r="A2645">
        <v>2261</v>
      </c>
      <c r="B2645" s="3" t="s">
        <v>2262</v>
      </c>
      <c r="C2645" s="3" t="s">
        <v>6371</v>
      </c>
      <c r="D2645">
        <v>1000</v>
      </c>
      <c r="E2645">
        <v>7795</v>
      </c>
      <c r="F2645" t="s">
        <v>8219</v>
      </c>
      <c r="G2645" t="s">
        <v>8226</v>
      </c>
      <c r="H2645" t="s">
        <v>8248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8297</v>
      </c>
      <c r="O2645" s="5">
        <f>E2645/D2645</f>
        <v>7.7949999999999999</v>
      </c>
      <c r="P2645" s="6">
        <f>IFERROR(E2645/L2645,0)</f>
        <v>37.11904761904762</v>
      </c>
      <c r="Q2645" t="str">
        <f>LEFT(N2645, FIND("/",N2645) -1)</f>
        <v>games</v>
      </c>
      <c r="R2645" t="str">
        <f>RIGHT(N2645, LEN(N2645) - FIND("/",N2645))</f>
        <v>tabletop games</v>
      </c>
      <c r="S2645" s="10">
        <f>(((J2645/60)/60)/24)+DATE(1970,1,1)</f>
        <v>42759.724768518514</v>
      </c>
      <c r="T2645" s="10">
        <f>(((I2645/60)/60)/24)+DATE(1970,1,1)</f>
        <v>42780.724768518514</v>
      </c>
    </row>
    <row r="2646" spans="1:20" ht="48" x14ac:dyDescent="0.2">
      <c r="A2646">
        <v>3615</v>
      </c>
      <c r="B2646" s="3" t="s">
        <v>3613</v>
      </c>
      <c r="C2646" s="3" t="s">
        <v>7725</v>
      </c>
      <c r="D2646">
        <v>2500</v>
      </c>
      <c r="E2646">
        <v>2670</v>
      </c>
      <c r="F2646" t="s">
        <v>8219</v>
      </c>
      <c r="G2646" t="s">
        <v>8225</v>
      </c>
      <c r="H2646" t="s">
        <v>8247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8271</v>
      </c>
      <c r="O2646" s="5">
        <f>E2646/D2646</f>
        <v>1.0680000000000001</v>
      </c>
      <c r="P2646" s="6">
        <f>IFERROR(E2646/L2646,0)</f>
        <v>37.083333333333336</v>
      </c>
      <c r="Q2646" t="str">
        <f>LEFT(N2646, FIND("/",N2646) -1)</f>
        <v>theater</v>
      </c>
      <c r="R2646" t="str">
        <f>RIGHT(N2646, LEN(N2646) - FIND("/",N2646))</f>
        <v>plays</v>
      </c>
      <c r="S2646" s="10">
        <f>(((J2646/60)/60)/24)+DATE(1970,1,1)</f>
        <v>42318.593703703707</v>
      </c>
      <c r="T2646" s="10">
        <f>(((I2646/60)/60)/24)+DATE(1970,1,1)</f>
        <v>42348.593703703707</v>
      </c>
    </row>
    <row r="2647" spans="1:20" ht="16" x14ac:dyDescent="0.2">
      <c r="A2647">
        <v>1611</v>
      </c>
      <c r="B2647" s="3" t="s">
        <v>1612</v>
      </c>
      <c r="C2647" s="3" t="s">
        <v>5721</v>
      </c>
      <c r="D2647">
        <v>800</v>
      </c>
      <c r="E2647">
        <v>1001</v>
      </c>
      <c r="F2647" t="s">
        <v>8219</v>
      </c>
      <c r="G2647" t="s">
        <v>8224</v>
      </c>
      <c r="H2647" t="s">
        <v>8246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8276</v>
      </c>
      <c r="O2647" s="5">
        <f>E2647/D2647</f>
        <v>1.25125</v>
      </c>
      <c r="P2647" s="6">
        <f>IFERROR(E2647/L2647,0)</f>
        <v>37.074074074074076</v>
      </c>
      <c r="Q2647" t="str">
        <f>LEFT(N2647, FIND("/",N2647) -1)</f>
        <v>music</v>
      </c>
      <c r="R2647" t="str">
        <f>RIGHT(N2647, LEN(N2647) - FIND("/",N2647))</f>
        <v>rock</v>
      </c>
      <c r="S2647" s="10">
        <f>(((J2647/60)/60)/24)+DATE(1970,1,1)</f>
        <v>41409.00037037037</v>
      </c>
      <c r="T2647" s="10">
        <f>(((I2647/60)/60)/24)+DATE(1970,1,1)</f>
        <v>41430.00037037037</v>
      </c>
    </row>
    <row r="2648" spans="1:20" ht="32" x14ac:dyDescent="0.2">
      <c r="A2648">
        <v>2468</v>
      </c>
      <c r="B2648" s="3" t="s">
        <v>2469</v>
      </c>
      <c r="C2648" s="3" t="s">
        <v>6578</v>
      </c>
      <c r="D2648">
        <v>2000</v>
      </c>
      <c r="E2648">
        <v>2144.34</v>
      </c>
      <c r="F2648" t="s">
        <v>8219</v>
      </c>
      <c r="G2648" t="s">
        <v>8224</v>
      </c>
      <c r="H2648" t="s">
        <v>8246</v>
      </c>
      <c r="I2648">
        <v>1351400400</v>
      </c>
      <c r="J2648">
        <v>1348285321</v>
      </c>
      <c r="K2648" t="b">
        <v>0</v>
      </c>
      <c r="L2648">
        <v>58</v>
      </c>
      <c r="M2648" t="b">
        <v>1</v>
      </c>
      <c r="N2648" t="s">
        <v>8279</v>
      </c>
      <c r="O2648" s="5">
        <f>E2648/D2648</f>
        <v>1.0721700000000001</v>
      </c>
      <c r="P2648" s="6">
        <f>IFERROR(E2648/L2648,0)</f>
        <v>36.97137931034483</v>
      </c>
      <c r="Q2648" t="str">
        <f>LEFT(N2648, FIND("/",N2648) -1)</f>
        <v>music</v>
      </c>
      <c r="R2648" t="str">
        <f>RIGHT(N2648, LEN(N2648) - FIND("/",N2648))</f>
        <v>indie rock</v>
      </c>
      <c r="S2648" s="10">
        <f>(((J2648/60)/60)/24)+DATE(1970,1,1)</f>
        <v>41174.154178240737</v>
      </c>
      <c r="T2648" s="10">
        <f>(((I2648/60)/60)/24)+DATE(1970,1,1)</f>
        <v>41210.208333333336</v>
      </c>
    </row>
    <row r="2649" spans="1:20" ht="48" x14ac:dyDescent="0.2">
      <c r="A2649">
        <v>1959</v>
      </c>
      <c r="B2649" s="3" t="s">
        <v>1960</v>
      </c>
      <c r="C2649" s="3" t="s">
        <v>6069</v>
      </c>
      <c r="D2649">
        <v>10000</v>
      </c>
      <c r="E2649">
        <v>15673.44</v>
      </c>
      <c r="F2649" t="s">
        <v>8219</v>
      </c>
      <c r="G2649" t="s">
        <v>8224</v>
      </c>
      <c r="H2649" t="s">
        <v>8246</v>
      </c>
      <c r="I2649">
        <v>1412121600</v>
      </c>
      <c r="J2649">
        <v>1408565860</v>
      </c>
      <c r="K2649" t="b">
        <v>1</v>
      </c>
      <c r="L2649">
        <v>424</v>
      </c>
      <c r="M2649" t="b">
        <v>1</v>
      </c>
      <c r="N2649" t="s">
        <v>8295</v>
      </c>
      <c r="O2649" s="5">
        <f>E2649/D2649</f>
        <v>1.5673440000000001</v>
      </c>
      <c r="P2649" s="6">
        <f>IFERROR(E2649/L2649,0)</f>
        <v>36.965660377358489</v>
      </c>
      <c r="Q2649" t="str">
        <f>LEFT(N2649, FIND("/",N2649) -1)</f>
        <v>technology</v>
      </c>
      <c r="R2649" t="str">
        <f>RIGHT(N2649, LEN(N2649) - FIND("/",N2649))</f>
        <v>hardware</v>
      </c>
      <c r="S2649" s="10">
        <f>(((J2649/60)/60)/24)+DATE(1970,1,1)</f>
        <v>41871.845601851855</v>
      </c>
      <c r="T2649" s="10">
        <f>(((I2649/60)/60)/24)+DATE(1970,1,1)</f>
        <v>41913</v>
      </c>
    </row>
    <row r="2650" spans="1:20" ht="48" x14ac:dyDescent="0.2">
      <c r="A2650">
        <v>3668</v>
      </c>
      <c r="B2650" s="3" t="s">
        <v>3665</v>
      </c>
      <c r="C2650" s="3" t="s">
        <v>7778</v>
      </c>
      <c r="D2650">
        <v>1000</v>
      </c>
      <c r="E2650">
        <v>1035</v>
      </c>
      <c r="F2650" t="s">
        <v>8219</v>
      </c>
      <c r="G2650" t="s">
        <v>8224</v>
      </c>
      <c r="H2650" t="s">
        <v>8246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8271</v>
      </c>
      <c r="O2650" s="5">
        <f>E2650/D2650</f>
        <v>1.0349999999999999</v>
      </c>
      <c r="P2650" s="6">
        <f>IFERROR(E2650/L2650,0)</f>
        <v>36.964285714285715</v>
      </c>
      <c r="Q2650" t="str">
        <f>LEFT(N2650, FIND("/",N2650) -1)</f>
        <v>theater</v>
      </c>
      <c r="R2650" t="str">
        <f>RIGHT(N2650, LEN(N2650) - FIND("/",N2650))</f>
        <v>plays</v>
      </c>
      <c r="S2650" s="10">
        <f>(((J2650/60)/60)/24)+DATE(1970,1,1)</f>
        <v>42185.556157407409</v>
      </c>
      <c r="T2650" s="10">
        <f>(((I2650/60)/60)/24)+DATE(1970,1,1)</f>
        <v>42208.772916666669</v>
      </c>
    </row>
    <row r="2651" spans="1:20" ht="48" x14ac:dyDescent="0.2">
      <c r="A2651">
        <v>2785</v>
      </c>
      <c r="B2651" s="3" t="s">
        <v>2785</v>
      </c>
      <c r="C2651" s="3" t="s">
        <v>6895</v>
      </c>
      <c r="D2651">
        <v>5000</v>
      </c>
      <c r="E2651">
        <v>5234</v>
      </c>
      <c r="F2651" t="s">
        <v>8219</v>
      </c>
      <c r="G2651" t="s">
        <v>8224</v>
      </c>
      <c r="H2651" t="s">
        <v>8246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8271</v>
      </c>
      <c r="O2651" s="5">
        <f>E2651/D2651</f>
        <v>1.0468</v>
      </c>
      <c r="P2651" s="6">
        <f>IFERROR(E2651/L2651,0)</f>
        <v>36.859154929577464</v>
      </c>
      <c r="Q2651" t="str">
        <f>LEFT(N2651, FIND("/",N2651) -1)</f>
        <v>theater</v>
      </c>
      <c r="R2651" t="str">
        <f>RIGHT(N2651, LEN(N2651) - FIND("/",N2651))</f>
        <v>plays</v>
      </c>
      <c r="S2651" s="10">
        <f>(((J2651/60)/60)/24)+DATE(1970,1,1)</f>
        <v>42558.189432870371</v>
      </c>
      <c r="T2651" s="10">
        <f>(((I2651/60)/60)/24)+DATE(1970,1,1)</f>
        <v>42587.875</v>
      </c>
    </row>
    <row r="2652" spans="1:20" ht="48" x14ac:dyDescent="0.2">
      <c r="A2652">
        <v>2623</v>
      </c>
      <c r="B2652" s="3" t="s">
        <v>2623</v>
      </c>
      <c r="C2652" s="3" t="s">
        <v>6733</v>
      </c>
      <c r="D2652">
        <v>2000</v>
      </c>
      <c r="E2652">
        <v>2280</v>
      </c>
      <c r="F2652" t="s">
        <v>8219</v>
      </c>
      <c r="G2652" t="s">
        <v>8224</v>
      </c>
      <c r="H2652" t="s">
        <v>8246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8301</v>
      </c>
      <c r="O2652" s="5">
        <f>E2652/D2652</f>
        <v>1.1399999999999999</v>
      </c>
      <c r="P2652" s="6">
        <f>IFERROR(E2652/L2652,0)</f>
        <v>36.774193548387096</v>
      </c>
      <c r="Q2652" t="str">
        <f>LEFT(N2652, FIND("/",N2652) -1)</f>
        <v>technology</v>
      </c>
      <c r="R2652" t="str">
        <f>RIGHT(N2652, LEN(N2652) - FIND("/",N2652))</f>
        <v>space exploration</v>
      </c>
      <c r="S2652" s="10">
        <f>(((J2652/60)/60)/24)+DATE(1970,1,1)</f>
        <v>42692.256550925929</v>
      </c>
      <c r="T2652" s="10">
        <f>(((I2652/60)/60)/24)+DATE(1970,1,1)</f>
        <v>42706.256550925929</v>
      </c>
    </row>
    <row r="2653" spans="1:20" ht="48" x14ac:dyDescent="0.2">
      <c r="A2653">
        <v>1437</v>
      </c>
      <c r="B2653" s="3" t="s">
        <v>1438</v>
      </c>
      <c r="C2653" s="3" t="s">
        <v>5547</v>
      </c>
      <c r="D2653">
        <v>3000</v>
      </c>
      <c r="E2653">
        <v>807</v>
      </c>
      <c r="F2653" t="s">
        <v>8221</v>
      </c>
      <c r="G2653" t="s">
        <v>8224</v>
      </c>
      <c r="H2653" t="s">
        <v>8246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8287</v>
      </c>
      <c r="O2653" s="5">
        <f>E2653/D2653</f>
        <v>0.26900000000000002</v>
      </c>
      <c r="P2653" s="6">
        <f>IFERROR(E2653/L2653,0)</f>
        <v>36.68181818181818</v>
      </c>
      <c r="Q2653" t="str">
        <f>LEFT(N2653, FIND("/",N2653) -1)</f>
        <v>publishing</v>
      </c>
      <c r="R2653" t="str">
        <f>RIGHT(N2653, LEN(N2653) - FIND("/",N2653))</f>
        <v>translations</v>
      </c>
      <c r="S2653" s="10">
        <f>(((J2653/60)/60)/24)+DATE(1970,1,1)</f>
        <v>41796.531701388885</v>
      </c>
      <c r="T2653" s="10">
        <f>(((I2653/60)/60)/24)+DATE(1970,1,1)</f>
        <v>41833.207638888889</v>
      </c>
    </row>
    <row r="2654" spans="1:20" ht="48" x14ac:dyDescent="0.2">
      <c r="A2654">
        <v>3198</v>
      </c>
      <c r="B2654" s="3" t="s">
        <v>3198</v>
      </c>
      <c r="C2654" s="3" t="s">
        <v>7308</v>
      </c>
      <c r="D2654">
        <v>30000</v>
      </c>
      <c r="E2654">
        <v>110</v>
      </c>
      <c r="F2654" t="s">
        <v>8221</v>
      </c>
      <c r="G2654" t="s">
        <v>8232</v>
      </c>
      <c r="H2654" t="s">
        <v>8253</v>
      </c>
      <c r="I2654">
        <v>1424081477</v>
      </c>
      <c r="J2654">
        <v>1420798277</v>
      </c>
      <c r="K2654" t="b">
        <v>0</v>
      </c>
      <c r="L2654">
        <v>3</v>
      </c>
      <c r="M2654" t="b">
        <v>0</v>
      </c>
      <c r="N2654" t="s">
        <v>8305</v>
      </c>
      <c r="O2654" s="5">
        <f>E2654/D2654</f>
        <v>3.6666666666666666E-3</v>
      </c>
      <c r="P2654" s="6">
        <f>IFERROR(E2654/L2654,0)</f>
        <v>36.666666666666664</v>
      </c>
      <c r="Q2654" t="str">
        <f>LEFT(N2654, FIND("/",N2654) -1)</f>
        <v>theater</v>
      </c>
      <c r="R2654" t="str">
        <f>RIGHT(N2654, LEN(N2654) - FIND("/",N2654))</f>
        <v>musical</v>
      </c>
      <c r="S2654" s="10">
        <f>(((J2654/60)/60)/24)+DATE(1970,1,1)</f>
        <v>42013.424502314811</v>
      </c>
      <c r="T2654" s="10">
        <f>(((I2654/60)/60)/24)+DATE(1970,1,1)</f>
        <v>42051.424502314811</v>
      </c>
    </row>
    <row r="2655" spans="1:20" ht="48" x14ac:dyDescent="0.2">
      <c r="A2655">
        <v>3529</v>
      </c>
      <c r="B2655" s="3" t="s">
        <v>3528</v>
      </c>
      <c r="C2655" s="3" t="s">
        <v>7639</v>
      </c>
      <c r="D2655">
        <v>500</v>
      </c>
      <c r="E2655">
        <v>660</v>
      </c>
      <c r="F2655" t="s">
        <v>8219</v>
      </c>
      <c r="G2655" t="s">
        <v>8224</v>
      </c>
      <c r="H2655" t="s">
        <v>8246</v>
      </c>
      <c r="I2655">
        <v>1436749200</v>
      </c>
      <c r="J2655">
        <v>1434997018</v>
      </c>
      <c r="K2655" t="b">
        <v>0</v>
      </c>
      <c r="L2655">
        <v>18</v>
      </c>
      <c r="M2655" t="b">
        <v>1</v>
      </c>
      <c r="N2655" t="s">
        <v>8271</v>
      </c>
      <c r="O2655" s="5">
        <f>E2655/D2655</f>
        <v>1.32</v>
      </c>
      <c r="P2655" s="6">
        <f>IFERROR(E2655/L2655,0)</f>
        <v>36.666666666666664</v>
      </c>
      <c r="Q2655" t="str">
        <f>LEFT(N2655, FIND("/",N2655) -1)</f>
        <v>theater</v>
      </c>
      <c r="R2655" t="str">
        <f>RIGHT(N2655, LEN(N2655) - FIND("/",N2655))</f>
        <v>plays</v>
      </c>
      <c r="S2655" s="10">
        <f>(((J2655/60)/60)/24)+DATE(1970,1,1)</f>
        <v>42177.761782407411</v>
      </c>
      <c r="T2655" s="10">
        <f>(((I2655/60)/60)/24)+DATE(1970,1,1)</f>
        <v>42198.041666666672</v>
      </c>
    </row>
    <row r="2656" spans="1:20" ht="48" x14ac:dyDescent="0.2">
      <c r="A2656">
        <v>844</v>
      </c>
      <c r="B2656" s="3" t="s">
        <v>845</v>
      </c>
      <c r="C2656" s="3" t="s">
        <v>4954</v>
      </c>
      <c r="D2656">
        <v>3000</v>
      </c>
      <c r="E2656">
        <v>5824</v>
      </c>
      <c r="F2656" t="s">
        <v>8219</v>
      </c>
      <c r="G2656" t="s">
        <v>8224</v>
      </c>
      <c r="H2656" t="s">
        <v>8246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8277</v>
      </c>
      <c r="O2656" s="5">
        <f>E2656/D2656</f>
        <v>1.9413333333333334</v>
      </c>
      <c r="P2656" s="6">
        <f>IFERROR(E2656/L2656,0)</f>
        <v>36.628930817610062</v>
      </c>
      <c r="Q2656" t="str">
        <f>LEFT(N2656, FIND("/",N2656) -1)</f>
        <v>music</v>
      </c>
      <c r="R2656" t="str">
        <f>RIGHT(N2656, LEN(N2656) - FIND("/",N2656))</f>
        <v>metal</v>
      </c>
      <c r="S2656" s="10">
        <f>(((J2656/60)/60)/24)+DATE(1970,1,1)</f>
        <v>41905.684629629628</v>
      </c>
      <c r="T2656" s="10">
        <f>(((I2656/60)/60)/24)+DATE(1970,1,1)</f>
        <v>41944.207638888889</v>
      </c>
    </row>
    <row r="2657" spans="1:20" ht="32" x14ac:dyDescent="0.2">
      <c r="A2657">
        <v>306</v>
      </c>
      <c r="B2657" s="3" t="s">
        <v>307</v>
      </c>
      <c r="C2657" s="3" t="s">
        <v>4416</v>
      </c>
      <c r="D2657">
        <v>1000</v>
      </c>
      <c r="E2657">
        <v>2929</v>
      </c>
      <c r="F2657" t="s">
        <v>8219</v>
      </c>
      <c r="G2657" t="s">
        <v>8224</v>
      </c>
      <c r="H2657" t="s">
        <v>8246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8269</v>
      </c>
      <c r="O2657" s="5">
        <f>E2657/D2657</f>
        <v>2.9289999999999998</v>
      </c>
      <c r="P2657" s="6">
        <f>IFERROR(E2657/L2657,0)</f>
        <v>36.612499999999997</v>
      </c>
      <c r="Q2657" t="str">
        <f>LEFT(N2657, FIND("/",N2657) -1)</f>
        <v>film &amp; video</v>
      </c>
      <c r="R2657" t="str">
        <f>RIGHT(N2657, LEN(N2657) - FIND("/",N2657))</f>
        <v>documentary</v>
      </c>
      <c r="S2657" s="10">
        <f>(((J2657/60)/60)/24)+DATE(1970,1,1)</f>
        <v>41333.837187500001</v>
      </c>
      <c r="T2657" s="10">
        <f>(((I2657/60)/60)/24)+DATE(1970,1,1)</f>
        <v>41353.795520833337</v>
      </c>
    </row>
    <row r="2658" spans="1:20" ht="48" x14ac:dyDescent="0.2">
      <c r="A2658">
        <v>3221</v>
      </c>
      <c r="B2658" s="3" t="s">
        <v>3221</v>
      </c>
      <c r="C2658" s="3" t="s">
        <v>7331</v>
      </c>
      <c r="D2658">
        <v>4000</v>
      </c>
      <c r="E2658">
        <v>4137</v>
      </c>
      <c r="F2658" t="s">
        <v>8219</v>
      </c>
      <c r="G2658" t="s">
        <v>8225</v>
      </c>
      <c r="H2658" t="s">
        <v>8247</v>
      </c>
      <c r="I2658">
        <v>1436114603</v>
      </c>
      <c r="J2658">
        <v>1433090603</v>
      </c>
      <c r="K2658" t="b">
        <v>1</v>
      </c>
      <c r="L2658">
        <v>113</v>
      </c>
      <c r="M2658" t="b">
        <v>1</v>
      </c>
      <c r="N2658" t="s">
        <v>8271</v>
      </c>
      <c r="O2658" s="5">
        <f>E2658/D2658</f>
        <v>1.0342499999999999</v>
      </c>
      <c r="P2658" s="6">
        <f>IFERROR(E2658/L2658,0)</f>
        <v>36.610619469026545</v>
      </c>
      <c r="Q2658" t="str">
        <f>LEFT(N2658, FIND("/",N2658) -1)</f>
        <v>theater</v>
      </c>
      <c r="R2658" t="str">
        <f>RIGHT(N2658, LEN(N2658) - FIND("/",N2658))</f>
        <v>plays</v>
      </c>
      <c r="S2658" s="10">
        <f>(((J2658/60)/60)/24)+DATE(1970,1,1)</f>
        <v>42155.696793981479</v>
      </c>
      <c r="T2658" s="10">
        <f>(((I2658/60)/60)/24)+DATE(1970,1,1)</f>
        <v>42190.696793981479</v>
      </c>
    </row>
    <row r="2659" spans="1:20" ht="48" x14ac:dyDescent="0.2">
      <c r="A2659">
        <v>828</v>
      </c>
      <c r="B2659" s="3" t="s">
        <v>829</v>
      </c>
      <c r="C2659" s="3" t="s">
        <v>4938</v>
      </c>
      <c r="D2659">
        <v>1300</v>
      </c>
      <c r="E2659">
        <v>1391</v>
      </c>
      <c r="F2659" t="s">
        <v>8219</v>
      </c>
      <c r="G2659" t="s">
        <v>8224</v>
      </c>
      <c r="H2659" t="s">
        <v>8246</v>
      </c>
      <c r="I2659">
        <v>1340641440</v>
      </c>
      <c r="J2659">
        <v>1339549982</v>
      </c>
      <c r="K2659" t="b">
        <v>0</v>
      </c>
      <c r="L2659">
        <v>38</v>
      </c>
      <c r="M2659" t="b">
        <v>1</v>
      </c>
      <c r="N2659" t="s">
        <v>8276</v>
      </c>
      <c r="O2659" s="5">
        <f>E2659/D2659</f>
        <v>1.07</v>
      </c>
      <c r="P2659" s="6">
        <f>IFERROR(E2659/L2659,0)</f>
        <v>36.60526315789474</v>
      </c>
      <c r="Q2659" t="str">
        <f>LEFT(N2659, FIND("/",N2659) -1)</f>
        <v>music</v>
      </c>
      <c r="R2659" t="str">
        <f>RIGHT(N2659, LEN(N2659) - FIND("/",N2659))</f>
        <v>rock</v>
      </c>
      <c r="S2659" s="10">
        <f>(((J2659/60)/60)/24)+DATE(1970,1,1)</f>
        <v>41073.050717592596</v>
      </c>
      <c r="T2659" s="10">
        <f>(((I2659/60)/60)/24)+DATE(1970,1,1)</f>
        <v>41085.683333333334</v>
      </c>
    </row>
    <row r="2660" spans="1:20" ht="48" x14ac:dyDescent="0.2">
      <c r="A2660">
        <v>2905</v>
      </c>
      <c r="B2660" s="3" t="s">
        <v>2905</v>
      </c>
      <c r="C2660" s="3" t="s">
        <v>7015</v>
      </c>
      <c r="D2660">
        <v>3500</v>
      </c>
      <c r="E2660">
        <v>622</v>
      </c>
      <c r="F2660" t="s">
        <v>8221</v>
      </c>
      <c r="G2660" t="s">
        <v>8224</v>
      </c>
      <c r="H2660" t="s">
        <v>8246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8271</v>
      </c>
      <c r="O2660" s="5">
        <f>E2660/D2660</f>
        <v>0.17771428571428571</v>
      </c>
      <c r="P2660" s="6">
        <f>IFERROR(E2660/L2660,0)</f>
        <v>36.588235294117645</v>
      </c>
      <c r="Q2660" t="str">
        <f>LEFT(N2660, FIND("/",N2660) -1)</f>
        <v>theater</v>
      </c>
      <c r="R2660" t="str">
        <f>RIGHT(N2660, LEN(N2660) - FIND("/",N2660))</f>
        <v>plays</v>
      </c>
      <c r="S2660" s="10">
        <f>(((J2660/60)/60)/24)+DATE(1970,1,1)</f>
        <v>42606.056863425925</v>
      </c>
      <c r="T2660" s="10">
        <f>(((I2660/60)/60)/24)+DATE(1970,1,1)</f>
        <v>42620.056863425925</v>
      </c>
    </row>
    <row r="2661" spans="1:20" ht="48" x14ac:dyDescent="0.2">
      <c r="A2661">
        <v>727</v>
      </c>
      <c r="B2661" s="3" t="s">
        <v>728</v>
      </c>
      <c r="C2661" s="3" t="s">
        <v>4837</v>
      </c>
      <c r="D2661">
        <v>3500</v>
      </c>
      <c r="E2661">
        <v>5443</v>
      </c>
      <c r="F2661" t="s">
        <v>8219</v>
      </c>
      <c r="G2661" t="s">
        <v>8224</v>
      </c>
      <c r="H2661" t="s">
        <v>8246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8274</v>
      </c>
      <c r="O2661" s="5">
        <f>E2661/D2661</f>
        <v>1.5551428571428572</v>
      </c>
      <c r="P2661" s="6">
        <f>IFERROR(E2661/L2661,0)</f>
        <v>36.530201342281877</v>
      </c>
      <c r="Q2661" t="str">
        <f>LEFT(N2661, FIND("/",N2661) -1)</f>
        <v>publishing</v>
      </c>
      <c r="R2661" t="str">
        <f>RIGHT(N2661, LEN(N2661) - FIND("/",N2661))</f>
        <v>nonfiction</v>
      </c>
      <c r="S2661" s="10">
        <f>(((J2661/60)/60)/24)+DATE(1970,1,1)</f>
        <v>41247.020243055551</v>
      </c>
      <c r="T2661" s="10">
        <f>(((I2661/60)/60)/24)+DATE(1970,1,1)</f>
        <v>41288.888888888891</v>
      </c>
    </row>
    <row r="2662" spans="1:20" ht="48" x14ac:dyDescent="0.2">
      <c r="A2662">
        <v>2795</v>
      </c>
      <c r="B2662" s="3" t="s">
        <v>2795</v>
      </c>
      <c r="C2662" s="3" t="s">
        <v>6905</v>
      </c>
      <c r="D2662">
        <v>700</v>
      </c>
      <c r="E2662">
        <v>730</v>
      </c>
      <c r="F2662" t="s">
        <v>8219</v>
      </c>
      <c r="G2662" t="s">
        <v>8224</v>
      </c>
      <c r="H2662" t="s">
        <v>8246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8271</v>
      </c>
      <c r="O2662" s="5">
        <f>E2662/D2662</f>
        <v>1.0428571428571429</v>
      </c>
      <c r="P2662" s="6">
        <f>IFERROR(E2662/L2662,0)</f>
        <v>36.5</v>
      </c>
      <c r="Q2662" t="str">
        <f>LEFT(N2662, FIND("/",N2662) -1)</f>
        <v>theater</v>
      </c>
      <c r="R2662" t="str">
        <f>RIGHT(N2662, LEN(N2662) - FIND("/",N2662))</f>
        <v>plays</v>
      </c>
      <c r="S2662" s="10">
        <f>(((J2662/60)/60)/24)+DATE(1970,1,1)</f>
        <v>41780.525937500002</v>
      </c>
      <c r="T2662" s="10">
        <f>(((I2662/60)/60)/24)+DATE(1970,1,1)</f>
        <v>41796.958333333336</v>
      </c>
    </row>
    <row r="2663" spans="1:20" ht="48" x14ac:dyDescent="0.2">
      <c r="A2663">
        <v>2798</v>
      </c>
      <c r="B2663" s="3" t="s">
        <v>2798</v>
      </c>
      <c r="C2663" s="3" t="s">
        <v>6908</v>
      </c>
      <c r="D2663">
        <v>5000</v>
      </c>
      <c r="E2663">
        <v>5070</v>
      </c>
      <c r="F2663" t="s">
        <v>8219</v>
      </c>
      <c r="G2663" t="s">
        <v>8225</v>
      </c>
      <c r="H2663" t="s">
        <v>8247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8271</v>
      </c>
      <c r="O2663" s="5">
        <f>E2663/D2663</f>
        <v>1.014</v>
      </c>
      <c r="P2663" s="6">
        <f>IFERROR(E2663/L2663,0)</f>
        <v>36.474820143884891</v>
      </c>
      <c r="Q2663" t="str">
        <f>LEFT(N2663, FIND("/",N2663) -1)</f>
        <v>theater</v>
      </c>
      <c r="R2663" t="str">
        <f>RIGHT(N2663, LEN(N2663) - FIND("/",N2663))</f>
        <v>plays</v>
      </c>
      <c r="S2663" s="10">
        <f>(((J2663/60)/60)/24)+DATE(1970,1,1)</f>
        <v>42201.675011574072</v>
      </c>
      <c r="T2663" s="10">
        <f>(((I2663/60)/60)/24)+DATE(1970,1,1)</f>
        <v>42216.666666666672</v>
      </c>
    </row>
    <row r="2664" spans="1:20" ht="32" x14ac:dyDescent="0.2">
      <c r="A2664">
        <v>2937</v>
      </c>
      <c r="B2664" s="3" t="s">
        <v>2937</v>
      </c>
      <c r="C2664" s="3" t="s">
        <v>7047</v>
      </c>
      <c r="D2664">
        <v>1500</v>
      </c>
      <c r="E2664">
        <v>2000</v>
      </c>
      <c r="F2664" t="s">
        <v>8219</v>
      </c>
      <c r="G2664" t="s">
        <v>8225</v>
      </c>
      <c r="H2664" t="s">
        <v>8247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8305</v>
      </c>
      <c r="O2664" s="5">
        <f>E2664/D2664</f>
        <v>1.3333333333333333</v>
      </c>
      <c r="P2664" s="6">
        <f>IFERROR(E2664/L2664,0)</f>
        <v>36.363636363636367</v>
      </c>
      <c r="Q2664" t="str">
        <f>LEFT(N2664, FIND("/",N2664) -1)</f>
        <v>theater</v>
      </c>
      <c r="R2664" t="str">
        <f>RIGHT(N2664, LEN(N2664) - FIND("/",N2664))</f>
        <v>musical</v>
      </c>
      <c r="S2664" s="10">
        <f>(((J2664/60)/60)/24)+DATE(1970,1,1)</f>
        <v>41803.457326388889</v>
      </c>
      <c r="T2664" s="10">
        <f>(((I2664/60)/60)/24)+DATE(1970,1,1)</f>
        <v>41833.457326388889</v>
      </c>
    </row>
    <row r="2665" spans="1:20" ht="48" x14ac:dyDescent="0.2">
      <c r="A2665">
        <v>1118</v>
      </c>
      <c r="B2665" s="3" t="s">
        <v>1119</v>
      </c>
      <c r="C2665" s="3" t="s">
        <v>5228</v>
      </c>
      <c r="D2665">
        <v>4500</v>
      </c>
      <c r="E2665">
        <v>109</v>
      </c>
      <c r="F2665" t="s">
        <v>8221</v>
      </c>
      <c r="G2665" t="s">
        <v>8226</v>
      </c>
      <c r="H2665" t="s">
        <v>8248</v>
      </c>
      <c r="I2665">
        <v>1396666779</v>
      </c>
      <c r="J2665">
        <v>1394078379</v>
      </c>
      <c r="K2665" t="b">
        <v>0</v>
      </c>
      <c r="L2665">
        <v>3</v>
      </c>
      <c r="M2665" t="b">
        <v>0</v>
      </c>
      <c r="N2665" t="s">
        <v>8282</v>
      </c>
      <c r="O2665" s="5">
        <f>E2665/D2665</f>
        <v>2.4222222222222221E-2</v>
      </c>
      <c r="P2665" s="6">
        <f>IFERROR(E2665/L2665,0)</f>
        <v>36.333333333333336</v>
      </c>
      <c r="Q2665" t="str">
        <f>LEFT(N2665, FIND("/",N2665) -1)</f>
        <v>games</v>
      </c>
      <c r="R2665" t="str">
        <f>RIGHT(N2665, LEN(N2665) - FIND("/",N2665))</f>
        <v>video games</v>
      </c>
      <c r="S2665" s="10">
        <f>(((J2665/60)/60)/24)+DATE(1970,1,1)</f>
        <v>41704.16642361111</v>
      </c>
      <c r="T2665" s="10">
        <f>(((I2665/60)/60)/24)+DATE(1970,1,1)</f>
        <v>41734.124756944446</v>
      </c>
    </row>
    <row r="2666" spans="1:20" ht="48" x14ac:dyDescent="0.2">
      <c r="A2666">
        <v>3181</v>
      </c>
      <c r="B2666" s="3" t="s">
        <v>3181</v>
      </c>
      <c r="C2666" s="3" t="s">
        <v>7291</v>
      </c>
      <c r="D2666">
        <v>500</v>
      </c>
      <c r="E2666">
        <v>545</v>
      </c>
      <c r="F2666" t="s">
        <v>8219</v>
      </c>
      <c r="G2666" t="s">
        <v>8225</v>
      </c>
      <c r="H2666" t="s">
        <v>8247</v>
      </c>
      <c r="I2666">
        <v>1402848000</v>
      </c>
      <c r="J2666">
        <v>1400570787</v>
      </c>
      <c r="K2666" t="b">
        <v>1</v>
      </c>
      <c r="L2666">
        <v>15</v>
      </c>
      <c r="M2666" t="b">
        <v>1</v>
      </c>
      <c r="N2666" t="s">
        <v>8271</v>
      </c>
      <c r="O2666" s="5">
        <f>E2666/D2666</f>
        <v>1.0900000000000001</v>
      </c>
      <c r="P2666" s="6">
        <f>IFERROR(E2666/L2666,0)</f>
        <v>36.333333333333336</v>
      </c>
      <c r="Q2666" t="str">
        <f>LEFT(N2666, FIND("/",N2666) -1)</f>
        <v>theater</v>
      </c>
      <c r="R2666" t="str">
        <f>RIGHT(N2666, LEN(N2666) - FIND("/",N2666))</f>
        <v>plays</v>
      </c>
      <c r="S2666" s="10">
        <f>(((J2666/60)/60)/24)+DATE(1970,1,1)</f>
        <v>41779.310034722221</v>
      </c>
      <c r="T2666" s="10">
        <f>(((I2666/60)/60)/24)+DATE(1970,1,1)</f>
        <v>41805.666666666664</v>
      </c>
    </row>
    <row r="2667" spans="1:20" ht="48" x14ac:dyDescent="0.2">
      <c r="A2667">
        <v>2043</v>
      </c>
      <c r="B2667" s="3" t="s">
        <v>2044</v>
      </c>
      <c r="C2667" s="3" t="s">
        <v>6153</v>
      </c>
      <c r="D2667">
        <v>1385</v>
      </c>
      <c r="E2667">
        <v>7011</v>
      </c>
      <c r="F2667" t="s">
        <v>8219</v>
      </c>
      <c r="G2667" t="s">
        <v>8224</v>
      </c>
      <c r="H2667" t="s">
        <v>8246</v>
      </c>
      <c r="I2667">
        <v>1481432340</v>
      </c>
      <c r="J2667">
        <v>1476764077</v>
      </c>
      <c r="K2667" t="b">
        <v>0</v>
      </c>
      <c r="L2667">
        <v>193</v>
      </c>
      <c r="M2667" t="b">
        <v>1</v>
      </c>
      <c r="N2667" t="s">
        <v>8295</v>
      </c>
      <c r="O2667" s="5">
        <f>E2667/D2667</f>
        <v>5.0620938628158845</v>
      </c>
      <c r="P2667" s="6">
        <f>IFERROR(E2667/L2667,0)</f>
        <v>36.326424870466319</v>
      </c>
      <c r="Q2667" t="str">
        <f>LEFT(N2667, FIND("/",N2667) -1)</f>
        <v>technology</v>
      </c>
      <c r="R2667" t="str">
        <f>RIGHT(N2667, LEN(N2667) - FIND("/",N2667))</f>
        <v>hardware</v>
      </c>
      <c r="S2667" s="10">
        <f>(((J2667/60)/60)/24)+DATE(1970,1,1)</f>
        <v>42661.176817129628</v>
      </c>
      <c r="T2667" s="10">
        <f>(((I2667/60)/60)/24)+DATE(1970,1,1)</f>
        <v>42715.207638888889</v>
      </c>
    </row>
    <row r="2668" spans="1:20" ht="32" x14ac:dyDescent="0.2">
      <c r="A2668">
        <v>1678</v>
      </c>
      <c r="B2668" s="3" t="s">
        <v>1679</v>
      </c>
      <c r="C2668" s="3" t="s">
        <v>5788</v>
      </c>
      <c r="D2668">
        <v>1500</v>
      </c>
      <c r="E2668">
        <v>1776</v>
      </c>
      <c r="F2668" t="s">
        <v>8219</v>
      </c>
      <c r="G2668" t="s">
        <v>8224</v>
      </c>
      <c r="H2668" t="s">
        <v>8246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8292</v>
      </c>
      <c r="O2668" s="5">
        <f>E2668/D2668</f>
        <v>1.1839999999999999</v>
      </c>
      <c r="P2668" s="6">
        <f>IFERROR(E2668/L2668,0)</f>
        <v>36.244897959183675</v>
      </c>
      <c r="Q2668" t="str">
        <f>LEFT(N2668, FIND("/",N2668) -1)</f>
        <v>music</v>
      </c>
      <c r="R2668" t="str">
        <f>RIGHT(N2668, LEN(N2668) - FIND("/",N2668))</f>
        <v>pop</v>
      </c>
      <c r="S2668" s="10">
        <f>(((J2668/60)/60)/24)+DATE(1970,1,1)</f>
        <v>41662.854988425926</v>
      </c>
      <c r="T2668" s="10">
        <f>(((I2668/60)/60)/24)+DATE(1970,1,1)</f>
        <v>41676.854988425926</v>
      </c>
    </row>
    <row r="2669" spans="1:20" ht="48" x14ac:dyDescent="0.2">
      <c r="A2669">
        <v>1023</v>
      </c>
      <c r="B2669" s="3" t="s">
        <v>1024</v>
      </c>
      <c r="C2669" s="3" t="s">
        <v>5133</v>
      </c>
      <c r="D2669">
        <v>2000</v>
      </c>
      <c r="E2669">
        <v>4743</v>
      </c>
      <c r="F2669" t="s">
        <v>8219</v>
      </c>
      <c r="G2669" t="s">
        <v>8225</v>
      </c>
      <c r="H2669" t="s">
        <v>8247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8280</v>
      </c>
      <c r="O2669" s="5">
        <f>E2669/D2669</f>
        <v>2.3715000000000002</v>
      </c>
      <c r="P2669" s="6">
        <f>IFERROR(E2669/L2669,0)</f>
        <v>36.206106870229007</v>
      </c>
      <c r="Q2669" t="str">
        <f>LEFT(N2669, FIND("/",N2669) -1)</f>
        <v>music</v>
      </c>
      <c r="R2669" t="str">
        <f>RIGHT(N2669, LEN(N2669) - FIND("/",N2669))</f>
        <v>electronic music</v>
      </c>
      <c r="S2669" s="10">
        <f>(((J2669/60)/60)/24)+DATE(1970,1,1)</f>
        <v>42145.919687500005</v>
      </c>
      <c r="T2669" s="10">
        <f>(((I2669/60)/60)/24)+DATE(1970,1,1)</f>
        <v>42175.919687500005</v>
      </c>
    </row>
    <row r="2670" spans="1:20" ht="48" x14ac:dyDescent="0.2">
      <c r="A2670">
        <v>1922</v>
      </c>
      <c r="B2670" s="3" t="s">
        <v>1923</v>
      </c>
      <c r="C2670" s="3" t="s">
        <v>6032</v>
      </c>
      <c r="D2670">
        <v>2000</v>
      </c>
      <c r="E2670">
        <v>2311</v>
      </c>
      <c r="F2670" t="s">
        <v>8219</v>
      </c>
      <c r="G2670" t="s">
        <v>8224</v>
      </c>
      <c r="H2670" t="s">
        <v>8246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8279</v>
      </c>
      <c r="O2670" s="5">
        <f>E2670/D2670</f>
        <v>1.1555</v>
      </c>
      <c r="P2670" s="6">
        <f>IFERROR(E2670/L2670,0)</f>
        <v>36.109375</v>
      </c>
      <c r="Q2670" t="str">
        <f>LEFT(N2670, FIND("/",N2670) -1)</f>
        <v>music</v>
      </c>
      <c r="R2670" t="str">
        <f>RIGHT(N2670, LEN(N2670) - FIND("/",N2670))</f>
        <v>indie rock</v>
      </c>
      <c r="S2670" s="10">
        <f>(((J2670/60)/60)/24)+DATE(1970,1,1)</f>
        <v>41590.255868055552</v>
      </c>
      <c r="T2670" s="10">
        <f>(((I2670/60)/60)/24)+DATE(1970,1,1)</f>
        <v>41620.255868055552</v>
      </c>
    </row>
    <row r="2671" spans="1:20" ht="48" x14ac:dyDescent="0.2">
      <c r="A2671">
        <v>1289</v>
      </c>
      <c r="B2671" s="3" t="s">
        <v>1290</v>
      </c>
      <c r="C2671" s="3" t="s">
        <v>5399</v>
      </c>
      <c r="D2671">
        <v>1500</v>
      </c>
      <c r="E2671">
        <v>1876</v>
      </c>
      <c r="F2671" t="s">
        <v>8219</v>
      </c>
      <c r="G2671" t="s">
        <v>8224</v>
      </c>
      <c r="H2671" t="s">
        <v>8246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8271</v>
      </c>
      <c r="O2671" s="5">
        <f>E2671/D2671</f>
        <v>1.2506666666666666</v>
      </c>
      <c r="P2671" s="6">
        <f>IFERROR(E2671/L2671,0)</f>
        <v>36.07692307692308</v>
      </c>
      <c r="Q2671" t="str">
        <f>LEFT(N2671, FIND("/",N2671) -1)</f>
        <v>theater</v>
      </c>
      <c r="R2671" t="str">
        <f>RIGHT(N2671, LEN(N2671) - FIND("/",N2671))</f>
        <v>plays</v>
      </c>
      <c r="S2671" s="10">
        <f>(((J2671/60)/60)/24)+DATE(1970,1,1)</f>
        <v>42709.134780092587</v>
      </c>
      <c r="T2671" s="10">
        <f>(((I2671/60)/60)/24)+DATE(1970,1,1)</f>
        <v>42739.134780092587</v>
      </c>
    </row>
    <row r="2672" spans="1:20" ht="48" x14ac:dyDescent="0.2">
      <c r="A2672">
        <v>3618</v>
      </c>
      <c r="B2672" s="3" t="s">
        <v>3616</v>
      </c>
      <c r="C2672" s="3" t="s">
        <v>7728</v>
      </c>
      <c r="D2672">
        <v>2000</v>
      </c>
      <c r="E2672">
        <v>2020</v>
      </c>
      <c r="F2672" t="s">
        <v>8219</v>
      </c>
      <c r="G2672" t="s">
        <v>8225</v>
      </c>
      <c r="H2672" t="s">
        <v>8247</v>
      </c>
      <c r="I2672">
        <v>1433343850</v>
      </c>
      <c r="J2672">
        <v>1430751850</v>
      </c>
      <c r="K2672" t="b">
        <v>0</v>
      </c>
      <c r="L2672">
        <v>56</v>
      </c>
      <c r="M2672" t="b">
        <v>1</v>
      </c>
      <c r="N2672" t="s">
        <v>8271</v>
      </c>
      <c r="O2672" s="5">
        <f>E2672/D2672</f>
        <v>1.01</v>
      </c>
      <c r="P2672" s="6">
        <f>IFERROR(E2672/L2672,0)</f>
        <v>36.071428571428569</v>
      </c>
      <c r="Q2672" t="str">
        <f>LEFT(N2672, FIND("/",N2672) -1)</f>
        <v>theater</v>
      </c>
      <c r="R2672" t="str">
        <f>RIGHT(N2672, LEN(N2672) - FIND("/",N2672))</f>
        <v>plays</v>
      </c>
      <c r="S2672" s="10">
        <f>(((J2672/60)/60)/24)+DATE(1970,1,1)</f>
        <v>42128.627893518518</v>
      </c>
      <c r="T2672" s="10">
        <f>(((I2672/60)/60)/24)+DATE(1970,1,1)</f>
        <v>42158.627893518518</v>
      </c>
    </row>
    <row r="2673" spans="1:20" ht="48" x14ac:dyDescent="0.2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>E2673/D2673</f>
        <v>1.0580000000000001</v>
      </c>
      <c r="P2673" s="6">
        <f>IFERROR(E2673/L2673,0)</f>
        <v>36.06818181818182</v>
      </c>
      <c r="Q2673" t="str">
        <f>LEFT(N2673, FIND("/",N2673) -1)</f>
        <v>theater</v>
      </c>
      <c r="R2673" t="str">
        <f>RIGHT(N2673, LEN(N2673) - FIND("/",N2673))</f>
        <v>plays</v>
      </c>
      <c r="S2673" s="10">
        <f>(((J2673/60)/60)/24)+DATE(1970,1,1)</f>
        <v>41923.921643518523</v>
      </c>
      <c r="T2673" s="10">
        <f>(((I2673/60)/60)/24)+DATE(1970,1,1)</f>
        <v>41949.031944444447</v>
      </c>
    </row>
    <row r="2674" spans="1:20" ht="48" x14ac:dyDescent="0.2">
      <c r="A2674">
        <v>2060</v>
      </c>
      <c r="B2674" s="3" t="s">
        <v>2061</v>
      </c>
      <c r="C2674" s="3" t="s">
        <v>6170</v>
      </c>
      <c r="D2674">
        <v>25000</v>
      </c>
      <c r="E2674">
        <v>49100</v>
      </c>
      <c r="F2674" t="s">
        <v>8219</v>
      </c>
      <c r="G2674" t="s">
        <v>8224</v>
      </c>
      <c r="H2674" t="s">
        <v>8246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8295</v>
      </c>
      <c r="O2674" s="5">
        <f>E2674/D2674</f>
        <v>1.964</v>
      </c>
      <c r="P2674" s="6">
        <f>IFERROR(E2674/L2674,0)</f>
        <v>35.997067448680355</v>
      </c>
      <c r="Q2674" t="str">
        <f>LEFT(N2674, FIND("/",N2674) -1)</f>
        <v>technology</v>
      </c>
      <c r="R2674" t="str">
        <f>RIGHT(N2674, LEN(N2674) - FIND("/",N2674))</f>
        <v>hardware</v>
      </c>
      <c r="S2674" s="10">
        <f>(((J2674/60)/60)/24)+DATE(1970,1,1)</f>
        <v>41783.642939814818</v>
      </c>
      <c r="T2674" s="10">
        <f>(((I2674/60)/60)/24)+DATE(1970,1,1)</f>
        <v>41843.642939814818</v>
      </c>
    </row>
    <row r="2675" spans="1:20" ht="48" x14ac:dyDescent="0.2">
      <c r="A2675">
        <v>1292</v>
      </c>
      <c r="B2675" s="3" t="s">
        <v>1293</v>
      </c>
      <c r="C2675" s="3" t="s">
        <v>5402</v>
      </c>
      <c r="D2675">
        <v>1700</v>
      </c>
      <c r="E2675">
        <v>1870</v>
      </c>
      <c r="F2675" t="s">
        <v>8219</v>
      </c>
      <c r="G2675" t="s">
        <v>8225</v>
      </c>
      <c r="H2675" t="s">
        <v>8247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8271</v>
      </c>
      <c r="O2675" s="5">
        <f>E2675/D2675</f>
        <v>1.1000000000000001</v>
      </c>
      <c r="P2675" s="6">
        <f>IFERROR(E2675/L2675,0)</f>
        <v>35.96153846153846</v>
      </c>
      <c r="Q2675" t="str">
        <f>LEFT(N2675, FIND("/",N2675) -1)</f>
        <v>theater</v>
      </c>
      <c r="R2675" t="str">
        <f>RIGHT(N2675, LEN(N2675) - FIND("/",N2675))</f>
        <v>plays</v>
      </c>
      <c r="S2675" s="10">
        <f>(((J2675/60)/60)/24)+DATE(1970,1,1)</f>
        <v>42256.764212962968</v>
      </c>
      <c r="T2675" s="10">
        <f>(((I2675/60)/60)/24)+DATE(1970,1,1)</f>
        <v>42283.957638888889</v>
      </c>
    </row>
    <row r="2676" spans="1:20" ht="48" x14ac:dyDescent="0.2">
      <c r="A2676">
        <v>3501</v>
      </c>
      <c r="B2676" s="3" t="s">
        <v>3500</v>
      </c>
      <c r="C2676" s="3" t="s">
        <v>7611</v>
      </c>
      <c r="D2676">
        <v>1500</v>
      </c>
      <c r="E2676">
        <v>1510</v>
      </c>
      <c r="F2676" t="s">
        <v>8219</v>
      </c>
      <c r="G2676" t="s">
        <v>8225</v>
      </c>
      <c r="H2676" t="s">
        <v>8247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8271</v>
      </c>
      <c r="O2676" s="5">
        <f>E2676/D2676</f>
        <v>1.0066666666666666</v>
      </c>
      <c r="P2676" s="6">
        <f>IFERROR(E2676/L2676,0)</f>
        <v>35.952380952380949</v>
      </c>
      <c r="Q2676" t="str">
        <f>LEFT(N2676, FIND("/",N2676) -1)</f>
        <v>theater</v>
      </c>
      <c r="R2676" t="str">
        <f>RIGHT(N2676, LEN(N2676) - FIND("/",N2676))</f>
        <v>plays</v>
      </c>
      <c r="S2676" s="10">
        <f>(((J2676/60)/60)/24)+DATE(1970,1,1)</f>
        <v>42233.763831018514</v>
      </c>
      <c r="T2676" s="10">
        <f>(((I2676/60)/60)/24)+DATE(1970,1,1)</f>
        <v>42258.763831018514</v>
      </c>
    </row>
    <row r="2677" spans="1:20" ht="48" x14ac:dyDescent="0.2">
      <c r="A2677">
        <v>2871</v>
      </c>
      <c r="B2677" s="3" t="s">
        <v>2871</v>
      </c>
      <c r="C2677" s="3" t="s">
        <v>6981</v>
      </c>
      <c r="D2677">
        <v>10000</v>
      </c>
      <c r="E2677">
        <v>467</v>
      </c>
      <c r="F2677" t="s">
        <v>8221</v>
      </c>
      <c r="G2677" t="s">
        <v>8224</v>
      </c>
      <c r="H2677" t="s">
        <v>8246</v>
      </c>
      <c r="I2677">
        <v>1419183813</v>
      </c>
      <c r="J2677">
        <v>1417455813</v>
      </c>
      <c r="K2677" t="b">
        <v>0</v>
      </c>
      <c r="L2677">
        <v>13</v>
      </c>
      <c r="M2677" t="b">
        <v>0</v>
      </c>
      <c r="N2677" t="s">
        <v>8271</v>
      </c>
      <c r="O2677" s="5">
        <f>E2677/D2677</f>
        <v>4.6699999999999998E-2</v>
      </c>
      <c r="P2677" s="6">
        <f>IFERROR(E2677/L2677,0)</f>
        <v>35.92307692307692</v>
      </c>
      <c r="Q2677" t="str">
        <f>LEFT(N2677, FIND("/",N2677) -1)</f>
        <v>theater</v>
      </c>
      <c r="R2677" t="str">
        <f>RIGHT(N2677, LEN(N2677) - FIND("/",N2677))</f>
        <v>plays</v>
      </c>
      <c r="S2677" s="10">
        <f>(((J2677/60)/60)/24)+DATE(1970,1,1)</f>
        <v>41974.738576388889</v>
      </c>
      <c r="T2677" s="10">
        <f>(((I2677/60)/60)/24)+DATE(1970,1,1)</f>
        <v>41994.738576388889</v>
      </c>
    </row>
    <row r="2678" spans="1:20" ht="48" x14ac:dyDescent="0.2">
      <c r="A2678">
        <v>2191</v>
      </c>
      <c r="B2678" s="3" t="s">
        <v>2192</v>
      </c>
      <c r="C2678" s="3" t="s">
        <v>6301</v>
      </c>
      <c r="D2678">
        <v>750</v>
      </c>
      <c r="E2678">
        <v>898</v>
      </c>
      <c r="F2678" t="s">
        <v>8219</v>
      </c>
      <c r="G2678" t="s">
        <v>8225</v>
      </c>
      <c r="H2678" t="s">
        <v>8247</v>
      </c>
      <c r="I2678">
        <v>1487102427</v>
      </c>
      <c r="J2678">
        <v>1486065627</v>
      </c>
      <c r="K2678" t="b">
        <v>0</v>
      </c>
      <c r="L2678">
        <v>25</v>
      </c>
      <c r="M2678" t="b">
        <v>1</v>
      </c>
      <c r="N2678" t="s">
        <v>8297</v>
      </c>
      <c r="O2678" s="5">
        <f>E2678/D2678</f>
        <v>1.1973333333333334</v>
      </c>
      <c r="P2678" s="6">
        <f>IFERROR(E2678/L2678,0)</f>
        <v>35.92</v>
      </c>
      <c r="Q2678" t="str">
        <f>LEFT(N2678, FIND("/",N2678) -1)</f>
        <v>games</v>
      </c>
      <c r="R2678" t="str">
        <f>RIGHT(N2678, LEN(N2678) - FIND("/",N2678))</f>
        <v>tabletop games</v>
      </c>
      <c r="S2678" s="10">
        <f>(((J2678/60)/60)/24)+DATE(1970,1,1)</f>
        <v>42768.833645833336</v>
      </c>
      <c r="T2678" s="10">
        <f>(((I2678/60)/60)/24)+DATE(1970,1,1)</f>
        <v>42780.833645833336</v>
      </c>
    </row>
    <row r="2679" spans="1:20" ht="48" x14ac:dyDescent="0.2">
      <c r="A2679">
        <v>153</v>
      </c>
      <c r="B2679" s="3" t="s">
        <v>155</v>
      </c>
      <c r="C2679" s="3" t="s">
        <v>4263</v>
      </c>
      <c r="D2679">
        <v>50000</v>
      </c>
      <c r="E2679">
        <v>359</v>
      </c>
      <c r="F2679" t="s">
        <v>8220</v>
      </c>
      <c r="G2679" t="s">
        <v>8224</v>
      </c>
      <c r="H2679" t="s">
        <v>8246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8267</v>
      </c>
      <c r="O2679" s="5">
        <f>E2679/D2679</f>
        <v>7.1799999999999998E-3</v>
      </c>
      <c r="P2679" s="6">
        <f>IFERROR(E2679/L2679,0)</f>
        <v>35.9</v>
      </c>
      <c r="Q2679" t="str">
        <f>LEFT(N2679, FIND("/",N2679) -1)</f>
        <v>film &amp; video</v>
      </c>
      <c r="R2679" t="str">
        <f>RIGHT(N2679, LEN(N2679) - FIND("/",N2679))</f>
        <v>science fiction</v>
      </c>
      <c r="S2679" s="10">
        <f>(((J2679/60)/60)/24)+DATE(1970,1,1)</f>
        <v>41933.586157407408</v>
      </c>
      <c r="T2679" s="10">
        <f>(((I2679/60)/60)/24)+DATE(1970,1,1)</f>
        <v>41975.627824074079</v>
      </c>
    </row>
    <row r="2680" spans="1:20" ht="48" x14ac:dyDescent="0.2">
      <c r="A2680">
        <v>1940</v>
      </c>
      <c r="B2680" s="3" t="s">
        <v>1941</v>
      </c>
      <c r="C2680" s="3" t="s">
        <v>6050</v>
      </c>
      <c r="D2680">
        <v>650</v>
      </c>
      <c r="E2680">
        <v>1111</v>
      </c>
      <c r="F2680" t="s">
        <v>8219</v>
      </c>
      <c r="G2680" t="s">
        <v>8224</v>
      </c>
      <c r="H2680" t="s">
        <v>8246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8279</v>
      </c>
      <c r="O2680" s="5">
        <f>E2680/D2680</f>
        <v>1.7092307692307693</v>
      </c>
      <c r="P2680" s="6">
        <f>IFERROR(E2680/L2680,0)</f>
        <v>35.838709677419352</v>
      </c>
      <c r="Q2680" t="str">
        <f>LEFT(N2680, FIND("/",N2680) -1)</f>
        <v>music</v>
      </c>
      <c r="R2680" t="str">
        <f>RIGHT(N2680, LEN(N2680) - FIND("/",N2680))</f>
        <v>indie rock</v>
      </c>
      <c r="S2680" s="10">
        <f>(((J2680/60)/60)/24)+DATE(1970,1,1)</f>
        <v>40670.507326388892</v>
      </c>
      <c r="T2680" s="10">
        <f>(((I2680/60)/60)/24)+DATE(1970,1,1)</f>
        <v>40709.165972222225</v>
      </c>
    </row>
    <row r="2681" spans="1:20" ht="48" x14ac:dyDescent="0.2">
      <c r="A2681">
        <v>422</v>
      </c>
      <c r="B2681" s="3" t="s">
        <v>423</v>
      </c>
      <c r="C2681" s="3" t="s">
        <v>4532</v>
      </c>
      <c r="D2681">
        <v>40000</v>
      </c>
      <c r="E2681">
        <v>430</v>
      </c>
      <c r="F2681" t="s">
        <v>8221</v>
      </c>
      <c r="G2681" t="s">
        <v>8224</v>
      </c>
      <c r="H2681" t="s">
        <v>8246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8270</v>
      </c>
      <c r="O2681" s="5">
        <f>E2681/D2681</f>
        <v>1.0749999999999999E-2</v>
      </c>
      <c r="P2681" s="6">
        <f>IFERROR(E2681/L2681,0)</f>
        <v>35.833333333333336</v>
      </c>
      <c r="Q2681" t="str">
        <f>LEFT(N2681, FIND("/",N2681) -1)</f>
        <v>film &amp; video</v>
      </c>
      <c r="R2681" t="str">
        <f>RIGHT(N2681, LEN(N2681) - FIND("/",N2681))</f>
        <v>animation</v>
      </c>
      <c r="S2681" s="10">
        <f>(((J2681/60)/60)/24)+DATE(1970,1,1)</f>
        <v>41863.260381944441</v>
      </c>
      <c r="T2681" s="10">
        <f>(((I2681/60)/60)/24)+DATE(1970,1,1)</f>
        <v>41893.260381944441</v>
      </c>
    </row>
    <row r="2682" spans="1:20" ht="48" x14ac:dyDescent="0.2">
      <c r="A2682">
        <v>1771</v>
      </c>
      <c r="B2682" s="3" t="s">
        <v>1772</v>
      </c>
      <c r="C2682" s="3" t="s">
        <v>5881</v>
      </c>
      <c r="D2682">
        <v>4200</v>
      </c>
      <c r="E2682">
        <v>895</v>
      </c>
      <c r="F2682" t="s">
        <v>8221</v>
      </c>
      <c r="G2682" t="s">
        <v>8225</v>
      </c>
      <c r="H2682" t="s">
        <v>8247</v>
      </c>
      <c r="I2682">
        <v>1414107040</v>
      </c>
      <c r="J2682">
        <v>1411515040</v>
      </c>
      <c r="K2682" t="b">
        <v>1</v>
      </c>
      <c r="L2682">
        <v>25</v>
      </c>
      <c r="M2682" t="b">
        <v>0</v>
      </c>
      <c r="N2682" t="s">
        <v>8285</v>
      </c>
      <c r="O2682" s="5">
        <f>E2682/D2682</f>
        <v>0.21309523809523809</v>
      </c>
      <c r="P2682" s="6">
        <f>IFERROR(E2682/L2682,0)</f>
        <v>35.799999999999997</v>
      </c>
      <c r="Q2682" t="str">
        <f>LEFT(N2682, FIND("/",N2682) -1)</f>
        <v>photography</v>
      </c>
      <c r="R2682" t="str">
        <f>RIGHT(N2682, LEN(N2682) - FIND("/",N2682))</f>
        <v>photobooks</v>
      </c>
      <c r="S2682" s="10">
        <f>(((J2682/60)/60)/24)+DATE(1970,1,1)</f>
        <v>41905.979629629634</v>
      </c>
      <c r="T2682" s="10">
        <f>(((I2682/60)/60)/24)+DATE(1970,1,1)</f>
        <v>41935.979629629634</v>
      </c>
    </row>
    <row r="2683" spans="1:20" ht="48" x14ac:dyDescent="0.2">
      <c r="A2683">
        <v>3321</v>
      </c>
      <c r="B2683" s="3" t="s">
        <v>3321</v>
      </c>
      <c r="C2683" s="3" t="s">
        <v>7431</v>
      </c>
      <c r="D2683">
        <v>500</v>
      </c>
      <c r="E2683">
        <v>537</v>
      </c>
      <c r="F2683" t="s">
        <v>8219</v>
      </c>
      <c r="G2683" t="s">
        <v>8224</v>
      </c>
      <c r="H2683" t="s">
        <v>8246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8271</v>
      </c>
      <c r="O2683" s="5">
        <f>E2683/D2683</f>
        <v>1.0740000000000001</v>
      </c>
      <c r="P2683" s="6">
        <f>IFERROR(E2683/L2683,0)</f>
        <v>35.799999999999997</v>
      </c>
      <c r="Q2683" t="str">
        <f>LEFT(N2683, FIND("/",N2683) -1)</f>
        <v>theater</v>
      </c>
      <c r="R2683" t="str">
        <f>RIGHT(N2683, LEN(N2683) - FIND("/",N2683))</f>
        <v>plays</v>
      </c>
      <c r="S2683" s="10">
        <f>(((J2683/60)/60)/24)+DATE(1970,1,1)</f>
        <v>41914.100289351853</v>
      </c>
      <c r="T2683" s="10">
        <f>(((I2683/60)/60)/24)+DATE(1970,1,1)</f>
        <v>41928.165972222225</v>
      </c>
    </row>
    <row r="2684" spans="1:20" ht="48" x14ac:dyDescent="0.2">
      <c r="A2684">
        <v>3353</v>
      </c>
      <c r="B2684" s="3" t="s">
        <v>3352</v>
      </c>
      <c r="C2684" s="3" t="s">
        <v>7463</v>
      </c>
      <c r="D2684">
        <v>500</v>
      </c>
      <c r="E2684">
        <v>1575</v>
      </c>
      <c r="F2684" t="s">
        <v>8219</v>
      </c>
      <c r="G2684" t="s">
        <v>8225</v>
      </c>
      <c r="H2684" t="s">
        <v>8247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8271</v>
      </c>
      <c r="O2684" s="5">
        <f>E2684/D2684</f>
        <v>3.15</v>
      </c>
      <c r="P2684" s="6">
        <f>IFERROR(E2684/L2684,0)</f>
        <v>35.795454545454547</v>
      </c>
      <c r="Q2684" t="str">
        <f>LEFT(N2684, FIND("/",N2684) -1)</f>
        <v>theater</v>
      </c>
      <c r="R2684" t="str">
        <f>RIGHT(N2684, LEN(N2684) - FIND("/",N2684))</f>
        <v>plays</v>
      </c>
      <c r="S2684" s="10">
        <f>(((J2684/60)/60)/24)+DATE(1970,1,1)</f>
        <v>42479.432291666672</v>
      </c>
      <c r="T2684" s="10">
        <f>(((I2684/60)/60)/24)+DATE(1970,1,1)</f>
        <v>42492.958333333328</v>
      </c>
    </row>
    <row r="2685" spans="1:20" ht="48" x14ac:dyDescent="0.2">
      <c r="A2685">
        <v>2102</v>
      </c>
      <c r="B2685" s="3" t="s">
        <v>2103</v>
      </c>
      <c r="C2685" s="3" t="s">
        <v>6212</v>
      </c>
      <c r="D2685">
        <v>1000</v>
      </c>
      <c r="E2685">
        <v>1360</v>
      </c>
      <c r="F2685" t="s">
        <v>8219</v>
      </c>
      <c r="G2685" t="s">
        <v>8224</v>
      </c>
      <c r="H2685" t="s">
        <v>8246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8279</v>
      </c>
      <c r="O2685" s="5">
        <f>E2685/D2685</f>
        <v>1.36</v>
      </c>
      <c r="P2685" s="6">
        <f>IFERROR(E2685/L2685,0)</f>
        <v>35.789473684210527</v>
      </c>
      <c r="Q2685" t="str">
        <f>LEFT(N2685, FIND("/",N2685) -1)</f>
        <v>music</v>
      </c>
      <c r="R2685" t="str">
        <f>RIGHT(N2685, LEN(N2685) - FIND("/",N2685))</f>
        <v>indie rock</v>
      </c>
      <c r="S2685" s="10">
        <f>(((J2685/60)/60)/24)+DATE(1970,1,1)</f>
        <v>40638.868611111109</v>
      </c>
      <c r="T2685" s="10">
        <f>(((I2685/60)/60)/24)+DATE(1970,1,1)</f>
        <v>40668.868611111109</v>
      </c>
    </row>
    <row r="2686" spans="1:20" ht="48" x14ac:dyDescent="0.2">
      <c r="A2686">
        <v>1838</v>
      </c>
      <c r="B2686" s="3" t="s">
        <v>1839</v>
      </c>
      <c r="C2686" s="3" t="s">
        <v>5948</v>
      </c>
      <c r="D2686">
        <v>1000</v>
      </c>
      <c r="E2686">
        <v>1001.49</v>
      </c>
      <c r="F2686" t="s">
        <v>8219</v>
      </c>
      <c r="G2686" t="s">
        <v>8224</v>
      </c>
      <c r="H2686" t="s">
        <v>8246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8276</v>
      </c>
      <c r="O2686" s="5">
        <f>E2686/D2686</f>
        <v>1.00149</v>
      </c>
      <c r="P2686" s="6">
        <f>IFERROR(E2686/L2686,0)</f>
        <v>35.767499999999998</v>
      </c>
      <c r="Q2686" t="str">
        <f>LEFT(N2686, FIND("/",N2686) -1)</f>
        <v>music</v>
      </c>
      <c r="R2686" t="str">
        <f>RIGHT(N2686, LEN(N2686) - FIND("/",N2686))</f>
        <v>rock</v>
      </c>
      <c r="S2686" s="10">
        <f>(((J2686/60)/60)/24)+DATE(1970,1,1)</f>
        <v>40788.786539351851</v>
      </c>
      <c r="T2686" s="10">
        <f>(((I2686/60)/60)/24)+DATE(1970,1,1)</f>
        <v>40817.125</v>
      </c>
    </row>
    <row r="2687" spans="1:20" ht="48" x14ac:dyDescent="0.2">
      <c r="A2687">
        <v>3471</v>
      </c>
      <c r="B2687" s="3" t="s">
        <v>3470</v>
      </c>
      <c r="C2687" s="3" t="s">
        <v>7581</v>
      </c>
      <c r="D2687">
        <v>500</v>
      </c>
      <c r="E2687">
        <v>1073</v>
      </c>
      <c r="F2687" t="s">
        <v>8219</v>
      </c>
      <c r="G2687" t="s">
        <v>8225</v>
      </c>
      <c r="H2687" t="s">
        <v>8247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8271</v>
      </c>
      <c r="O2687" s="5">
        <f>E2687/D2687</f>
        <v>2.1459999999999999</v>
      </c>
      <c r="P2687" s="6">
        <f>IFERROR(E2687/L2687,0)</f>
        <v>35.766666666666666</v>
      </c>
      <c r="Q2687" t="str">
        <f>LEFT(N2687, FIND("/",N2687) -1)</f>
        <v>theater</v>
      </c>
      <c r="R2687" t="str">
        <f>RIGHT(N2687, LEN(N2687) - FIND("/",N2687))</f>
        <v>plays</v>
      </c>
      <c r="S2687" s="10">
        <f>(((J2687/60)/60)/24)+DATE(1970,1,1)</f>
        <v>41841.820486111108</v>
      </c>
      <c r="T2687" s="10">
        <f>(((I2687/60)/60)/24)+DATE(1970,1,1)</f>
        <v>41882.833333333336</v>
      </c>
    </row>
    <row r="2688" spans="1:20" ht="48" x14ac:dyDescent="0.2">
      <c r="A2688">
        <v>1038</v>
      </c>
      <c r="B2688" s="3" t="s">
        <v>1039</v>
      </c>
      <c r="C2688" s="3" t="s">
        <v>5148</v>
      </c>
      <c r="D2688">
        <v>1500</v>
      </c>
      <c r="E2688">
        <v>2180</v>
      </c>
      <c r="F2688" t="s">
        <v>8219</v>
      </c>
      <c r="G2688" t="s">
        <v>8224</v>
      </c>
      <c r="H2688" t="s">
        <v>8246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8280</v>
      </c>
      <c r="O2688" s="5">
        <f>E2688/D2688</f>
        <v>1.4533333333333334</v>
      </c>
      <c r="P2688" s="6">
        <f>IFERROR(E2688/L2688,0)</f>
        <v>35.73770491803279</v>
      </c>
      <c r="Q2688" t="str">
        <f>LEFT(N2688, FIND("/",N2688) -1)</f>
        <v>music</v>
      </c>
      <c r="R2688" t="str">
        <f>RIGHT(N2688, LEN(N2688) - FIND("/",N2688))</f>
        <v>electronic music</v>
      </c>
      <c r="S2688" s="10">
        <f>(((J2688/60)/60)/24)+DATE(1970,1,1)</f>
        <v>42418.231747685189</v>
      </c>
      <c r="T2688" s="10">
        <f>(((I2688/60)/60)/24)+DATE(1970,1,1)</f>
        <v>42448.190081018518</v>
      </c>
    </row>
    <row r="2689" spans="1:20" ht="48" x14ac:dyDescent="0.2">
      <c r="A2689">
        <v>2745</v>
      </c>
      <c r="B2689" s="3" t="s">
        <v>2745</v>
      </c>
      <c r="C2689" s="3" t="s">
        <v>6855</v>
      </c>
      <c r="D2689">
        <v>8000</v>
      </c>
      <c r="E2689">
        <v>1751</v>
      </c>
      <c r="F2689" t="s">
        <v>8221</v>
      </c>
      <c r="G2689" t="s">
        <v>8224</v>
      </c>
      <c r="H2689" t="s">
        <v>8246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8304</v>
      </c>
      <c r="O2689" s="5">
        <f>E2689/D2689</f>
        <v>0.21887499999999999</v>
      </c>
      <c r="P2689" s="6">
        <f>IFERROR(E2689/L2689,0)</f>
        <v>35.734693877551024</v>
      </c>
      <c r="Q2689" t="str">
        <f>LEFT(N2689, FIND("/",N2689) -1)</f>
        <v>publishing</v>
      </c>
      <c r="R2689" t="str">
        <f>RIGHT(N2689, LEN(N2689) - FIND("/",N2689))</f>
        <v>children's books</v>
      </c>
      <c r="S2689" s="10">
        <f>(((J2689/60)/60)/24)+DATE(1970,1,1)</f>
        <v>41044.988055555557</v>
      </c>
      <c r="T2689" s="10">
        <f>(((I2689/60)/60)/24)+DATE(1970,1,1)</f>
        <v>41104.988055555557</v>
      </c>
    </row>
    <row r="2690" spans="1:20" ht="48" x14ac:dyDescent="0.2">
      <c r="A2690">
        <v>885</v>
      </c>
      <c r="B2690" s="3" t="s">
        <v>886</v>
      </c>
      <c r="C2690" s="3" t="s">
        <v>4995</v>
      </c>
      <c r="D2690">
        <v>1000</v>
      </c>
      <c r="E2690">
        <v>750</v>
      </c>
      <c r="F2690" t="s">
        <v>8221</v>
      </c>
      <c r="G2690" t="s">
        <v>8224</v>
      </c>
      <c r="H2690" t="s">
        <v>8246</v>
      </c>
      <c r="I2690">
        <v>1483137311</v>
      </c>
      <c r="J2690">
        <v>1481322911</v>
      </c>
      <c r="K2690" t="b">
        <v>0</v>
      </c>
      <c r="L2690">
        <v>21</v>
      </c>
      <c r="M2690" t="b">
        <v>0</v>
      </c>
      <c r="N2690" t="s">
        <v>8279</v>
      </c>
      <c r="O2690" s="5">
        <f>E2690/D2690</f>
        <v>0.75</v>
      </c>
      <c r="P2690" s="6">
        <f>IFERROR(E2690/L2690,0)</f>
        <v>35.714285714285715</v>
      </c>
      <c r="Q2690" t="str">
        <f>LEFT(N2690, FIND("/",N2690) -1)</f>
        <v>music</v>
      </c>
      <c r="R2690" t="str">
        <f>RIGHT(N2690, LEN(N2690) - FIND("/",N2690))</f>
        <v>indie rock</v>
      </c>
      <c r="S2690" s="10">
        <f>(((J2690/60)/60)/24)+DATE(1970,1,1)</f>
        <v>42713.941099537042</v>
      </c>
      <c r="T2690" s="10">
        <f>(((I2690/60)/60)/24)+DATE(1970,1,1)</f>
        <v>42734.941099537042</v>
      </c>
    </row>
    <row r="2691" spans="1:20" ht="48" x14ac:dyDescent="0.2">
      <c r="A2691">
        <v>2509</v>
      </c>
      <c r="B2691" s="3" t="s">
        <v>2509</v>
      </c>
      <c r="C2691" s="3" t="s">
        <v>6619</v>
      </c>
      <c r="D2691">
        <v>95000</v>
      </c>
      <c r="E2691">
        <v>1000</v>
      </c>
      <c r="F2691" t="s">
        <v>8221</v>
      </c>
      <c r="G2691" t="s">
        <v>8225</v>
      </c>
      <c r="H2691" t="s">
        <v>8247</v>
      </c>
      <c r="I2691">
        <v>1429554349</v>
      </c>
      <c r="J2691">
        <v>1424719549</v>
      </c>
      <c r="K2691" t="b">
        <v>0</v>
      </c>
      <c r="L2691">
        <v>28</v>
      </c>
      <c r="M2691" t="b">
        <v>0</v>
      </c>
      <c r="N2691" t="s">
        <v>8299</v>
      </c>
      <c r="O2691" s="5">
        <f>E2691/D2691</f>
        <v>1.0526315789473684E-2</v>
      </c>
      <c r="P2691" s="6">
        <f>IFERROR(E2691/L2691,0)</f>
        <v>35.714285714285715</v>
      </c>
      <c r="Q2691" t="str">
        <f>LEFT(N2691, FIND("/",N2691) -1)</f>
        <v>food</v>
      </c>
      <c r="R2691" t="str">
        <f>RIGHT(N2691, LEN(N2691) - FIND("/",N2691))</f>
        <v>restaurants</v>
      </c>
      <c r="S2691" s="10">
        <f>(((J2691/60)/60)/24)+DATE(1970,1,1)</f>
        <v>42058.809594907405</v>
      </c>
      <c r="T2691" s="10">
        <f>(((I2691/60)/60)/24)+DATE(1970,1,1)</f>
        <v>42114.767928240741</v>
      </c>
    </row>
    <row r="2692" spans="1:20" ht="48" x14ac:dyDescent="0.2">
      <c r="A2692">
        <v>2988</v>
      </c>
      <c r="B2692" s="3" t="s">
        <v>2988</v>
      </c>
      <c r="C2692" s="3" t="s">
        <v>7098</v>
      </c>
      <c r="D2692">
        <v>1000</v>
      </c>
      <c r="E2692">
        <v>1000</v>
      </c>
      <c r="F2692" t="s">
        <v>8219</v>
      </c>
      <c r="G2692" t="s">
        <v>8225</v>
      </c>
      <c r="H2692" t="s">
        <v>8247</v>
      </c>
      <c r="I2692">
        <v>1466412081</v>
      </c>
      <c r="J2692">
        <v>1463820081</v>
      </c>
      <c r="K2692" t="b">
        <v>0</v>
      </c>
      <c r="L2692">
        <v>28</v>
      </c>
      <c r="M2692" t="b">
        <v>1</v>
      </c>
      <c r="N2692" t="s">
        <v>8303</v>
      </c>
      <c r="O2692" s="5">
        <f>E2692/D2692</f>
        <v>1</v>
      </c>
      <c r="P2692" s="6">
        <f>IFERROR(E2692/L2692,0)</f>
        <v>35.714285714285715</v>
      </c>
      <c r="Q2692" t="str">
        <f>LEFT(N2692, FIND("/",N2692) -1)</f>
        <v>theater</v>
      </c>
      <c r="R2692" t="str">
        <f>RIGHT(N2692, LEN(N2692) - FIND("/",N2692))</f>
        <v>spaces</v>
      </c>
      <c r="S2692" s="10">
        <f>(((J2692/60)/60)/24)+DATE(1970,1,1)</f>
        <v>42511.362048611118</v>
      </c>
      <c r="T2692" s="10">
        <f>(((I2692/60)/60)/24)+DATE(1970,1,1)</f>
        <v>42541.362048611118</v>
      </c>
    </row>
    <row r="2693" spans="1:20" ht="48" x14ac:dyDescent="0.2">
      <c r="A2693">
        <v>3579</v>
      </c>
      <c r="B2693" s="3" t="s">
        <v>3578</v>
      </c>
      <c r="C2693" s="3" t="s">
        <v>7689</v>
      </c>
      <c r="D2693">
        <v>500</v>
      </c>
      <c r="E2693">
        <v>500</v>
      </c>
      <c r="F2693" t="s">
        <v>8219</v>
      </c>
      <c r="G2693" t="s">
        <v>8225</v>
      </c>
      <c r="H2693" t="s">
        <v>8247</v>
      </c>
      <c r="I2693">
        <v>1459444656</v>
      </c>
      <c r="J2693">
        <v>1456856256</v>
      </c>
      <c r="K2693" t="b">
        <v>0</v>
      </c>
      <c r="L2693">
        <v>14</v>
      </c>
      <c r="M2693" t="b">
        <v>1</v>
      </c>
      <c r="N2693" t="s">
        <v>8271</v>
      </c>
      <c r="O2693" s="5">
        <f>E2693/D2693</f>
        <v>1</v>
      </c>
      <c r="P2693" s="6">
        <f>IFERROR(E2693/L2693,0)</f>
        <v>35.714285714285715</v>
      </c>
      <c r="Q2693" t="str">
        <f>LEFT(N2693, FIND("/",N2693) -1)</f>
        <v>theater</v>
      </c>
      <c r="R2693" t="str">
        <f>RIGHT(N2693, LEN(N2693) - FIND("/",N2693))</f>
        <v>plays</v>
      </c>
      <c r="S2693" s="10">
        <f>(((J2693/60)/60)/24)+DATE(1970,1,1)</f>
        <v>42430.762222222227</v>
      </c>
      <c r="T2693" s="10">
        <f>(((I2693/60)/60)/24)+DATE(1970,1,1)</f>
        <v>42460.720555555556</v>
      </c>
    </row>
    <row r="2694" spans="1:20" ht="48" x14ac:dyDescent="0.2">
      <c r="A2694">
        <v>4059</v>
      </c>
      <c r="B2694" s="3" t="s">
        <v>4055</v>
      </c>
      <c r="C2694" s="3" t="s">
        <v>8163</v>
      </c>
      <c r="D2694">
        <v>10000</v>
      </c>
      <c r="E2694">
        <v>250</v>
      </c>
      <c r="F2694" t="s">
        <v>8221</v>
      </c>
      <c r="G2694" t="s">
        <v>8229</v>
      </c>
      <c r="H2694" t="s">
        <v>8251</v>
      </c>
      <c r="I2694">
        <v>1410836400</v>
      </c>
      <c r="J2694">
        <v>1408116152</v>
      </c>
      <c r="K2694" t="b">
        <v>0</v>
      </c>
      <c r="L2694">
        <v>7</v>
      </c>
      <c r="M2694" t="b">
        <v>0</v>
      </c>
      <c r="N2694" t="s">
        <v>8271</v>
      </c>
      <c r="O2694" s="5">
        <f>E2694/D2694</f>
        <v>2.5000000000000001E-2</v>
      </c>
      <c r="P2694" s="6">
        <f>IFERROR(E2694/L2694,0)</f>
        <v>35.714285714285715</v>
      </c>
      <c r="Q2694" t="str">
        <f>LEFT(N2694, FIND("/",N2694) -1)</f>
        <v>theater</v>
      </c>
      <c r="R2694" t="str">
        <f>RIGHT(N2694, LEN(N2694) - FIND("/",N2694))</f>
        <v>plays</v>
      </c>
      <c r="S2694" s="10">
        <f>(((J2694/60)/60)/24)+DATE(1970,1,1)</f>
        <v>41866.640648148146</v>
      </c>
      <c r="T2694" s="10">
        <f>(((I2694/60)/60)/24)+DATE(1970,1,1)</f>
        <v>41898.125</v>
      </c>
    </row>
    <row r="2695" spans="1:20" ht="32" x14ac:dyDescent="0.2">
      <c r="A2695">
        <v>2161</v>
      </c>
      <c r="B2695" s="3" t="s">
        <v>2162</v>
      </c>
      <c r="C2695" s="3" t="s">
        <v>6271</v>
      </c>
      <c r="D2695">
        <v>400</v>
      </c>
      <c r="E2695">
        <v>463</v>
      </c>
      <c r="F2695" t="s">
        <v>8219</v>
      </c>
      <c r="G2695" t="s">
        <v>8224</v>
      </c>
      <c r="H2695" t="s">
        <v>8246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8276</v>
      </c>
      <c r="O2695" s="5">
        <f>E2695/D2695</f>
        <v>1.1575</v>
      </c>
      <c r="P2695" s="6">
        <f>IFERROR(E2695/L2695,0)</f>
        <v>35.615384615384613</v>
      </c>
      <c r="Q2695" t="str">
        <f>LEFT(N2695, FIND("/",N2695) -1)</f>
        <v>music</v>
      </c>
      <c r="R2695" t="str">
        <f>RIGHT(N2695, LEN(N2695) - FIND("/",N2695))</f>
        <v>rock</v>
      </c>
      <c r="S2695" s="10">
        <f>(((J2695/60)/60)/24)+DATE(1970,1,1)</f>
        <v>42240.852534722217</v>
      </c>
      <c r="T2695" s="10">
        <f>(((I2695/60)/60)/24)+DATE(1970,1,1)</f>
        <v>42270.852534722217</v>
      </c>
    </row>
    <row r="2696" spans="1:20" ht="48" x14ac:dyDescent="0.2">
      <c r="A2696">
        <v>2114</v>
      </c>
      <c r="B2696" s="3" t="s">
        <v>2115</v>
      </c>
      <c r="C2696" s="3" t="s">
        <v>6224</v>
      </c>
      <c r="D2696">
        <v>5000</v>
      </c>
      <c r="E2696">
        <v>5235</v>
      </c>
      <c r="F2696" t="s">
        <v>8219</v>
      </c>
      <c r="G2696" t="s">
        <v>8224</v>
      </c>
      <c r="H2696" t="s">
        <v>8246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8279</v>
      </c>
      <c r="O2696" s="5">
        <f>E2696/D2696</f>
        <v>1.0469999999999999</v>
      </c>
      <c r="P2696" s="6">
        <f>IFERROR(E2696/L2696,0)</f>
        <v>35.612244897959187</v>
      </c>
      <c r="Q2696" t="str">
        <f>LEFT(N2696, FIND("/",N2696) -1)</f>
        <v>music</v>
      </c>
      <c r="R2696" t="str">
        <f>RIGHT(N2696, LEN(N2696) - FIND("/",N2696))</f>
        <v>indie rock</v>
      </c>
      <c r="S2696" s="10">
        <f>(((J2696/60)/60)/24)+DATE(1970,1,1)</f>
        <v>40458.815625000003</v>
      </c>
      <c r="T2696" s="10">
        <f>(((I2696/60)/60)/24)+DATE(1970,1,1)</f>
        <v>40521.207638888889</v>
      </c>
    </row>
    <row r="2697" spans="1:20" ht="48" x14ac:dyDescent="0.2">
      <c r="A2697">
        <v>2559</v>
      </c>
      <c r="B2697" s="3" t="s">
        <v>2559</v>
      </c>
      <c r="C2697" s="3" t="s">
        <v>6669</v>
      </c>
      <c r="D2697">
        <v>800</v>
      </c>
      <c r="E2697">
        <v>890</v>
      </c>
      <c r="F2697" t="s">
        <v>8219</v>
      </c>
      <c r="G2697" t="s">
        <v>8224</v>
      </c>
      <c r="H2697" t="s">
        <v>8246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8300</v>
      </c>
      <c r="O2697" s="5">
        <f>E2697/D2697</f>
        <v>1.1125</v>
      </c>
      <c r="P2697" s="6">
        <f>IFERROR(E2697/L2697,0)</f>
        <v>35.6</v>
      </c>
      <c r="Q2697" t="str">
        <f>LEFT(N2697, FIND("/",N2697) -1)</f>
        <v>music</v>
      </c>
      <c r="R2697" t="str">
        <f>RIGHT(N2697, LEN(N2697) - FIND("/",N2697))</f>
        <v>classical music</v>
      </c>
      <c r="S2697" s="10">
        <f>(((J2697/60)/60)/24)+DATE(1970,1,1)</f>
        <v>40829.873657407406</v>
      </c>
      <c r="T2697" s="10">
        <f>(((I2697/60)/60)/24)+DATE(1970,1,1)</f>
        <v>40862.817361111112</v>
      </c>
    </row>
    <row r="2698" spans="1:20" ht="48" x14ac:dyDescent="0.2">
      <c r="A2698">
        <v>1897</v>
      </c>
      <c r="B2698" s="3" t="s">
        <v>1898</v>
      </c>
      <c r="C2698" s="3" t="s">
        <v>6007</v>
      </c>
      <c r="D2698">
        <v>6350</v>
      </c>
      <c r="E2698">
        <v>6506</v>
      </c>
      <c r="F2698" t="s">
        <v>8219</v>
      </c>
      <c r="G2698" t="s">
        <v>8224</v>
      </c>
      <c r="H2698" t="s">
        <v>8246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8279</v>
      </c>
      <c r="O2698" s="5">
        <f>E2698/D2698</f>
        <v>1.0245669291338582</v>
      </c>
      <c r="P2698" s="6">
        <f>IFERROR(E2698/L2698,0)</f>
        <v>35.551912568306008</v>
      </c>
      <c r="Q2698" t="str">
        <f>LEFT(N2698, FIND("/",N2698) -1)</f>
        <v>music</v>
      </c>
      <c r="R2698" t="str">
        <f>RIGHT(N2698, LEN(N2698) - FIND("/",N2698))</f>
        <v>indie rock</v>
      </c>
      <c r="S2698" s="10">
        <f>(((J2698/60)/60)/24)+DATE(1970,1,1)</f>
        <v>41680.583402777782</v>
      </c>
      <c r="T2698" s="10">
        <f>(((I2698/60)/60)/24)+DATE(1970,1,1)</f>
        <v>41702.875</v>
      </c>
    </row>
    <row r="2699" spans="1:20" ht="48" x14ac:dyDescent="0.2">
      <c r="A2699">
        <v>2619</v>
      </c>
      <c r="B2699" s="3" t="s">
        <v>2619</v>
      </c>
      <c r="C2699" s="3" t="s">
        <v>6729</v>
      </c>
      <c r="D2699">
        <v>1000</v>
      </c>
      <c r="E2699">
        <v>1884</v>
      </c>
      <c r="F2699" t="s">
        <v>8219</v>
      </c>
      <c r="G2699" t="s">
        <v>8224</v>
      </c>
      <c r="H2699" t="s">
        <v>8246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8301</v>
      </c>
      <c r="O2699" s="5">
        <f>E2699/D2699</f>
        <v>1.8839999999999999</v>
      </c>
      <c r="P2699" s="6">
        <f>IFERROR(E2699/L2699,0)</f>
        <v>35.547169811320757</v>
      </c>
      <c r="Q2699" t="str">
        <f>LEFT(N2699, FIND("/",N2699) -1)</f>
        <v>technology</v>
      </c>
      <c r="R2699" t="str">
        <f>RIGHT(N2699, LEN(N2699) - FIND("/",N2699))</f>
        <v>space exploration</v>
      </c>
      <c r="S2699" s="10">
        <f>(((J2699/60)/60)/24)+DATE(1970,1,1)</f>
        <v>42273.884305555555</v>
      </c>
      <c r="T2699" s="10">
        <f>(((I2699/60)/60)/24)+DATE(1970,1,1)</f>
        <v>42300.458333333328</v>
      </c>
    </row>
    <row r="2700" spans="1:20" ht="32" x14ac:dyDescent="0.2">
      <c r="A2700">
        <v>2603</v>
      </c>
      <c r="B2700" s="3" t="s">
        <v>2603</v>
      </c>
      <c r="C2700" s="3" t="s">
        <v>6713</v>
      </c>
      <c r="D2700">
        <v>1750</v>
      </c>
      <c r="E2700">
        <v>1776</v>
      </c>
      <c r="F2700" t="s">
        <v>8219</v>
      </c>
      <c r="G2700" t="s">
        <v>8224</v>
      </c>
      <c r="H2700" t="s">
        <v>8246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8301</v>
      </c>
      <c r="O2700" s="5">
        <f>E2700/D2700</f>
        <v>1.0148571428571429</v>
      </c>
      <c r="P2700" s="6">
        <f>IFERROR(E2700/L2700,0)</f>
        <v>35.520000000000003</v>
      </c>
      <c r="Q2700" t="str">
        <f>LEFT(N2700, FIND("/",N2700) -1)</f>
        <v>technology</v>
      </c>
      <c r="R2700" t="str">
        <f>RIGHT(N2700, LEN(N2700) - FIND("/",N2700))</f>
        <v>space exploration</v>
      </c>
      <c r="S2700" s="10">
        <f>(((J2700/60)/60)/24)+DATE(1970,1,1)</f>
        <v>41617.912662037037</v>
      </c>
      <c r="T2700" s="10">
        <f>(((I2700/60)/60)/24)+DATE(1970,1,1)</f>
        <v>41631.912662037037</v>
      </c>
    </row>
    <row r="2701" spans="1:20" ht="48" x14ac:dyDescent="0.2">
      <c r="A2701">
        <v>3851</v>
      </c>
      <c r="B2701" s="3" t="s">
        <v>3848</v>
      </c>
      <c r="C2701" s="3" t="s">
        <v>7960</v>
      </c>
      <c r="D2701">
        <v>2500</v>
      </c>
      <c r="E2701">
        <v>852</v>
      </c>
      <c r="F2701" t="s">
        <v>8221</v>
      </c>
      <c r="G2701" t="s">
        <v>8225</v>
      </c>
      <c r="H2701" t="s">
        <v>8247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8271</v>
      </c>
      <c r="O2701" s="5">
        <f>E2701/D2701</f>
        <v>0.34079999999999999</v>
      </c>
      <c r="P2701" s="6">
        <f>IFERROR(E2701/L2701,0)</f>
        <v>35.5</v>
      </c>
      <c r="Q2701" t="str">
        <f>LEFT(N2701, FIND("/",N2701) -1)</f>
        <v>theater</v>
      </c>
      <c r="R2701" t="str">
        <f>RIGHT(N2701, LEN(N2701) - FIND("/",N2701))</f>
        <v>plays</v>
      </c>
      <c r="S2701" s="10">
        <f>(((J2701/60)/60)/24)+DATE(1970,1,1)</f>
        <v>42172.439571759256</v>
      </c>
      <c r="T2701" s="10">
        <f>(((I2701/60)/60)/24)+DATE(1970,1,1)</f>
        <v>42202.439571759256</v>
      </c>
    </row>
    <row r="2702" spans="1:20" ht="48" x14ac:dyDescent="0.2">
      <c r="A2702">
        <v>3614</v>
      </c>
      <c r="B2702" s="3" t="s">
        <v>3439</v>
      </c>
      <c r="C2702" s="3" t="s">
        <v>7724</v>
      </c>
      <c r="D2702">
        <v>2500</v>
      </c>
      <c r="E2702">
        <v>2520</v>
      </c>
      <c r="F2702" t="s">
        <v>8219</v>
      </c>
      <c r="G2702" t="s">
        <v>8224</v>
      </c>
      <c r="H2702" t="s">
        <v>8246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8271</v>
      </c>
      <c r="O2702" s="5">
        <f>E2702/D2702</f>
        <v>1.008</v>
      </c>
      <c r="P2702" s="6">
        <f>IFERROR(E2702/L2702,0)</f>
        <v>35.492957746478872</v>
      </c>
      <c r="Q2702" t="str">
        <f>LEFT(N2702, FIND("/",N2702) -1)</f>
        <v>theater</v>
      </c>
      <c r="R2702" t="str">
        <f>RIGHT(N2702, LEN(N2702) - FIND("/",N2702))</f>
        <v>plays</v>
      </c>
      <c r="S2702" s="10">
        <f>(((J2702/60)/60)/24)+DATE(1970,1,1)</f>
        <v>42144.041851851856</v>
      </c>
      <c r="T2702" s="10">
        <f>(((I2702/60)/60)/24)+DATE(1970,1,1)</f>
        <v>42174.041851851856</v>
      </c>
    </row>
    <row r="2703" spans="1:20" ht="48" x14ac:dyDescent="0.2">
      <c r="A2703">
        <v>63</v>
      </c>
      <c r="B2703" s="3" t="s">
        <v>65</v>
      </c>
      <c r="C2703" s="3" t="s">
        <v>4174</v>
      </c>
      <c r="D2703">
        <v>2000</v>
      </c>
      <c r="E2703">
        <v>2270.37</v>
      </c>
      <c r="F2703" t="s">
        <v>8219</v>
      </c>
      <c r="G2703" t="s">
        <v>8224</v>
      </c>
      <c r="H2703" t="s">
        <v>8246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8266</v>
      </c>
      <c r="O2703" s="5">
        <f>E2703/D2703</f>
        <v>1.1351849999999999</v>
      </c>
      <c r="P2703" s="6">
        <f>IFERROR(E2703/L2703,0)</f>
        <v>35.474531249999998</v>
      </c>
      <c r="Q2703" t="str">
        <f>LEFT(N2703, FIND("/",N2703) -1)</f>
        <v>film &amp; video</v>
      </c>
      <c r="R2703" t="str">
        <f>RIGHT(N2703, LEN(N2703) - FIND("/",N2703))</f>
        <v>shorts</v>
      </c>
      <c r="S2703" s="10">
        <f>(((J2703/60)/60)/24)+DATE(1970,1,1)</f>
        <v>41612.912187499998</v>
      </c>
      <c r="T2703" s="10">
        <f>(((I2703/60)/60)/24)+DATE(1970,1,1)</f>
        <v>41636.207638888889</v>
      </c>
    </row>
    <row r="2704" spans="1:20" ht="48" x14ac:dyDescent="0.2">
      <c r="A2704">
        <v>1463</v>
      </c>
      <c r="B2704" s="3" t="s">
        <v>1464</v>
      </c>
      <c r="C2704" s="3" t="s">
        <v>5573</v>
      </c>
      <c r="D2704">
        <v>600</v>
      </c>
      <c r="E2704">
        <v>886</v>
      </c>
      <c r="F2704" t="s">
        <v>8219</v>
      </c>
      <c r="G2704" t="s">
        <v>8224</v>
      </c>
      <c r="H2704" t="s">
        <v>8246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8288</v>
      </c>
      <c r="O2704" s="5">
        <f>E2704/D2704</f>
        <v>1.4766666666666666</v>
      </c>
      <c r="P2704" s="6">
        <f>IFERROR(E2704/L2704,0)</f>
        <v>35.44</v>
      </c>
      <c r="Q2704" t="str">
        <f>LEFT(N2704, FIND("/",N2704) -1)</f>
        <v>publishing</v>
      </c>
      <c r="R2704" t="str">
        <f>RIGHT(N2704, LEN(N2704) - FIND("/",N2704))</f>
        <v>radio &amp; podcasts</v>
      </c>
      <c r="S2704" s="10">
        <f>(((J2704/60)/60)/24)+DATE(1970,1,1)</f>
        <v>41326.911319444444</v>
      </c>
      <c r="T2704" s="10">
        <f>(((I2704/60)/60)/24)+DATE(1970,1,1)</f>
        <v>41371.869652777779</v>
      </c>
    </row>
    <row r="2705" spans="1:20" ht="16" x14ac:dyDescent="0.2">
      <c r="A2705">
        <v>1762</v>
      </c>
      <c r="B2705" s="3" t="s">
        <v>1763</v>
      </c>
      <c r="C2705" s="3" t="s">
        <v>5872</v>
      </c>
      <c r="D2705">
        <v>100</v>
      </c>
      <c r="E2705">
        <v>885</v>
      </c>
      <c r="F2705" t="s">
        <v>8219</v>
      </c>
      <c r="G2705" t="s">
        <v>8224</v>
      </c>
      <c r="H2705" t="s">
        <v>8246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8285</v>
      </c>
      <c r="O2705" s="5">
        <f>E2705/D2705</f>
        <v>8.85</v>
      </c>
      <c r="P2705" s="6">
        <f>IFERROR(E2705/L2705,0)</f>
        <v>35.4</v>
      </c>
      <c r="Q2705" t="str">
        <f>LEFT(N2705, FIND("/",N2705) -1)</f>
        <v>photography</v>
      </c>
      <c r="R2705" t="str">
        <f>RIGHT(N2705, LEN(N2705) - FIND("/",N2705))</f>
        <v>photobooks</v>
      </c>
      <c r="S2705" s="10">
        <f>(((J2705/60)/60)/24)+DATE(1970,1,1)</f>
        <v>42410.982002314813</v>
      </c>
      <c r="T2705" s="10">
        <f>(((I2705/60)/60)/24)+DATE(1970,1,1)</f>
        <v>42440.982002314813</v>
      </c>
    </row>
    <row r="2706" spans="1:20" ht="48" x14ac:dyDescent="0.2">
      <c r="A2706">
        <v>2869</v>
      </c>
      <c r="B2706" s="3" t="s">
        <v>2869</v>
      </c>
      <c r="C2706" s="3" t="s">
        <v>6979</v>
      </c>
      <c r="D2706">
        <v>20000</v>
      </c>
      <c r="E2706">
        <v>177</v>
      </c>
      <c r="F2706" t="s">
        <v>8221</v>
      </c>
      <c r="G2706" t="s">
        <v>8224</v>
      </c>
      <c r="H2706" t="s">
        <v>8246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8271</v>
      </c>
      <c r="O2706" s="5">
        <f>E2706/D2706</f>
        <v>8.8500000000000002E-3</v>
      </c>
      <c r="P2706" s="6">
        <f>IFERROR(E2706/L2706,0)</f>
        <v>35.4</v>
      </c>
      <c r="Q2706" t="str">
        <f>LEFT(N2706, FIND("/",N2706) -1)</f>
        <v>theater</v>
      </c>
      <c r="R2706" t="str">
        <f>RIGHT(N2706, LEN(N2706) - FIND("/",N2706))</f>
        <v>plays</v>
      </c>
      <c r="S2706" s="10">
        <f>(((J2706/60)/60)/24)+DATE(1970,1,1)</f>
        <v>42540.593530092592</v>
      </c>
      <c r="T2706" s="10">
        <f>(((I2706/60)/60)/24)+DATE(1970,1,1)</f>
        <v>42570.593530092592</v>
      </c>
    </row>
    <row r="2707" spans="1:20" ht="48" x14ac:dyDescent="0.2">
      <c r="A2707">
        <v>2414</v>
      </c>
      <c r="B2707" s="3" t="s">
        <v>2415</v>
      </c>
      <c r="C2707" s="3" t="s">
        <v>6524</v>
      </c>
      <c r="D2707">
        <v>15000</v>
      </c>
      <c r="E2707">
        <v>460</v>
      </c>
      <c r="F2707" t="s">
        <v>8221</v>
      </c>
      <c r="G2707" t="s">
        <v>8224</v>
      </c>
      <c r="H2707" t="s">
        <v>8246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8284</v>
      </c>
      <c r="O2707" s="5">
        <f>E2707/D2707</f>
        <v>3.0666666666666665E-2</v>
      </c>
      <c r="P2707" s="6">
        <f>IFERROR(E2707/L2707,0)</f>
        <v>35.384615384615387</v>
      </c>
      <c r="Q2707" t="str">
        <f>LEFT(N2707, FIND("/",N2707) -1)</f>
        <v>food</v>
      </c>
      <c r="R2707" t="str">
        <f>RIGHT(N2707, LEN(N2707) - FIND("/",N2707))</f>
        <v>food trucks</v>
      </c>
      <c r="S2707" s="10">
        <f>(((J2707/60)/60)/24)+DATE(1970,1,1)</f>
        <v>42198.695138888885</v>
      </c>
      <c r="T2707" s="10">
        <f>(((I2707/60)/60)/24)+DATE(1970,1,1)</f>
        <v>42238.165972222225</v>
      </c>
    </row>
    <row r="2708" spans="1:20" ht="80" x14ac:dyDescent="0.2">
      <c r="A2708">
        <v>984</v>
      </c>
      <c r="B2708" s="3" t="s">
        <v>985</v>
      </c>
      <c r="C2708" s="3" t="s">
        <v>5094</v>
      </c>
      <c r="D2708">
        <v>10000</v>
      </c>
      <c r="E2708">
        <v>106</v>
      </c>
      <c r="F2708" t="s">
        <v>8221</v>
      </c>
      <c r="G2708" t="s">
        <v>8224</v>
      </c>
      <c r="H2708" t="s">
        <v>8246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8273</v>
      </c>
      <c r="O2708" s="5">
        <f>E2708/D2708</f>
        <v>1.06E-2</v>
      </c>
      <c r="P2708" s="6">
        <f>IFERROR(E2708/L2708,0)</f>
        <v>35.333333333333336</v>
      </c>
      <c r="Q2708" t="str">
        <f>LEFT(N2708, FIND("/",N2708) -1)</f>
        <v>technology</v>
      </c>
      <c r="R2708" t="str">
        <f>RIGHT(N2708, LEN(N2708) - FIND("/",N2708))</f>
        <v>wearables</v>
      </c>
      <c r="S2708" s="10">
        <f>(((J2708/60)/60)/24)+DATE(1970,1,1)</f>
        <v>42061.11583333333</v>
      </c>
      <c r="T2708" s="10">
        <f>(((I2708/60)/60)/24)+DATE(1970,1,1)</f>
        <v>42091.074166666673</v>
      </c>
    </row>
    <row r="2709" spans="1:20" ht="48" x14ac:dyDescent="0.2">
      <c r="A2709">
        <v>3969</v>
      </c>
      <c r="B2709" s="3" t="s">
        <v>3966</v>
      </c>
      <c r="C2709" s="3" t="s">
        <v>8076</v>
      </c>
      <c r="D2709">
        <v>2825</v>
      </c>
      <c r="E2709">
        <v>211</v>
      </c>
      <c r="F2709" t="s">
        <v>8221</v>
      </c>
      <c r="G2709" t="s">
        <v>8224</v>
      </c>
      <c r="H2709" t="s">
        <v>8246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8271</v>
      </c>
      <c r="O2709" s="5">
        <f>E2709/D2709</f>
        <v>7.4690265486725665E-2</v>
      </c>
      <c r="P2709" s="6">
        <f>IFERROR(E2709/L2709,0)</f>
        <v>35.166666666666664</v>
      </c>
      <c r="Q2709" t="str">
        <f>LEFT(N2709, FIND("/",N2709) -1)</f>
        <v>theater</v>
      </c>
      <c r="R2709" t="str">
        <f>RIGHT(N2709, LEN(N2709) - FIND("/",N2709))</f>
        <v>plays</v>
      </c>
      <c r="S2709" s="10">
        <f>(((J2709/60)/60)/24)+DATE(1970,1,1)</f>
        <v>42601.854699074072</v>
      </c>
      <c r="T2709" s="10">
        <f>(((I2709/60)/60)/24)+DATE(1970,1,1)</f>
        <v>42611.163194444445</v>
      </c>
    </row>
    <row r="2710" spans="1:20" ht="48" x14ac:dyDescent="0.2">
      <c r="A2710">
        <v>650</v>
      </c>
      <c r="B2710" s="3" t="s">
        <v>651</v>
      </c>
      <c r="C2710" s="3" t="s">
        <v>4760</v>
      </c>
      <c r="D2710">
        <v>1500</v>
      </c>
      <c r="E2710">
        <v>1686</v>
      </c>
      <c r="F2710" t="s">
        <v>8219</v>
      </c>
      <c r="G2710" t="s">
        <v>8224</v>
      </c>
      <c r="H2710" t="s">
        <v>8246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8273</v>
      </c>
      <c r="O2710" s="5">
        <f>E2710/D2710</f>
        <v>1.1240000000000001</v>
      </c>
      <c r="P2710" s="6">
        <f>IFERROR(E2710/L2710,0)</f>
        <v>35.125</v>
      </c>
      <c r="Q2710" t="str">
        <f>LEFT(N2710, FIND("/",N2710) -1)</f>
        <v>technology</v>
      </c>
      <c r="R2710" t="str">
        <f>RIGHT(N2710, LEN(N2710) - FIND("/",N2710))</f>
        <v>wearables</v>
      </c>
      <c r="S2710" s="10">
        <f>(((J2710/60)/60)/24)+DATE(1970,1,1)</f>
        <v>41932.036851851852</v>
      </c>
      <c r="T2710" s="10">
        <f>(((I2710/60)/60)/24)+DATE(1970,1,1)</f>
        <v>41992.078518518523</v>
      </c>
    </row>
    <row r="2711" spans="1:20" ht="48" x14ac:dyDescent="0.2">
      <c r="A2711">
        <v>2265</v>
      </c>
      <c r="B2711" s="3" t="s">
        <v>2266</v>
      </c>
      <c r="C2711" s="3" t="s">
        <v>6375</v>
      </c>
      <c r="D2711">
        <v>200</v>
      </c>
      <c r="E2711">
        <v>597</v>
      </c>
      <c r="F2711" t="s">
        <v>8219</v>
      </c>
      <c r="G2711" t="s">
        <v>8225</v>
      </c>
      <c r="H2711" t="s">
        <v>8247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8297</v>
      </c>
      <c r="O2711" s="5">
        <f>E2711/D2711</f>
        <v>2.9849999999999999</v>
      </c>
      <c r="P2711" s="6">
        <f>IFERROR(E2711/L2711,0)</f>
        <v>35.117647058823529</v>
      </c>
      <c r="Q2711" t="str">
        <f>LEFT(N2711, FIND("/",N2711) -1)</f>
        <v>games</v>
      </c>
      <c r="R2711" t="str">
        <f>RIGHT(N2711, LEN(N2711) - FIND("/",N2711))</f>
        <v>tabletop games</v>
      </c>
      <c r="S2711" s="10">
        <f>(((J2711/60)/60)/24)+DATE(1970,1,1)</f>
        <v>42689.853090277778</v>
      </c>
      <c r="T2711" s="10">
        <f>(((I2711/60)/60)/24)+DATE(1970,1,1)</f>
        <v>42696.853090277778</v>
      </c>
    </row>
    <row r="2712" spans="1:20" ht="48" x14ac:dyDescent="0.2">
      <c r="A2712">
        <v>3787</v>
      </c>
      <c r="B2712" s="3" t="s">
        <v>3784</v>
      </c>
      <c r="C2712" s="3" t="s">
        <v>7897</v>
      </c>
      <c r="D2712">
        <v>350</v>
      </c>
      <c r="E2712">
        <v>351</v>
      </c>
      <c r="F2712" t="s">
        <v>8219</v>
      </c>
      <c r="G2712" t="s">
        <v>8224</v>
      </c>
      <c r="H2712" t="s">
        <v>8246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8305</v>
      </c>
      <c r="O2712" s="5">
        <f>E2712/D2712</f>
        <v>1.0028571428571429</v>
      </c>
      <c r="P2712" s="6">
        <f>IFERROR(E2712/L2712,0)</f>
        <v>35.1</v>
      </c>
      <c r="Q2712" t="str">
        <f>LEFT(N2712, FIND("/",N2712) -1)</f>
        <v>theater</v>
      </c>
      <c r="R2712" t="str">
        <f>RIGHT(N2712, LEN(N2712) - FIND("/",N2712))</f>
        <v>musical</v>
      </c>
      <c r="S2712" s="10">
        <f>(((J2712/60)/60)/24)+DATE(1970,1,1)</f>
        <v>42167.534791666665</v>
      </c>
      <c r="T2712" s="10">
        <f>(((I2712/60)/60)/24)+DATE(1970,1,1)</f>
        <v>42196.165972222225</v>
      </c>
    </row>
    <row r="2713" spans="1:20" ht="48" x14ac:dyDescent="0.2">
      <c r="A2713">
        <v>2829</v>
      </c>
      <c r="B2713" s="3" t="s">
        <v>2829</v>
      </c>
      <c r="C2713" s="3" t="s">
        <v>6939</v>
      </c>
      <c r="D2713">
        <v>2500</v>
      </c>
      <c r="E2713">
        <v>2663</v>
      </c>
      <c r="F2713" t="s">
        <v>8219</v>
      </c>
      <c r="G2713" t="s">
        <v>8225</v>
      </c>
      <c r="H2713" t="s">
        <v>8247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8271</v>
      </c>
      <c r="O2713" s="5">
        <f>E2713/D2713</f>
        <v>1.0651999999999999</v>
      </c>
      <c r="P2713" s="6">
        <f>IFERROR(E2713/L2713,0)</f>
        <v>35.039473684210527</v>
      </c>
      <c r="Q2713" t="str">
        <f>LEFT(N2713, FIND("/",N2713) -1)</f>
        <v>theater</v>
      </c>
      <c r="R2713" t="str">
        <f>RIGHT(N2713, LEN(N2713) - FIND("/",N2713))</f>
        <v>plays</v>
      </c>
      <c r="S2713" s="10">
        <f>(((J2713/60)/60)/24)+DATE(1970,1,1)</f>
        <v>42495.434236111112</v>
      </c>
      <c r="T2713" s="10">
        <f>(((I2713/60)/60)/24)+DATE(1970,1,1)</f>
        <v>42523.434236111112</v>
      </c>
    </row>
    <row r="2714" spans="1:20" ht="48" x14ac:dyDescent="0.2">
      <c r="A2714">
        <v>1947</v>
      </c>
      <c r="B2714" s="3" t="s">
        <v>1948</v>
      </c>
      <c r="C2714" s="3" t="s">
        <v>6057</v>
      </c>
      <c r="D2714">
        <v>800</v>
      </c>
      <c r="E2714">
        <v>805.07</v>
      </c>
      <c r="F2714" t="s">
        <v>8219</v>
      </c>
      <c r="G2714" t="s">
        <v>8224</v>
      </c>
      <c r="H2714" t="s">
        <v>8246</v>
      </c>
      <c r="I2714">
        <v>1258955940</v>
      </c>
      <c r="J2714">
        <v>1255730520</v>
      </c>
      <c r="K2714" t="b">
        <v>1</v>
      </c>
      <c r="L2714">
        <v>23</v>
      </c>
      <c r="M2714" t="b">
        <v>1</v>
      </c>
      <c r="N2714" t="s">
        <v>8295</v>
      </c>
      <c r="O2714" s="5">
        <f>E2714/D2714</f>
        <v>1.0063375000000001</v>
      </c>
      <c r="P2714" s="6">
        <f>IFERROR(E2714/L2714,0)</f>
        <v>35.003043478260871</v>
      </c>
      <c r="Q2714" t="str">
        <f>LEFT(N2714, FIND("/",N2714) -1)</f>
        <v>technology</v>
      </c>
      <c r="R2714" t="str">
        <f>RIGHT(N2714, LEN(N2714) - FIND("/",N2714))</f>
        <v>hardware</v>
      </c>
      <c r="S2714" s="10">
        <f>(((J2714/60)/60)/24)+DATE(1970,1,1)</f>
        <v>40102.918055555558</v>
      </c>
      <c r="T2714" s="10">
        <f>(((I2714/60)/60)/24)+DATE(1970,1,1)</f>
        <v>40140.249305555553</v>
      </c>
    </row>
    <row r="2715" spans="1:20" ht="48" x14ac:dyDescent="0.2">
      <c r="A2715">
        <v>543</v>
      </c>
      <c r="B2715" s="3" t="s">
        <v>544</v>
      </c>
      <c r="C2715" s="3" t="s">
        <v>4653</v>
      </c>
      <c r="D2715">
        <v>22000</v>
      </c>
      <c r="E2715">
        <v>70</v>
      </c>
      <c r="F2715" t="s">
        <v>8221</v>
      </c>
      <c r="G2715" t="s">
        <v>8226</v>
      </c>
      <c r="H2715" t="s">
        <v>8248</v>
      </c>
      <c r="I2715">
        <v>1414807962</v>
      </c>
      <c r="J2715">
        <v>1412215962</v>
      </c>
      <c r="K2715" t="b">
        <v>0</v>
      </c>
      <c r="L2715">
        <v>2</v>
      </c>
      <c r="M2715" t="b">
        <v>0</v>
      </c>
      <c r="N2715" t="s">
        <v>8272</v>
      </c>
      <c r="O2715" s="5">
        <f>E2715/D2715</f>
        <v>3.1818181818181819E-3</v>
      </c>
      <c r="P2715" s="6">
        <f>IFERROR(E2715/L2715,0)</f>
        <v>35</v>
      </c>
      <c r="Q2715" t="str">
        <f>LEFT(N2715, FIND("/",N2715) -1)</f>
        <v>technology</v>
      </c>
      <c r="R2715" t="str">
        <f>RIGHT(N2715, LEN(N2715) - FIND("/",N2715))</f>
        <v>web</v>
      </c>
      <c r="S2715" s="10">
        <f>(((J2715/60)/60)/24)+DATE(1970,1,1)</f>
        <v>41914.092152777775</v>
      </c>
      <c r="T2715" s="10">
        <f>(((I2715/60)/60)/24)+DATE(1970,1,1)</f>
        <v>41944.092152777775</v>
      </c>
    </row>
    <row r="2716" spans="1:20" ht="32" x14ac:dyDescent="0.2">
      <c r="A2716">
        <v>579</v>
      </c>
      <c r="B2716" s="3" t="s">
        <v>580</v>
      </c>
      <c r="C2716" s="3" t="s">
        <v>4689</v>
      </c>
      <c r="D2716">
        <v>12000</v>
      </c>
      <c r="E2716">
        <v>175</v>
      </c>
      <c r="F2716" t="s">
        <v>8221</v>
      </c>
      <c r="G2716" t="s">
        <v>8224</v>
      </c>
      <c r="H2716" t="s">
        <v>8246</v>
      </c>
      <c r="I2716">
        <v>1419539223</v>
      </c>
      <c r="J2716">
        <v>1416947223</v>
      </c>
      <c r="K2716" t="b">
        <v>0</v>
      </c>
      <c r="L2716">
        <v>5</v>
      </c>
      <c r="M2716" t="b">
        <v>0</v>
      </c>
      <c r="N2716" t="s">
        <v>8272</v>
      </c>
      <c r="O2716" s="5">
        <f>E2716/D2716</f>
        <v>1.4583333333333334E-2</v>
      </c>
      <c r="P2716" s="6">
        <f>IFERROR(E2716/L2716,0)</f>
        <v>35</v>
      </c>
      <c r="Q2716" t="str">
        <f>LEFT(N2716, FIND("/",N2716) -1)</f>
        <v>technology</v>
      </c>
      <c r="R2716" t="str">
        <f>RIGHT(N2716, LEN(N2716) - FIND("/",N2716))</f>
        <v>web</v>
      </c>
      <c r="S2716" s="10">
        <f>(((J2716/60)/60)/24)+DATE(1970,1,1)</f>
        <v>41968.852118055554</v>
      </c>
      <c r="T2716" s="10">
        <f>(((I2716/60)/60)/24)+DATE(1970,1,1)</f>
        <v>41998.852118055554</v>
      </c>
    </row>
    <row r="2717" spans="1:20" ht="48" x14ac:dyDescent="0.2">
      <c r="A2717">
        <v>898</v>
      </c>
      <c r="B2717" s="3" t="s">
        <v>899</v>
      </c>
      <c r="C2717" s="3" t="s">
        <v>5008</v>
      </c>
      <c r="D2717">
        <v>2500</v>
      </c>
      <c r="E2717">
        <v>70</v>
      </c>
      <c r="F2717" t="s">
        <v>8221</v>
      </c>
      <c r="G2717" t="s">
        <v>8224</v>
      </c>
      <c r="H2717" t="s">
        <v>8246</v>
      </c>
      <c r="I2717">
        <v>1326651110</v>
      </c>
      <c r="J2717">
        <v>1322763110</v>
      </c>
      <c r="K2717" t="b">
        <v>0</v>
      </c>
      <c r="L2717">
        <v>2</v>
      </c>
      <c r="M2717" t="b">
        <v>0</v>
      </c>
      <c r="N2717" t="s">
        <v>8279</v>
      </c>
      <c r="O2717" s="5">
        <f>E2717/D2717</f>
        <v>2.8000000000000001E-2</v>
      </c>
      <c r="P2717" s="6">
        <f>IFERROR(E2717/L2717,0)</f>
        <v>35</v>
      </c>
      <c r="Q2717" t="str">
        <f>LEFT(N2717, FIND("/",N2717) -1)</f>
        <v>music</v>
      </c>
      <c r="R2717" t="str">
        <f>RIGHT(N2717, LEN(N2717) - FIND("/",N2717))</f>
        <v>indie rock</v>
      </c>
      <c r="S2717" s="10">
        <f>(((J2717/60)/60)/24)+DATE(1970,1,1)</f>
        <v>40878.758217592593</v>
      </c>
      <c r="T2717" s="10">
        <f>(((I2717/60)/60)/24)+DATE(1970,1,1)</f>
        <v>40923.758217592593</v>
      </c>
    </row>
    <row r="2718" spans="1:20" ht="48" x14ac:dyDescent="0.2">
      <c r="A2718">
        <v>899</v>
      </c>
      <c r="B2718" s="3" t="s">
        <v>900</v>
      </c>
      <c r="C2718" s="3" t="s">
        <v>5009</v>
      </c>
      <c r="D2718">
        <v>750</v>
      </c>
      <c r="E2718">
        <v>280</v>
      </c>
      <c r="F2718" t="s">
        <v>8221</v>
      </c>
      <c r="G2718" t="s">
        <v>8224</v>
      </c>
      <c r="H2718" t="s">
        <v>8246</v>
      </c>
      <c r="I2718">
        <v>1306549362</v>
      </c>
      <c r="J2718">
        <v>1302661362</v>
      </c>
      <c r="K2718" t="b">
        <v>0</v>
      </c>
      <c r="L2718">
        <v>8</v>
      </c>
      <c r="M2718" t="b">
        <v>0</v>
      </c>
      <c r="N2718" t="s">
        <v>8279</v>
      </c>
      <c r="O2718" s="5">
        <f>E2718/D2718</f>
        <v>0.37333333333333335</v>
      </c>
      <c r="P2718" s="6">
        <f>IFERROR(E2718/L2718,0)</f>
        <v>35</v>
      </c>
      <c r="Q2718" t="str">
        <f>LEFT(N2718, FIND("/",N2718) -1)</f>
        <v>music</v>
      </c>
      <c r="R2718" t="str">
        <f>RIGHT(N2718, LEN(N2718) - FIND("/",N2718))</f>
        <v>indie rock</v>
      </c>
      <c r="S2718" s="10">
        <f>(((J2718/60)/60)/24)+DATE(1970,1,1)</f>
        <v>40646.099097222221</v>
      </c>
      <c r="T2718" s="10">
        <f>(((I2718/60)/60)/24)+DATE(1970,1,1)</f>
        <v>40691.099097222221</v>
      </c>
    </row>
    <row r="2719" spans="1:20" ht="48" x14ac:dyDescent="0.2">
      <c r="A2719">
        <v>1070</v>
      </c>
      <c r="B2719" s="3" t="s">
        <v>1071</v>
      </c>
      <c r="C2719" s="3" t="s">
        <v>5180</v>
      </c>
      <c r="D2719">
        <v>10000</v>
      </c>
      <c r="E2719">
        <v>70</v>
      </c>
      <c r="F2719" t="s">
        <v>8221</v>
      </c>
      <c r="G2719" t="s">
        <v>8224</v>
      </c>
      <c r="H2719" t="s">
        <v>8246</v>
      </c>
      <c r="I2719">
        <v>1349050622</v>
      </c>
      <c r="J2719">
        <v>1347322622</v>
      </c>
      <c r="K2719" t="b">
        <v>0</v>
      </c>
      <c r="L2719">
        <v>2</v>
      </c>
      <c r="M2719" t="b">
        <v>0</v>
      </c>
      <c r="N2719" t="s">
        <v>8282</v>
      </c>
      <c r="O2719" s="5">
        <f>E2719/D2719</f>
        <v>7.0000000000000001E-3</v>
      </c>
      <c r="P2719" s="6">
        <f>IFERROR(E2719/L2719,0)</f>
        <v>35</v>
      </c>
      <c r="Q2719" t="str">
        <f>LEFT(N2719, FIND("/",N2719) -1)</f>
        <v>games</v>
      </c>
      <c r="R2719" t="str">
        <f>RIGHT(N2719, LEN(N2719) - FIND("/",N2719))</f>
        <v>video games</v>
      </c>
      <c r="S2719" s="10">
        <f>(((J2719/60)/60)/24)+DATE(1970,1,1)</f>
        <v>41163.011828703704</v>
      </c>
      <c r="T2719" s="10">
        <f>(((I2719/60)/60)/24)+DATE(1970,1,1)</f>
        <v>41183.011828703704</v>
      </c>
    </row>
    <row r="2720" spans="1:20" ht="48" x14ac:dyDescent="0.2">
      <c r="A2720">
        <v>1235</v>
      </c>
      <c r="B2720" s="3" t="s">
        <v>1236</v>
      </c>
      <c r="C2720" s="3" t="s">
        <v>5345</v>
      </c>
      <c r="D2720">
        <v>7534</v>
      </c>
      <c r="E2720">
        <v>210</v>
      </c>
      <c r="F2720" t="s">
        <v>8220</v>
      </c>
      <c r="G2720" t="s">
        <v>8224</v>
      </c>
      <c r="H2720" t="s">
        <v>8246</v>
      </c>
      <c r="I2720">
        <v>1387077299</v>
      </c>
      <c r="J2720">
        <v>1383621299</v>
      </c>
      <c r="K2720" t="b">
        <v>0</v>
      </c>
      <c r="L2720">
        <v>6</v>
      </c>
      <c r="M2720" t="b">
        <v>0</v>
      </c>
      <c r="N2720" t="s">
        <v>8286</v>
      </c>
      <c r="O2720" s="5">
        <f>E2720/D2720</f>
        <v>2.787363950092912E-2</v>
      </c>
      <c r="P2720" s="6">
        <f>IFERROR(E2720/L2720,0)</f>
        <v>35</v>
      </c>
      <c r="Q2720" t="str">
        <f>LEFT(N2720, FIND("/",N2720) -1)</f>
        <v>music</v>
      </c>
      <c r="R2720" t="str">
        <f>RIGHT(N2720, LEN(N2720) - FIND("/",N2720))</f>
        <v>world music</v>
      </c>
      <c r="S2720" s="10">
        <f>(((J2720/60)/60)/24)+DATE(1970,1,1)</f>
        <v>41583.135405092595</v>
      </c>
      <c r="T2720" s="10">
        <f>(((I2720/60)/60)/24)+DATE(1970,1,1)</f>
        <v>41623.135405092595</v>
      </c>
    </row>
    <row r="2721" spans="1:20" ht="48" x14ac:dyDescent="0.2">
      <c r="A2721">
        <v>1693</v>
      </c>
      <c r="B2721" s="3" t="s">
        <v>1694</v>
      </c>
      <c r="C2721" s="3" t="s">
        <v>5803</v>
      </c>
      <c r="D2721">
        <v>3000</v>
      </c>
      <c r="E2721">
        <v>280</v>
      </c>
      <c r="F2721" t="s">
        <v>8222</v>
      </c>
      <c r="G2721" t="s">
        <v>8225</v>
      </c>
      <c r="H2721" t="s">
        <v>8247</v>
      </c>
      <c r="I2721">
        <v>1491768000</v>
      </c>
      <c r="J2721">
        <v>1489097112</v>
      </c>
      <c r="K2721" t="b">
        <v>0</v>
      </c>
      <c r="L2721">
        <v>8</v>
      </c>
      <c r="M2721" t="b">
        <v>0</v>
      </c>
      <c r="N2721" t="s">
        <v>8293</v>
      </c>
      <c r="O2721" s="5">
        <f>E2721/D2721</f>
        <v>9.3333333333333338E-2</v>
      </c>
      <c r="P2721" s="6">
        <f>IFERROR(E2721/L2721,0)</f>
        <v>35</v>
      </c>
      <c r="Q2721" t="str">
        <f>LEFT(N2721, FIND("/",N2721) -1)</f>
        <v>music</v>
      </c>
      <c r="R2721" t="str">
        <f>RIGHT(N2721, LEN(N2721) - FIND("/",N2721))</f>
        <v>faith</v>
      </c>
      <c r="S2721" s="10">
        <f>(((J2721/60)/60)/24)+DATE(1970,1,1)</f>
        <v>42803.920277777783</v>
      </c>
      <c r="T2721" s="10">
        <f>(((I2721/60)/60)/24)+DATE(1970,1,1)</f>
        <v>42834.833333333328</v>
      </c>
    </row>
    <row r="2722" spans="1:20" ht="48" x14ac:dyDescent="0.2">
      <c r="A2722">
        <v>2747</v>
      </c>
      <c r="B2722" s="3" t="s">
        <v>2747</v>
      </c>
      <c r="C2722" s="3" t="s">
        <v>6857</v>
      </c>
      <c r="D2722">
        <v>500</v>
      </c>
      <c r="E2722">
        <v>140</v>
      </c>
      <c r="F2722" t="s">
        <v>8221</v>
      </c>
      <c r="G2722" t="s">
        <v>8224</v>
      </c>
      <c r="H2722" t="s">
        <v>8246</v>
      </c>
      <c r="I2722">
        <v>1339816200</v>
      </c>
      <c r="J2722">
        <v>1337095997</v>
      </c>
      <c r="K2722" t="b">
        <v>0</v>
      </c>
      <c r="L2722">
        <v>4</v>
      </c>
      <c r="M2722" t="b">
        <v>0</v>
      </c>
      <c r="N2722" t="s">
        <v>8304</v>
      </c>
      <c r="O2722" s="5">
        <f>E2722/D2722</f>
        <v>0.28000000000000003</v>
      </c>
      <c r="P2722" s="6">
        <f>IFERROR(E2722/L2722,0)</f>
        <v>35</v>
      </c>
      <c r="Q2722" t="str">
        <f>LEFT(N2722, FIND("/",N2722) -1)</f>
        <v>publishing</v>
      </c>
      <c r="R2722" t="str">
        <f>RIGHT(N2722, LEN(N2722) - FIND("/",N2722))</f>
        <v>children's books</v>
      </c>
      <c r="S2722" s="10">
        <f>(((J2722/60)/60)/24)+DATE(1970,1,1)</f>
        <v>41044.64811342593</v>
      </c>
      <c r="T2722" s="10">
        <f>(((I2722/60)/60)/24)+DATE(1970,1,1)</f>
        <v>41076.131944444445</v>
      </c>
    </row>
    <row r="2723" spans="1:20" ht="32" x14ac:dyDescent="0.2">
      <c r="A2723">
        <v>2859</v>
      </c>
      <c r="B2723" s="3" t="s">
        <v>2859</v>
      </c>
      <c r="C2723" s="3" t="s">
        <v>6969</v>
      </c>
      <c r="D2723">
        <v>2000</v>
      </c>
      <c r="E2723">
        <v>35</v>
      </c>
      <c r="F2723" t="s">
        <v>8221</v>
      </c>
      <c r="G2723" t="s">
        <v>8226</v>
      </c>
      <c r="H2723" t="s">
        <v>8248</v>
      </c>
      <c r="I2723">
        <v>1444984904</v>
      </c>
      <c r="J2723">
        <v>1439800904</v>
      </c>
      <c r="K2723" t="b">
        <v>0</v>
      </c>
      <c r="L2723">
        <v>1</v>
      </c>
      <c r="M2723" t="b">
        <v>0</v>
      </c>
      <c r="N2723" t="s">
        <v>8271</v>
      </c>
      <c r="O2723" s="5">
        <f>E2723/D2723</f>
        <v>1.7500000000000002E-2</v>
      </c>
      <c r="P2723" s="6">
        <f>IFERROR(E2723/L2723,0)</f>
        <v>35</v>
      </c>
      <c r="Q2723" t="str">
        <f>LEFT(N2723, FIND("/",N2723) -1)</f>
        <v>theater</v>
      </c>
      <c r="R2723" t="str">
        <f>RIGHT(N2723, LEN(N2723) - FIND("/",N2723))</f>
        <v>plays</v>
      </c>
      <c r="S2723" s="10">
        <f>(((J2723/60)/60)/24)+DATE(1970,1,1)</f>
        <v>42233.362314814818</v>
      </c>
      <c r="T2723" s="10">
        <f>(((I2723/60)/60)/24)+DATE(1970,1,1)</f>
        <v>42293.362314814818</v>
      </c>
    </row>
    <row r="2724" spans="1:20" ht="48" x14ac:dyDescent="0.2">
      <c r="A2724">
        <v>3423</v>
      </c>
      <c r="B2724" s="3" t="s">
        <v>3422</v>
      </c>
      <c r="C2724" s="3" t="s">
        <v>7533</v>
      </c>
      <c r="D2724">
        <v>250</v>
      </c>
      <c r="E2724">
        <v>350</v>
      </c>
      <c r="F2724" t="s">
        <v>8219</v>
      </c>
      <c r="G2724" t="s">
        <v>8224</v>
      </c>
      <c r="H2724" t="s">
        <v>8246</v>
      </c>
      <c r="I2724">
        <v>1429912341</v>
      </c>
      <c r="J2724">
        <v>1427320341</v>
      </c>
      <c r="K2724" t="b">
        <v>0</v>
      </c>
      <c r="L2724">
        <v>10</v>
      </c>
      <c r="M2724" t="b">
        <v>1</v>
      </c>
      <c r="N2724" t="s">
        <v>8271</v>
      </c>
      <c r="O2724" s="5">
        <f>E2724/D2724</f>
        <v>1.4</v>
      </c>
      <c r="P2724" s="6">
        <f>IFERROR(E2724/L2724,0)</f>
        <v>35</v>
      </c>
      <c r="Q2724" t="str">
        <f>LEFT(N2724, FIND("/",N2724) -1)</f>
        <v>theater</v>
      </c>
      <c r="R2724" t="str">
        <f>RIGHT(N2724, LEN(N2724) - FIND("/",N2724))</f>
        <v>plays</v>
      </c>
      <c r="S2724" s="10">
        <f>(((J2724/60)/60)/24)+DATE(1970,1,1)</f>
        <v>42088.911354166667</v>
      </c>
      <c r="T2724" s="10">
        <f>(((I2724/60)/60)/24)+DATE(1970,1,1)</f>
        <v>42118.911354166667</v>
      </c>
    </row>
    <row r="2725" spans="1:20" ht="48" x14ac:dyDescent="0.2">
      <c r="A2725">
        <v>4074</v>
      </c>
      <c r="B2725" s="3" t="s">
        <v>4070</v>
      </c>
      <c r="C2725" s="3" t="s">
        <v>8177</v>
      </c>
      <c r="D2725">
        <v>2750</v>
      </c>
      <c r="E2725">
        <v>735</v>
      </c>
      <c r="F2725" t="s">
        <v>8221</v>
      </c>
      <c r="G2725" t="s">
        <v>8225</v>
      </c>
      <c r="H2725" t="s">
        <v>8247</v>
      </c>
      <c r="I2725">
        <v>1446732975</v>
      </c>
      <c r="J2725">
        <v>1444137375</v>
      </c>
      <c r="K2725" t="b">
        <v>0</v>
      </c>
      <c r="L2725">
        <v>21</v>
      </c>
      <c r="M2725" t="b">
        <v>0</v>
      </c>
      <c r="N2725" t="s">
        <v>8271</v>
      </c>
      <c r="O2725" s="5">
        <f>E2725/D2725</f>
        <v>0.26727272727272727</v>
      </c>
      <c r="P2725" s="6">
        <f>IFERROR(E2725/L2725,0)</f>
        <v>35</v>
      </c>
      <c r="Q2725" t="str">
        <f>LEFT(N2725, FIND("/",N2725) -1)</f>
        <v>theater</v>
      </c>
      <c r="R2725" t="str">
        <f>RIGHT(N2725, LEN(N2725) - FIND("/",N2725))</f>
        <v>plays</v>
      </c>
      <c r="S2725" s="10">
        <f>(((J2725/60)/60)/24)+DATE(1970,1,1)</f>
        <v>42283.552951388891</v>
      </c>
      <c r="T2725" s="10">
        <f>(((I2725/60)/60)/24)+DATE(1970,1,1)</f>
        <v>42313.594618055555</v>
      </c>
    </row>
    <row r="2726" spans="1:20" ht="32" x14ac:dyDescent="0.2">
      <c r="A2726">
        <v>4068</v>
      </c>
      <c r="B2726" s="3" t="s">
        <v>4064</v>
      </c>
      <c r="C2726" s="3" t="s">
        <v>8171</v>
      </c>
      <c r="D2726">
        <v>3495</v>
      </c>
      <c r="E2726">
        <v>34.950000000000003</v>
      </c>
      <c r="F2726" t="s">
        <v>8221</v>
      </c>
      <c r="G2726" t="s">
        <v>8224</v>
      </c>
      <c r="H2726" t="s">
        <v>8246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8271</v>
      </c>
      <c r="O2726" s="5">
        <f>E2726/D2726</f>
        <v>0.01</v>
      </c>
      <c r="P2726" s="6">
        <f>IFERROR(E2726/L2726,0)</f>
        <v>34.950000000000003</v>
      </c>
      <c r="Q2726" t="str">
        <f>LEFT(N2726, FIND("/",N2726) -1)</f>
        <v>theater</v>
      </c>
      <c r="R2726" t="str">
        <f>RIGHT(N2726, LEN(N2726) - FIND("/",N2726))</f>
        <v>plays</v>
      </c>
      <c r="S2726" s="10">
        <f>(((J2726/60)/60)/24)+DATE(1970,1,1)</f>
        <v>42718.963599537034</v>
      </c>
      <c r="T2726" s="10">
        <f>(((I2726/60)/60)/24)+DATE(1970,1,1)</f>
        <v>42748.961805555555</v>
      </c>
    </row>
    <row r="2727" spans="1:20" ht="48" x14ac:dyDescent="0.2">
      <c r="A2727">
        <v>3234</v>
      </c>
      <c r="B2727" s="3" t="s">
        <v>3234</v>
      </c>
      <c r="C2727" s="3" t="s">
        <v>7344</v>
      </c>
      <c r="D2727">
        <v>4000</v>
      </c>
      <c r="E2727">
        <v>4015.71</v>
      </c>
      <c r="F2727" t="s">
        <v>8219</v>
      </c>
      <c r="G2727" t="s">
        <v>8225</v>
      </c>
      <c r="H2727" t="s">
        <v>8247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8271</v>
      </c>
      <c r="O2727" s="5">
        <f>E2727/D2727</f>
        <v>1.0039275000000001</v>
      </c>
      <c r="P2727" s="6">
        <f>IFERROR(E2727/L2727,0)</f>
        <v>34.91921739130435</v>
      </c>
      <c r="Q2727" t="str">
        <f>LEFT(N2727, FIND("/",N2727) -1)</f>
        <v>theater</v>
      </c>
      <c r="R2727" t="str">
        <f>RIGHT(N2727, LEN(N2727) - FIND("/",N2727))</f>
        <v>plays</v>
      </c>
      <c r="S2727" s="10">
        <f>(((J2727/60)/60)/24)+DATE(1970,1,1)</f>
        <v>42734.789444444439</v>
      </c>
      <c r="T2727" s="10">
        <f>(((I2727/60)/60)/24)+DATE(1970,1,1)</f>
        <v>42767.979861111111</v>
      </c>
    </row>
    <row r="2728" spans="1:20" ht="48" x14ac:dyDescent="0.2">
      <c r="A2728">
        <v>2632</v>
      </c>
      <c r="B2728" s="3" t="s">
        <v>2632</v>
      </c>
      <c r="C2728" s="3" t="s">
        <v>6742</v>
      </c>
      <c r="D2728">
        <v>1070</v>
      </c>
      <c r="E2728">
        <v>1466</v>
      </c>
      <c r="F2728" t="s">
        <v>8219</v>
      </c>
      <c r="G2728" t="s">
        <v>8224</v>
      </c>
      <c r="H2728" t="s">
        <v>8246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8301</v>
      </c>
      <c r="O2728" s="5">
        <f>E2728/D2728</f>
        <v>1.3700934579439252</v>
      </c>
      <c r="P2728" s="6">
        <f>IFERROR(E2728/L2728,0)</f>
        <v>34.904761904761905</v>
      </c>
      <c r="Q2728" t="str">
        <f>LEFT(N2728, FIND("/",N2728) -1)</f>
        <v>technology</v>
      </c>
      <c r="R2728" t="str">
        <f>RIGHT(N2728, LEN(N2728) - FIND("/",N2728))</f>
        <v>space exploration</v>
      </c>
      <c r="S2728" s="10">
        <f>(((J2728/60)/60)/24)+DATE(1970,1,1)</f>
        <v>42494.061793981484</v>
      </c>
      <c r="T2728" s="10">
        <f>(((I2728/60)/60)/24)+DATE(1970,1,1)</f>
        <v>42519.061793981484</v>
      </c>
    </row>
    <row r="2729" spans="1:20" ht="48" x14ac:dyDescent="0.2">
      <c r="A2729">
        <v>1108</v>
      </c>
      <c r="B2729" s="3" t="s">
        <v>1109</v>
      </c>
      <c r="C2729" s="3" t="s">
        <v>5218</v>
      </c>
      <c r="D2729">
        <v>25000</v>
      </c>
      <c r="E2729">
        <v>732.5</v>
      </c>
      <c r="F2729" t="s">
        <v>8221</v>
      </c>
      <c r="G2729" t="s">
        <v>8224</v>
      </c>
      <c r="H2729" t="s">
        <v>8246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8282</v>
      </c>
      <c r="O2729" s="5">
        <f>E2729/D2729</f>
        <v>2.93E-2</v>
      </c>
      <c r="P2729" s="6">
        <f>IFERROR(E2729/L2729,0)</f>
        <v>34.88095238095238</v>
      </c>
      <c r="Q2729" t="str">
        <f>LEFT(N2729, FIND("/",N2729) -1)</f>
        <v>games</v>
      </c>
      <c r="R2729" t="str">
        <f>RIGHT(N2729, LEN(N2729) - FIND("/",N2729))</f>
        <v>video games</v>
      </c>
      <c r="S2729" s="10">
        <f>(((J2729/60)/60)/24)+DATE(1970,1,1)</f>
        <v>40952.636979166666</v>
      </c>
      <c r="T2729" s="10">
        <f>(((I2729/60)/60)/24)+DATE(1970,1,1)</f>
        <v>41012.595312500001</v>
      </c>
    </row>
    <row r="2730" spans="1:20" ht="16" x14ac:dyDescent="0.2">
      <c r="A2730">
        <v>1464</v>
      </c>
      <c r="B2730" s="3" t="s">
        <v>1465</v>
      </c>
      <c r="C2730" s="3" t="s">
        <v>5574</v>
      </c>
      <c r="D2730">
        <v>5000</v>
      </c>
      <c r="E2730">
        <v>8160</v>
      </c>
      <c r="F2730" t="s">
        <v>8219</v>
      </c>
      <c r="G2730" t="s">
        <v>8224</v>
      </c>
      <c r="H2730" t="s">
        <v>8246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8288</v>
      </c>
      <c r="O2730" s="5">
        <f>E2730/D2730</f>
        <v>1.6319999999999999</v>
      </c>
      <c r="P2730" s="6">
        <f>IFERROR(E2730/L2730,0)</f>
        <v>34.871794871794869</v>
      </c>
      <c r="Q2730" t="str">
        <f>LEFT(N2730, FIND("/",N2730) -1)</f>
        <v>publishing</v>
      </c>
      <c r="R2730" t="str">
        <f>RIGHT(N2730, LEN(N2730) - FIND("/",N2730))</f>
        <v>radio &amp; podcasts</v>
      </c>
      <c r="S2730" s="10">
        <f>(((J2730/60)/60)/24)+DATE(1970,1,1)</f>
        <v>41291.661550925928</v>
      </c>
      <c r="T2730" s="10">
        <f>(((I2730/60)/60)/24)+DATE(1970,1,1)</f>
        <v>41321.661550925928</v>
      </c>
    </row>
    <row r="2731" spans="1:20" ht="48" x14ac:dyDescent="0.2">
      <c r="A2731">
        <v>3152</v>
      </c>
      <c r="B2731" s="3" t="s">
        <v>3152</v>
      </c>
      <c r="C2731" s="3" t="s">
        <v>7262</v>
      </c>
      <c r="D2731">
        <v>2200</v>
      </c>
      <c r="E2731">
        <v>2331</v>
      </c>
      <c r="F2731" t="s">
        <v>8219</v>
      </c>
      <c r="G2731" t="s">
        <v>8225</v>
      </c>
      <c r="H2731" t="s">
        <v>8247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8271</v>
      </c>
      <c r="O2731" s="5">
        <f>E2731/D2731</f>
        <v>1.0595454545454546</v>
      </c>
      <c r="P2731" s="6">
        <f>IFERROR(E2731/L2731,0)</f>
        <v>34.791044776119406</v>
      </c>
      <c r="Q2731" t="str">
        <f>LEFT(N2731, FIND("/",N2731) -1)</f>
        <v>theater</v>
      </c>
      <c r="R2731" t="str">
        <f>RIGHT(N2731, LEN(N2731) - FIND("/",N2731))</f>
        <v>plays</v>
      </c>
      <c r="S2731" s="10">
        <f>(((J2731/60)/60)/24)+DATE(1970,1,1)</f>
        <v>41550.867673611108</v>
      </c>
      <c r="T2731" s="10">
        <f>(((I2731/60)/60)/24)+DATE(1970,1,1)</f>
        <v>41580.867673611108</v>
      </c>
    </row>
    <row r="2732" spans="1:20" ht="48" x14ac:dyDescent="0.2">
      <c r="A2732">
        <v>874</v>
      </c>
      <c r="B2732" s="3" t="s">
        <v>875</v>
      </c>
      <c r="C2732" s="3" t="s">
        <v>4984</v>
      </c>
      <c r="D2732">
        <v>3000</v>
      </c>
      <c r="E2732">
        <v>730</v>
      </c>
      <c r="F2732" t="s">
        <v>8221</v>
      </c>
      <c r="G2732" t="s">
        <v>8224</v>
      </c>
      <c r="H2732" t="s">
        <v>8246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8278</v>
      </c>
      <c r="O2732" s="5">
        <f>E2732/D2732</f>
        <v>0.24333333333333335</v>
      </c>
      <c r="P2732" s="6">
        <f>IFERROR(E2732/L2732,0)</f>
        <v>34.761904761904759</v>
      </c>
      <c r="Q2732" t="str">
        <f>LEFT(N2732, FIND("/",N2732) -1)</f>
        <v>music</v>
      </c>
      <c r="R2732" t="str">
        <f>RIGHT(N2732, LEN(N2732) - FIND("/",N2732))</f>
        <v>jazz</v>
      </c>
      <c r="S2732" s="10">
        <f>(((J2732/60)/60)/24)+DATE(1970,1,1)</f>
        <v>41368.583726851852</v>
      </c>
      <c r="T2732" s="10">
        <f>(((I2732/60)/60)/24)+DATE(1970,1,1)</f>
        <v>41398.583726851852</v>
      </c>
    </row>
    <row r="2733" spans="1:20" ht="32" x14ac:dyDescent="0.2">
      <c r="A2733">
        <v>535</v>
      </c>
      <c r="B2733" s="3" t="s">
        <v>536</v>
      </c>
      <c r="C2733" s="3" t="s">
        <v>4645</v>
      </c>
      <c r="D2733">
        <v>2000</v>
      </c>
      <c r="E2733">
        <v>2050</v>
      </c>
      <c r="F2733" t="s">
        <v>8219</v>
      </c>
      <c r="G2733" t="s">
        <v>8225</v>
      </c>
      <c r="H2733" t="s">
        <v>8247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8271</v>
      </c>
      <c r="O2733" s="5">
        <f>E2733/D2733</f>
        <v>1.0249999999999999</v>
      </c>
      <c r="P2733" s="6">
        <f>IFERROR(E2733/L2733,0)</f>
        <v>34.745762711864408</v>
      </c>
      <c r="Q2733" t="str">
        <f>LEFT(N2733, FIND("/",N2733) -1)</f>
        <v>theater</v>
      </c>
      <c r="R2733" t="str">
        <f>RIGHT(N2733, LEN(N2733) - FIND("/",N2733))</f>
        <v>plays</v>
      </c>
      <c r="S2733" s="10">
        <f>(((J2733/60)/60)/24)+DATE(1970,1,1)</f>
        <v>42711.545196759253</v>
      </c>
      <c r="T2733" s="10">
        <f>(((I2733/60)/60)/24)+DATE(1970,1,1)</f>
        <v>42741.545196759253</v>
      </c>
    </row>
    <row r="2734" spans="1:20" ht="32" x14ac:dyDescent="0.2">
      <c r="A2734">
        <v>1752</v>
      </c>
      <c r="B2734" s="3" t="s">
        <v>1753</v>
      </c>
      <c r="C2734" s="3" t="s">
        <v>5862</v>
      </c>
      <c r="D2734">
        <v>1200</v>
      </c>
      <c r="E2734">
        <v>3122</v>
      </c>
      <c r="F2734" t="s">
        <v>8219</v>
      </c>
      <c r="G2734" t="s">
        <v>8225</v>
      </c>
      <c r="H2734" t="s">
        <v>8247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8285</v>
      </c>
      <c r="O2734" s="5">
        <f>E2734/D2734</f>
        <v>2.6016666666666666</v>
      </c>
      <c r="P2734" s="6">
        <f>IFERROR(E2734/L2734,0)</f>
        <v>34.68888888888889</v>
      </c>
      <c r="Q2734" t="str">
        <f>LEFT(N2734, FIND("/",N2734) -1)</f>
        <v>photography</v>
      </c>
      <c r="R2734" t="str">
        <f>RIGHT(N2734, LEN(N2734) - FIND("/",N2734))</f>
        <v>photobooks</v>
      </c>
      <c r="S2734" s="10">
        <f>(((J2734/60)/60)/24)+DATE(1970,1,1)</f>
        <v>42627.253263888888</v>
      </c>
      <c r="T2734" s="10">
        <f>(((I2734/60)/60)/24)+DATE(1970,1,1)</f>
        <v>42657.253263888888</v>
      </c>
    </row>
    <row r="2735" spans="1:20" ht="48" x14ac:dyDescent="0.2">
      <c r="A2735">
        <v>2134</v>
      </c>
      <c r="B2735" s="3" t="s">
        <v>2135</v>
      </c>
      <c r="C2735" s="3" t="s">
        <v>6244</v>
      </c>
      <c r="D2735">
        <v>6000</v>
      </c>
      <c r="E2735">
        <v>104</v>
      </c>
      <c r="F2735" t="s">
        <v>8221</v>
      </c>
      <c r="G2735" t="s">
        <v>8224</v>
      </c>
      <c r="H2735" t="s">
        <v>8246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8282</v>
      </c>
      <c r="O2735" s="5">
        <f>E2735/D2735</f>
        <v>1.7333333333333333E-2</v>
      </c>
      <c r="P2735" s="6">
        <f>IFERROR(E2735/L2735,0)</f>
        <v>34.666666666666664</v>
      </c>
      <c r="Q2735" t="str">
        <f>LEFT(N2735, FIND("/",N2735) -1)</f>
        <v>games</v>
      </c>
      <c r="R2735" t="str">
        <f>RIGHT(N2735, LEN(N2735) - FIND("/",N2735))</f>
        <v>video games</v>
      </c>
      <c r="S2735" s="10">
        <f>(((J2735/60)/60)/24)+DATE(1970,1,1)</f>
        <v>41361.886469907404</v>
      </c>
      <c r="T2735" s="10">
        <f>(((I2735/60)/60)/24)+DATE(1970,1,1)</f>
        <v>41391.886469907404</v>
      </c>
    </row>
    <row r="2736" spans="1:20" ht="48" x14ac:dyDescent="0.2">
      <c r="A2736">
        <v>1637</v>
      </c>
      <c r="B2736" s="3" t="s">
        <v>1638</v>
      </c>
      <c r="C2736" s="3" t="s">
        <v>5747</v>
      </c>
      <c r="D2736">
        <v>500</v>
      </c>
      <c r="E2736">
        <v>519</v>
      </c>
      <c r="F2736" t="s">
        <v>8219</v>
      </c>
      <c r="G2736" t="s">
        <v>8224</v>
      </c>
      <c r="H2736" t="s">
        <v>8246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8276</v>
      </c>
      <c r="O2736" s="5">
        <f>E2736/D2736</f>
        <v>1.038</v>
      </c>
      <c r="P2736" s="6">
        <f>IFERROR(E2736/L2736,0)</f>
        <v>34.6</v>
      </c>
      <c r="Q2736" t="str">
        <f>LEFT(N2736, FIND("/",N2736) -1)</f>
        <v>music</v>
      </c>
      <c r="R2736" t="str">
        <f>RIGHT(N2736, LEN(N2736) - FIND("/",N2736))</f>
        <v>rock</v>
      </c>
      <c r="S2736" s="10">
        <f>(((J2736/60)/60)/24)+DATE(1970,1,1)</f>
        <v>40122.751620370371</v>
      </c>
      <c r="T2736" s="10">
        <f>(((I2736/60)/60)/24)+DATE(1970,1,1)</f>
        <v>40178.98541666667</v>
      </c>
    </row>
    <row r="2737" spans="1:20" ht="48" x14ac:dyDescent="0.2">
      <c r="A2737">
        <v>3388</v>
      </c>
      <c r="B2737" s="3" t="s">
        <v>3387</v>
      </c>
      <c r="C2737" s="3" t="s">
        <v>7498</v>
      </c>
      <c r="D2737">
        <v>1500</v>
      </c>
      <c r="E2737">
        <v>1557</v>
      </c>
      <c r="F2737" t="s">
        <v>8219</v>
      </c>
      <c r="G2737" t="s">
        <v>8225</v>
      </c>
      <c r="H2737" t="s">
        <v>8247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8271</v>
      </c>
      <c r="O2737" s="5">
        <f>E2737/D2737</f>
        <v>1.038</v>
      </c>
      <c r="P2737" s="6">
        <f>IFERROR(E2737/L2737,0)</f>
        <v>34.6</v>
      </c>
      <c r="Q2737" t="str">
        <f>LEFT(N2737, FIND("/",N2737) -1)</f>
        <v>theater</v>
      </c>
      <c r="R2737" t="str">
        <f>RIGHT(N2737, LEN(N2737) - FIND("/",N2737))</f>
        <v>plays</v>
      </c>
      <c r="S2737" s="10">
        <f>(((J2737/60)/60)/24)+DATE(1970,1,1)</f>
        <v>42143.461122685185</v>
      </c>
      <c r="T2737" s="10">
        <f>(((I2737/60)/60)/24)+DATE(1970,1,1)</f>
        <v>42173.461122685185</v>
      </c>
    </row>
    <row r="2738" spans="1:20" ht="32" x14ac:dyDescent="0.2">
      <c r="A2738">
        <v>2424</v>
      </c>
      <c r="B2738" s="3" t="s">
        <v>2425</v>
      </c>
      <c r="C2738" s="3" t="s">
        <v>6534</v>
      </c>
      <c r="D2738">
        <v>25000</v>
      </c>
      <c r="E2738">
        <v>310</v>
      </c>
      <c r="F2738" t="s">
        <v>8221</v>
      </c>
      <c r="G2738" t="s">
        <v>8224</v>
      </c>
      <c r="H2738" t="s">
        <v>8246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8284</v>
      </c>
      <c r="O2738" s="5">
        <f>E2738/D2738</f>
        <v>1.24E-2</v>
      </c>
      <c r="P2738" s="6">
        <f>IFERROR(E2738/L2738,0)</f>
        <v>34.444444444444443</v>
      </c>
      <c r="Q2738" t="str">
        <f>LEFT(N2738, FIND("/",N2738) -1)</f>
        <v>food</v>
      </c>
      <c r="R2738" t="str">
        <f>RIGHT(N2738, LEN(N2738) - FIND("/",N2738))</f>
        <v>food trucks</v>
      </c>
      <c r="S2738" s="10">
        <f>(((J2738/60)/60)/24)+DATE(1970,1,1)</f>
        <v>41909.892453703702</v>
      </c>
      <c r="T2738" s="10">
        <f>(((I2738/60)/60)/24)+DATE(1970,1,1)</f>
        <v>41939.892453703702</v>
      </c>
    </row>
    <row r="2739" spans="1:20" ht="48" x14ac:dyDescent="0.2">
      <c r="A2739">
        <v>3497</v>
      </c>
      <c r="B2739" s="3" t="s">
        <v>3496</v>
      </c>
      <c r="C2739" s="3" t="s">
        <v>7607</v>
      </c>
      <c r="D2739">
        <v>1551</v>
      </c>
      <c r="E2739">
        <v>1686</v>
      </c>
      <c r="F2739" t="s">
        <v>8219</v>
      </c>
      <c r="G2739" t="s">
        <v>8224</v>
      </c>
      <c r="H2739" t="s">
        <v>8246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8271</v>
      </c>
      <c r="O2739" s="5">
        <f>E2739/D2739</f>
        <v>1.0870406189555126</v>
      </c>
      <c r="P2739" s="6">
        <f>IFERROR(E2739/L2739,0)</f>
        <v>34.408163265306122</v>
      </c>
      <c r="Q2739" t="str">
        <f>LEFT(N2739, FIND("/",N2739) -1)</f>
        <v>theater</v>
      </c>
      <c r="R2739" t="str">
        <f>RIGHT(N2739, LEN(N2739) - FIND("/",N2739))</f>
        <v>plays</v>
      </c>
      <c r="S2739" s="10">
        <f>(((J2739/60)/60)/24)+DATE(1970,1,1)</f>
        <v>42511.741944444439</v>
      </c>
      <c r="T2739" s="10">
        <f>(((I2739/60)/60)/24)+DATE(1970,1,1)</f>
        <v>42523.916666666672</v>
      </c>
    </row>
    <row r="2740" spans="1:20" ht="48" x14ac:dyDescent="0.2">
      <c r="A2740">
        <v>1664</v>
      </c>
      <c r="B2740" s="3" t="s">
        <v>1665</v>
      </c>
      <c r="C2740" s="3" t="s">
        <v>5774</v>
      </c>
      <c r="D2740">
        <v>2500</v>
      </c>
      <c r="E2740">
        <v>3060.22</v>
      </c>
      <c r="F2740" t="s">
        <v>8219</v>
      </c>
      <c r="G2740" t="s">
        <v>8224</v>
      </c>
      <c r="H2740" t="s">
        <v>8246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8292</v>
      </c>
      <c r="O2740" s="5">
        <f>E2740/D2740</f>
        <v>1.2240879999999998</v>
      </c>
      <c r="P2740" s="6">
        <f>IFERROR(E2740/L2740,0)</f>
        <v>34.384494382022467</v>
      </c>
      <c r="Q2740" t="str">
        <f>LEFT(N2740, FIND("/",N2740) -1)</f>
        <v>music</v>
      </c>
      <c r="R2740" t="str">
        <f>RIGHT(N2740, LEN(N2740) - FIND("/",N2740))</f>
        <v>pop</v>
      </c>
      <c r="S2740" s="10">
        <f>(((J2740/60)/60)/24)+DATE(1970,1,1)</f>
        <v>40939.761782407404</v>
      </c>
      <c r="T2740" s="10">
        <f>(((I2740/60)/60)/24)+DATE(1970,1,1)</f>
        <v>40984.165972222225</v>
      </c>
    </row>
    <row r="2741" spans="1:20" ht="48" x14ac:dyDescent="0.2">
      <c r="A2741">
        <v>675</v>
      </c>
      <c r="B2741" s="3" t="s">
        <v>676</v>
      </c>
      <c r="C2741" s="3" t="s">
        <v>4785</v>
      </c>
      <c r="D2741">
        <v>6000</v>
      </c>
      <c r="E2741">
        <v>891</v>
      </c>
      <c r="F2741" t="s">
        <v>8221</v>
      </c>
      <c r="G2741" t="s">
        <v>8224</v>
      </c>
      <c r="H2741" t="s">
        <v>8246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8273</v>
      </c>
      <c r="O2741" s="5">
        <f>E2741/D2741</f>
        <v>0.14849999999999999</v>
      </c>
      <c r="P2741" s="6">
        <f>IFERROR(E2741/L2741,0)</f>
        <v>34.269230769230766</v>
      </c>
      <c r="Q2741" t="str">
        <f>LEFT(N2741, FIND("/",N2741) -1)</f>
        <v>technology</v>
      </c>
      <c r="R2741" t="str">
        <f>RIGHT(N2741, LEN(N2741) - FIND("/",N2741))</f>
        <v>wearables</v>
      </c>
      <c r="S2741" s="10">
        <f>(((J2741/60)/60)/24)+DATE(1970,1,1)</f>
        <v>41975.930601851855</v>
      </c>
      <c r="T2741" s="10">
        <f>(((I2741/60)/60)/24)+DATE(1970,1,1)</f>
        <v>42005.290972222225</v>
      </c>
    </row>
    <row r="2742" spans="1:20" ht="48" x14ac:dyDescent="0.2">
      <c r="A2742">
        <v>3479</v>
      </c>
      <c r="B2742" s="3" t="s">
        <v>3478</v>
      </c>
      <c r="C2742" s="3" t="s">
        <v>7589</v>
      </c>
      <c r="D2742">
        <v>1500</v>
      </c>
      <c r="E2742">
        <v>1918</v>
      </c>
      <c r="F2742" t="s">
        <v>8219</v>
      </c>
      <c r="G2742" t="s">
        <v>8225</v>
      </c>
      <c r="H2742" t="s">
        <v>8247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8271</v>
      </c>
      <c r="O2742" s="5">
        <f>E2742/D2742</f>
        <v>1.2786666666666666</v>
      </c>
      <c r="P2742" s="6">
        <f>IFERROR(E2742/L2742,0)</f>
        <v>34.25</v>
      </c>
      <c r="Q2742" t="str">
        <f>LEFT(N2742, FIND("/",N2742) -1)</f>
        <v>theater</v>
      </c>
      <c r="R2742" t="str">
        <f>RIGHT(N2742, LEN(N2742) - FIND("/",N2742))</f>
        <v>plays</v>
      </c>
      <c r="S2742" s="10">
        <f>(((J2742/60)/60)/24)+DATE(1970,1,1)</f>
        <v>41781.855092592588</v>
      </c>
      <c r="T2742" s="10">
        <f>(((I2742/60)/60)/24)+DATE(1970,1,1)</f>
        <v>41811.855092592588</v>
      </c>
    </row>
    <row r="2743" spans="1:20" ht="16" x14ac:dyDescent="0.2">
      <c r="A2743">
        <v>2127</v>
      </c>
      <c r="B2743" s="3" t="s">
        <v>2128</v>
      </c>
      <c r="C2743" s="3" t="s">
        <v>6237</v>
      </c>
      <c r="D2743">
        <v>28000</v>
      </c>
      <c r="E2743">
        <v>8076</v>
      </c>
      <c r="F2743" t="s">
        <v>8221</v>
      </c>
      <c r="G2743" t="s">
        <v>8225</v>
      </c>
      <c r="H2743" t="s">
        <v>8247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8282</v>
      </c>
      <c r="O2743" s="5">
        <f>E2743/D2743</f>
        <v>0.28842857142857142</v>
      </c>
      <c r="P2743" s="6">
        <f>IFERROR(E2743/L2743,0)</f>
        <v>34.220338983050844</v>
      </c>
      <c r="Q2743" t="str">
        <f>LEFT(N2743, FIND("/",N2743) -1)</f>
        <v>games</v>
      </c>
      <c r="R2743" t="str">
        <f>RIGHT(N2743, LEN(N2743) - FIND("/",N2743))</f>
        <v>video games</v>
      </c>
      <c r="S2743" s="10">
        <f>(((J2743/60)/60)/24)+DATE(1970,1,1)</f>
        <v>42045.50535879629</v>
      </c>
      <c r="T2743" s="10">
        <f>(((I2743/60)/60)/24)+DATE(1970,1,1)</f>
        <v>42075.463692129633</v>
      </c>
    </row>
    <row r="2744" spans="1:20" ht="16" x14ac:dyDescent="0.2">
      <c r="A2744">
        <v>746</v>
      </c>
      <c r="B2744" s="3" t="s">
        <v>747</v>
      </c>
      <c r="C2744" s="3" t="s">
        <v>4856</v>
      </c>
      <c r="D2744">
        <v>2987</v>
      </c>
      <c r="E2744">
        <v>3318</v>
      </c>
      <c r="F2744" t="s">
        <v>8219</v>
      </c>
      <c r="G2744" t="s">
        <v>8224</v>
      </c>
      <c r="H2744" t="s">
        <v>8246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8274</v>
      </c>
      <c r="O2744" s="5">
        <f>E2744/D2744</f>
        <v>1.1108135252761968</v>
      </c>
      <c r="P2744" s="6">
        <f>IFERROR(E2744/L2744,0)</f>
        <v>34.206185567010309</v>
      </c>
      <c r="Q2744" t="str">
        <f>LEFT(N2744, FIND("/",N2744) -1)</f>
        <v>publishing</v>
      </c>
      <c r="R2744" t="str">
        <f>RIGHT(N2744, LEN(N2744) - FIND("/",N2744))</f>
        <v>nonfiction</v>
      </c>
      <c r="S2744" s="10">
        <f>(((J2744/60)/60)/24)+DATE(1970,1,1)</f>
        <v>41157.042928240742</v>
      </c>
      <c r="T2744" s="10">
        <f>(((I2744/60)/60)/24)+DATE(1970,1,1)</f>
        <v>41175.165972222225</v>
      </c>
    </row>
    <row r="2745" spans="1:20" ht="48" x14ac:dyDescent="0.2">
      <c r="A2745">
        <v>864</v>
      </c>
      <c r="B2745" s="3" t="s">
        <v>865</v>
      </c>
      <c r="C2745" s="3" t="s">
        <v>4974</v>
      </c>
      <c r="D2745">
        <v>6500</v>
      </c>
      <c r="E2745">
        <v>2700</v>
      </c>
      <c r="F2745" t="s">
        <v>8221</v>
      </c>
      <c r="G2745" t="s">
        <v>8224</v>
      </c>
      <c r="H2745" t="s">
        <v>8246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8278</v>
      </c>
      <c r="O2745" s="5">
        <f>E2745/D2745</f>
        <v>0.41538461538461541</v>
      </c>
      <c r="P2745" s="6">
        <f>IFERROR(E2745/L2745,0)</f>
        <v>34.177215189873415</v>
      </c>
      <c r="Q2745" t="str">
        <f>LEFT(N2745, FIND("/",N2745) -1)</f>
        <v>music</v>
      </c>
      <c r="R2745" t="str">
        <f>RIGHT(N2745, LEN(N2745) - FIND("/",N2745))</f>
        <v>jazz</v>
      </c>
      <c r="S2745" s="10">
        <f>(((J2745/60)/60)/24)+DATE(1970,1,1)</f>
        <v>41541.106921296298</v>
      </c>
      <c r="T2745" s="10">
        <f>(((I2745/60)/60)/24)+DATE(1970,1,1)</f>
        <v>41563.415972222225</v>
      </c>
    </row>
    <row r="2746" spans="1:20" ht="48" x14ac:dyDescent="0.2">
      <c r="A2746">
        <v>1252</v>
      </c>
      <c r="B2746" s="3" t="s">
        <v>1253</v>
      </c>
      <c r="C2746" s="3" t="s">
        <v>5362</v>
      </c>
      <c r="D2746">
        <v>3500</v>
      </c>
      <c r="E2746">
        <v>4818</v>
      </c>
      <c r="F2746" t="s">
        <v>8219</v>
      </c>
      <c r="G2746" t="s">
        <v>8224</v>
      </c>
      <c r="H2746" t="s">
        <v>8246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8276</v>
      </c>
      <c r="O2746" s="5">
        <f>E2746/D2746</f>
        <v>1.3765714285714286</v>
      </c>
      <c r="P2746" s="6">
        <f>IFERROR(E2746/L2746,0)</f>
        <v>34.170212765957444</v>
      </c>
      <c r="Q2746" t="str">
        <f>LEFT(N2746, FIND("/",N2746) -1)</f>
        <v>music</v>
      </c>
      <c r="R2746" t="str">
        <f>RIGHT(N2746, LEN(N2746) - FIND("/",N2746))</f>
        <v>rock</v>
      </c>
      <c r="S2746" s="10">
        <f>(((J2746/60)/60)/24)+DATE(1970,1,1)</f>
        <v>41543.988067129627</v>
      </c>
      <c r="T2746" s="10">
        <f>(((I2746/60)/60)/24)+DATE(1970,1,1)</f>
        <v>41571.988067129627</v>
      </c>
    </row>
    <row r="2747" spans="1:20" ht="48" x14ac:dyDescent="0.2">
      <c r="A2747">
        <v>2701</v>
      </c>
      <c r="B2747" s="3" t="s">
        <v>2701</v>
      </c>
      <c r="C2747" s="3" t="s">
        <v>6811</v>
      </c>
      <c r="D2747">
        <v>3400</v>
      </c>
      <c r="E2747">
        <v>1570</v>
      </c>
      <c r="F2747" t="s">
        <v>8222</v>
      </c>
      <c r="G2747" t="s">
        <v>8241</v>
      </c>
      <c r="H2747" t="s">
        <v>8249</v>
      </c>
      <c r="I2747">
        <v>1491586534</v>
      </c>
      <c r="J2747">
        <v>1488911734</v>
      </c>
      <c r="K2747" t="b">
        <v>0</v>
      </c>
      <c r="L2747">
        <v>46</v>
      </c>
      <c r="M2747" t="b">
        <v>0</v>
      </c>
      <c r="N2747" t="s">
        <v>8303</v>
      </c>
      <c r="O2747" s="5">
        <f>E2747/D2747</f>
        <v>0.46176470588235297</v>
      </c>
      <c r="P2747" s="6">
        <f>IFERROR(E2747/L2747,0)</f>
        <v>34.130434782608695</v>
      </c>
      <c r="Q2747" t="str">
        <f>LEFT(N2747, FIND("/",N2747) -1)</f>
        <v>theater</v>
      </c>
      <c r="R2747" t="str">
        <f>RIGHT(N2747, LEN(N2747) - FIND("/",N2747))</f>
        <v>spaces</v>
      </c>
      <c r="S2747" s="10">
        <f>(((J2747/60)/60)/24)+DATE(1970,1,1)</f>
        <v>42801.774699074071</v>
      </c>
      <c r="T2747" s="10">
        <f>(((I2747/60)/60)/24)+DATE(1970,1,1)</f>
        <v>42832.733032407406</v>
      </c>
    </row>
    <row r="2748" spans="1:20" ht="48" x14ac:dyDescent="0.2">
      <c r="A2748">
        <v>1066</v>
      </c>
      <c r="B2748" s="3" t="s">
        <v>1067</v>
      </c>
      <c r="C2748" s="3" t="s">
        <v>5176</v>
      </c>
      <c r="D2748">
        <v>150000</v>
      </c>
      <c r="E2748">
        <v>5051</v>
      </c>
      <c r="F2748" t="s">
        <v>8221</v>
      </c>
      <c r="G2748" t="s">
        <v>8224</v>
      </c>
      <c r="H2748" t="s">
        <v>8246</v>
      </c>
      <c r="I2748">
        <v>1375657582</v>
      </c>
      <c r="J2748">
        <v>1371769582</v>
      </c>
      <c r="K2748" t="b">
        <v>0</v>
      </c>
      <c r="L2748">
        <v>148</v>
      </c>
      <c r="M2748" t="b">
        <v>0</v>
      </c>
      <c r="N2748" t="s">
        <v>8282</v>
      </c>
      <c r="O2748" s="5">
        <f>E2748/D2748</f>
        <v>3.3673333333333333E-2</v>
      </c>
      <c r="P2748" s="6">
        <f>IFERROR(E2748/L2748,0)</f>
        <v>34.128378378378379</v>
      </c>
      <c r="Q2748" t="str">
        <f>LEFT(N2748, FIND("/",N2748) -1)</f>
        <v>games</v>
      </c>
      <c r="R2748" t="str">
        <f>RIGHT(N2748, LEN(N2748) - FIND("/",N2748))</f>
        <v>video games</v>
      </c>
      <c r="S2748" s="10">
        <f>(((J2748/60)/60)/24)+DATE(1970,1,1)</f>
        <v>41445.962754629632</v>
      </c>
      <c r="T2748" s="10">
        <f>(((I2748/60)/60)/24)+DATE(1970,1,1)</f>
        <v>41490.962754629632</v>
      </c>
    </row>
    <row r="2749" spans="1:20" ht="48" x14ac:dyDescent="0.2">
      <c r="A2749">
        <v>2455</v>
      </c>
      <c r="B2749" s="3" t="s">
        <v>2456</v>
      </c>
      <c r="C2749" s="3" t="s">
        <v>6565</v>
      </c>
      <c r="D2749">
        <v>300</v>
      </c>
      <c r="E2749">
        <v>546</v>
      </c>
      <c r="F2749" t="s">
        <v>8219</v>
      </c>
      <c r="G2749" t="s">
        <v>8224</v>
      </c>
      <c r="H2749" t="s">
        <v>8246</v>
      </c>
      <c r="I2749">
        <v>1461177950</v>
      </c>
      <c r="J2749">
        <v>1458758750</v>
      </c>
      <c r="K2749" t="b">
        <v>0</v>
      </c>
      <c r="L2749">
        <v>16</v>
      </c>
      <c r="M2749" t="b">
        <v>1</v>
      </c>
      <c r="N2749" t="s">
        <v>8298</v>
      </c>
      <c r="O2749" s="5">
        <f>E2749/D2749</f>
        <v>1.82</v>
      </c>
      <c r="P2749" s="6">
        <f>IFERROR(E2749/L2749,0)</f>
        <v>34.125</v>
      </c>
      <c r="Q2749" t="str">
        <f>LEFT(N2749, FIND("/",N2749) -1)</f>
        <v>food</v>
      </c>
      <c r="R2749" t="str">
        <f>RIGHT(N2749, LEN(N2749) - FIND("/",N2749))</f>
        <v>small batch</v>
      </c>
      <c r="S2749" s="10">
        <f>(((J2749/60)/60)/24)+DATE(1970,1,1)</f>
        <v>42452.781828703708</v>
      </c>
      <c r="T2749" s="10">
        <f>(((I2749/60)/60)/24)+DATE(1970,1,1)</f>
        <v>42480.781828703708</v>
      </c>
    </row>
    <row r="2750" spans="1:20" ht="48" x14ac:dyDescent="0.2">
      <c r="A2750">
        <v>1903</v>
      </c>
      <c r="B2750" s="3" t="s">
        <v>1904</v>
      </c>
      <c r="C2750" s="3" t="s">
        <v>6013</v>
      </c>
      <c r="D2750">
        <v>3000</v>
      </c>
      <c r="E2750">
        <v>1398</v>
      </c>
      <c r="F2750" t="s">
        <v>8221</v>
      </c>
      <c r="G2750" t="s">
        <v>8224</v>
      </c>
      <c r="H2750" t="s">
        <v>8246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8294</v>
      </c>
      <c r="O2750" s="5">
        <f>E2750/D2750</f>
        <v>0.46600000000000003</v>
      </c>
      <c r="P2750" s="6">
        <f>IFERROR(E2750/L2750,0)</f>
        <v>34.097560975609753</v>
      </c>
      <c r="Q2750" t="str">
        <f>LEFT(N2750, FIND("/",N2750) -1)</f>
        <v>technology</v>
      </c>
      <c r="R2750" t="str">
        <f>RIGHT(N2750, LEN(N2750) - FIND("/",N2750))</f>
        <v>gadgets</v>
      </c>
      <c r="S2750" s="10">
        <f>(((J2750/60)/60)/24)+DATE(1970,1,1)</f>
        <v>42702.770729166667</v>
      </c>
      <c r="T2750" s="10">
        <f>(((I2750/60)/60)/24)+DATE(1970,1,1)</f>
        <v>42762.770729166667</v>
      </c>
    </row>
    <row r="2751" spans="1:20" ht="32" x14ac:dyDescent="0.2">
      <c r="A2751">
        <v>2293</v>
      </c>
      <c r="B2751" s="3" t="s">
        <v>2294</v>
      </c>
      <c r="C2751" s="3" t="s">
        <v>6403</v>
      </c>
      <c r="D2751">
        <v>850</v>
      </c>
      <c r="E2751">
        <v>920</v>
      </c>
      <c r="F2751" t="s">
        <v>8219</v>
      </c>
      <c r="G2751" t="s">
        <v>8224</v>
      </c>
      <c r="H2751" t="s">
        <v>8246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8276</v>
      </c>
      <c r="O2751" s="5">
        <f>E2751/D2751</f>
        <v>1.0823529411764705</v>
      </c>
      <c r="P2751" s="6">
        <f>IFERROR(E2751/L2751,0)</f>
        <v>34.074074074074076</v>
      </c>
      <c r="Q2751" t="str">
        <f>LEFT(N2751, FIND("/",N2751) -1)</f>
        <v>music</v>
      </c>
      <c r="R2751" t="str">
        <f>RIGHT(N2751, LEN(N2751) - FIND("/",N2751))</f>
        <v>rock</v>
      </c>
      <c r="S2751" s="10">
        <f>(((J2751/60)/60)/24)+DATE(1970,1,1)</f>
        <v>41151.708321759259</v>
      </c>
      <c r="T2751" s="10">
        <f>(((I2751/60)/60)/24)+DATE(1970,1,1)</f>
        <v>41177.165972222225</v>
      </c>
    </row>
    <row r="2752" spans="1:20" ht="48" x14ac:dyDescent="0.2">
      <c r="A2752">
        <v>1717</v>
      </c>
      <c r="B2752" s="3" t="s">
        <v>1718</v>
      </c>
      <c r="C2752" s="3" t="s">
        <v>5827</v>
      </c>
      <c r="D2752">
        <v>3265</v>
      </c>
      <c r="E2752">
        <v>1395</v>
      </c>
      <c r="F2752" t="s">
        <v>8221</v>
      </c>
      <c r="G2752" t="s">
        <v>8224</v>
      </c>
      <c r="H2752" t="s">
        <v>8246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8293</v>
      </c>
      <c r="O2752" s="5">
        <f>E2752/D2752</f>
        <v>0.42725880551301687</v>
      </c>
      <c r="P2752" s="6">
        <f>IFERROR(E2752/L2752,0)</f>
        <v>34.024390243902438</v>
      </c>
      <c r="Q2752" t="str">
        <f>LEFT(N2752, FIND("/",N2752) -1)</f>
        <v>music</v>
      </c>
      <c r="R2752" t="str">
        <f>RIGHT(N2752, LEN(N2752) - FIND("/",N2752))</f>
        <v>faith</v>
      </c>
      <c r="S2752" s="10">
        <f>(((J2752/60)/60)/24)+DATE(1970,1,1)</f>
        <v>42460.98192129629</v>
      </c>
      <c r="T2752" s="10">
        <f>(((I2752/60)/60)/24)+DATE(1970,1,1)</f>
        <v>42481.166666666672</v>
      </c>
    </row>
    <row r="2753" spans="1:20" ht="48" x14ac:dyDescent="0.2">
      <c r="A2753">
        <v>845</v>
      </c>
      <c r="B2753" s="3" t="s">
        <v>846</v>
      </c>
      <c r="C2753" s="3" t="s">
        <v>4955</v>
      </c>
      <c r="D2753">
        <v>5000</v>
      </c>
      <c r="E2753">
        <v>6019.01</v>
      </c>
      <c r="F2753" t="s">
        <v>8219</v>
      </c>
      <c r="G2753" t="s">
        <v>8224</v>
      </c>
      <c r="H2753" t="s">
        <v>8246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8277</v>
      </c>
      <c r="O2753" s="5">
        <f>E2753/D2753</f>
        <v>1.203802</v>
      </c>
      <c r="P2753" s="6">
        <f>IFERROR(E2753/L2753,0)</f>
        <v>34.005706214689269</v>
      </c>
      <c r="Q2753" t="str">
        <f>LEFT(N2753, FIND("/",N2753) -1)</f>
        <v>music</v>
      </c>
      <c r="R2753" t="str">
        <f>RIGHT(N2753, LEN(N2753) - FIND("/",N2753))</f>
        <v>metal</v>
      </c>
      <c r="S2753" s="10">
        <f>(((J2753/60)/60)/24)+DATE(1970,1,1)</f>
        <v>42578.205972222218</v>
      </c>
      <c r="T2753" s="10">
        <f>(((I2753/60)/60)/24)+DATE(1970,1,1)</f>
        <v>42618.165972222225</v>
      </c>
    </row>
    <row r="2754" spans="1:20" ht="48" x14ac:dyDescent="0.2">
      <c r="A2754">
        <v>563</v>
      </c>
      <c r="B2754" s="3" t="s">
        <v>564</v>
      </c>
      <c r="C2754" s="3" t="s">
        <v>4673</v>
      </c>
      <c r="D2754">
        <v>75000</v>
      </c>
      <c r="E2754">
        <v>68</v>
      </c>
      <c r="F2754" t="s">
        <v>8221</v>
      </c>
      <c r="G2754" t="s">
        <v>8226</v>
      </c>
      <c r="H2754" t="s">
        <v>8248</v>
      </c>
      <c r="I2754">
        <v>1424137247</v>
      </c>
      <c r="J2754">
        <v>1421545247</v>
      </c>
      <c r="K2754" t="b">
        <v>0</v>
      </c>
      <c r="L2754">
        <v>2</v>
      </c>
      <c r="M2754" t="b">
        <v>0</v>
      </c>
      <c r="N2754" t="s">
        <v>8272</v>
      </c>
      <c r="O2754" s="5">
        <f>E2754/D2754</f>
        <v>9.0666666666666662E-4</v>
      </c>
      <c r="P2754" s="6">
        <f>IFERROR(E2754/L2754,0)</f>
        <v>34</v>
      </c>
      <c r="Q2754" t="str">
        <f>LEFT(N2754, FIND("/",N2754) -1)</f>
        <v>technology</v>
      </c>
      <c r="R2754" t="str">
        <f>RIGHT(N2754, LEN(N2754) - FIND("/",N2754))</f>
        <v>web</v>
      </c>
      <c r="S2754" s="10">
        <f>(((J2754/60)/60)/24)+DATE(1970,1,1)</f>
        <v>42022.069988425923</v>
      </c>
      <c r="T2754" s="10">
        <f>(((I2754/60)/60)/24)+DATE(1970,1,1)</f>
        <v>42052.069988425923</v>
      </c>
    </row>
    <row r="2755" spans="1:20" ht="48" x14ac:dyDescent="0.2">
      <c r="A2755">
        <v>775</v>
      </c>
      <c r="B2755" s="3" t="s">
        <v>776</v>
      </c>
      <c r="C2755" s="3" t="s">
        <v>4885</v>
      </c>
      <c r="D2755">
        <v>10000</v>
      </c>
      <c r="E2755">
        <v>170</v>
      </c>
      <c r="F2755" t="s">
        <v>8221</v>
      </c>
      <c r="G2755" t="s">
        <v>8224</v>
      </c>
      <c r="H2755" t="s">
        <v>8246</v>
      </c>
      <c r="I2755">
        <v>1323998795</v>
      </c>
      <c r="J2755">
        <v>1321406795</v>
      </c>
      <c r="K2755" t="b">
        <v>0</v>
      </c>
      <c r="L2755">
        <v>5</v>
      </c>
      <c r="M2755" t="b">
        <v>0</v>
      </c>
      <c r="N2755" t="s">
        <v>8275</v>
      </c>
      <c r="O2755" s="5">
        <f>E2755/D2755</f>
        <v>1.7000000000000001E-2</v>
      </c>
      <c r="P2755" s="6">
        <f>IFERROR(E2755/L2755,0)</f>
        <v>34</v>
      </c>
      <c r="Q2755" t="str">
        <f>LEFT(N2755, FIND("/",N2755) -1)</f>
        <v>publishing</v>
      </c>
      <c r="R2755" t="str">
        <f>RIGHT(N2755, LEN(N2755) - FIND("/",N2755))</f>
        <v>fiction</v>
      </c>
      <c r="S2755" s="10">
        <f>(((J2755/60)/60)/24)+DATE(1970,1,1)</f>
        <v>40863.060127314813</v>
      </c>
      <c r="T2755" s="10">
        <f>(((I2755/60)/60)/24)+DATE(1970,1,1)</f>
        <v>40893.060127314813</v>
      </c>
    </row>
    <row r="2756" spans="1:20" ht="32" x14ac:dyDescent="0.2">
      <c r="A2756">
        <v>1710</v>
      </c>
      <c r="B2756" s="3" t="s">
        <v>1711</v>
      </c>
      <c r="C2756" s="3" t="s">
        <v>5820</v>
      </c>
      <c r="D2756">
        <v>5000</v>
      </c>
      <c r="E2756">
        <v>34</v>
      </c>
      <c r="F2756" t="s">
        <v>8221</v>
      </c>
      <c r="G2756" t="s">
        <v>8236</v>
      </c>
      <c r="H2756" t="s">
        <v>8249</v>
      </c>
      <c r="I2756">
        <v>1453122000</v>
      </c>
      <c r="J2756">
        <v>1449151888</v>
      </c>
      <c r="K2756" t="b">
        <v>0</v>
      </c>
      <c r="L2756">
        <v>1</v>
      </c>
      <c r="M2756" t="b">
        <v>0</v>
      </c>
      <c r="N2756" t="s">
        <v>8293</v>
      </c>
      <c r="O2756" s="5">
        <f>E2756/D2756</f>
        <v>6.7999999999999996E-3</v>
      </c>
      <c r="P2756" s="6">
        <f>IFERROR(E2756/L2756,0)</f>
        <v>34</v>
      </c>
      <c r="Q2756" t="str">
        <f>LEFT(N2756, FIND("/",N2756) -1)</f>
        <v>music</v>
      </c>
      <c r="R2756" t="str">
        <f>RIGHT(N2756, LEN(N2756) - FIND("/",N2756))</f>
        <v>faith</v>
      </c>
      <c r="S2756" s="10">
        <f>(((J2756/60)/60)/24)+DATE(1970,1,1)</f>
        <v>42341.59129629629</v>
      </c>
      <c r="T2756" s="10">
        <f>(((I2756/60)/60)/24)+DATE(1970,1,1)</f>
        <v>42387.541666666672</v>
      </c>
    </row>
    <row r="2757" spans="1:20" ht="48" x14ac:dyDescent="0.2">
      <c r="A2757">
        <v>2083</v>
      </c>
      <c r="B2757" s="3" t="s">
        <v>2084</v>
      </c>
      <c r="C2757" s="3" t="s">
        <v>6193</v>
      </c>
      <c r="D2757">
        <v>750</v>
      </c>
      <c r="E2757">
        <v>850</v>
      </c>
      <c r="F2757" t="s">
        <v>8219</v>
      </c>
      <c r="G2757" t="s">
        <v>8224</v>
      </c>
      <c r="H2757" t="s">
        <v>8246</v>
      </c>
      <c r="I2757">
        <v>1338830395</v>
      </c>
      <c r="J2757">
        <v>1336238395</v>
      </c>
      <c r="K2757" t="b">
        <v>0</v>
      </c>
      <c r="L2757">
        <v>25</v>
      </c>
      <c r="M2757" t="b">
        <v>1</v>
      </c>
      <c r="N2757" t="s">
        <v>8279</v>
      </c>
      <c r="O2757" s="5">
        <f>E2757/D2757</f>
        <v>1.1333333333333333</v>
      </c>
      <c r="P2757" s="6">
        <f>IFERROR(E2757/L2757,0)</f>
        <v>34</v>
      </c>
      <c r="Q2757" t="str">
        <f>LEFT(N2757, FIND("/",N2757) -1)</f>
        <v>music</v>
      </c>
      <c r="R2757" t="str">
        <f>RIGHT(N2757, LEN(N2757) - FIND("/",N2757))</f>
        <v>indie rock</v>
      </c>
      <c r="S2757" s="10">
        <f>(((J2757/60)/60)/24)+DATE(1970,1,1)</f>
        <v>41034.72216435185</v>
      </c>
      <c r="T2757" s="10">
        <f>(((I2757/60)/60)/24)+DATE(1970,1,1)</f>
        <v>41064.72216435185</v>
      </c>
    </row>
    <row r="2758" spans="1:20" ht="64" x14ac:dyDescent="0.2">
      <c r="A2758">
        <v>3982</v>
      </c>
      <c r="B2758" s="3" t="s">
        <v>3978</v>
      </c>
      <c r="C2758" s="3" t="s">
        <v>8088</v>
      </c>
      <c r="D2758">
        <v>850</v>
      </c>
      <c r="E2758">
        <v>170</v>
      </c>
      <c r="F2758" t="s">
        <v>8221</v>
      </c>
      <c r="G2758" t="s">
        <v>8225</v>
      </c>
      <c r="H2758" t="s">
        <v>8247</v>
      </c>
      <c r="I2758">
        <v>1436297180</v>
      </c>
      <c r="J2758">
        <v>1431113180</v>
      </c>
      <c r="K2758" t="b">
        <v>0</v>
      </c>
      <c r="L2758">
        <v>5</v>
      </c>
      <c r="M2758" t="b">
        <v>0</v>
      </c>
      <c r="N2758" t="s">
        <v>8271</v>
      </c>
      <c r="O2758" s="5">
        <f>E2758/D2758</f>
        <v>0.2</v>
      </c>
      <c r="P2758" s="6">
        <f>IFERROR(E2758/L2758,0)</f>
        <v>34</v>
      </c>
      <c r="Q2758" t="str">
        <f>LEFT(N2758, FIND("/",N2758) -1)</f>
        <v>theater</v>
      </c>
      <c r="R2758" t="str">
        <f>RIGHT(N2758, LEN(N2758) - FIND("/",N2758))</f>
        <v>plays</v>
      </c>
      <c r="S2758" s="10">
        <f>(((J2758/60)/60)/24)+DATE(1970,1,1)</f>
        <v>42132.809953703705</v>
      </c>
      <c r="T2758" s="10">
        <f>(((I2758/60)/60)/24)+DATE(1970,1,1)</f>
        <v>42192.809953703705</v>
      </c>
    </row>
    <row r="2759" spans="1:20" ht="64" x14ac:dyDescent="0.2">
      <c r="A2759">
        <v>3150</v>
      </c>
      <c r="B2759" s="3" t="s">
        <v>3150</v>
      </c>
      <c r="C2759" s="3" t="s">
        <v>7260</v>
      </c>
      <c r="D2759">
        <v>3500</v>
      </c>
      <c r="E2759">
        <v>3535</v>
      </c>
      <c r="F2759" t="s">
        <v>8219</v>
      </c>
      <c r="G2759" t="s">
        <v>8224</v>
      </c>
      <c r="H2759" t="s">
        <v>8246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8271</v>
      </c>
      <c r="O2759" s="5">
        <f>E2759/D2759</f>
        <v>1.01</v>
      </c>
      <c r="P2759" s="6">
        <f>IFERROR(E2759/L2759,0)</f>
        <v>33.990384615384613</v>
      </c>
      <c r="Q2759" t="str">
        <f>LEFT(N2759, FIND("/",N2759) -1)</f>
        <v>theater</v>
      </c>
      <c r="R2759" t="str">
        <f>RIGHT(N2759, LEN(N2759) - FIND("/",N2759))</f>
        <v>plays</v>
      </c>
      <c r="S2759" s="10">
        <f>(((J2759/60)/60)/24)+DATE(1970,1,1)</f>
        <v>40478.263923611114</v>
      </c>
      <c r="T2759" s="10">
        <f>(((I2759/60)/60)/24)+DATE(1970,1,1)</f>
        <v>40568.166666666664</v>
      </c>
    </row>
    <row r="2760" spans="1:20" ht="48" x14ac:dyDescent="0.2">
      <c r="A2760">
        <v>2802</v>
      </c>
      <c r="B2760" s="3" t="s">
        <v>2802</v>
      </c>
      <c r="C2760" s="3" t="s">
        <v>6912</v>
      </c>
      <c r="D2760">
        <v>3000</v>
      </c>
      <c r="E2760">
        <v>3055</v>
      </c>
      <c r="F2760" t="s">
        <v>8219</v>
      </c>
      <c r="G2760" t="s">
        <v>8225</v>
      </c>
      <c r="H2760" t="s">
        <v>8247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8271</v>
      </c>
      <c r="O2760" s="5">
        <f>E2760/D2760</f>
        <v>1.0183333333333333</v>
      </c>
      <c r="P2760" s="6">
        <f>IFERROR(E2760/L2760,0)</f>
        <v>33.944444444444443</v>
      </c>
      <c r="Q2760" t="str">
        <f>LEFT(N2760, FIND("/",N2760) -1)</f>
        <v>theater</v>
      </c>
      <c r="R2760" t="str">
        <f>RIGHT(N2760, LEN(N2760) - FIND("/",N2760))</f>
        <v>plays</v>
      </c>
      <c r="S2760" s="10">
        <f>(((J2760/60)/60)/24)+DATE(1970,1,1)</f>
        <v>42192.64707175926</v>
      </c>
      <c r="T2760" s="10">
        <f>(((I2760/60)/60)/24)+DATE(1970,1,1)</f>
        <v>42222.64707175926</v>
      </c>
    </row>
    <row r="2761" spans="1:20" ht="48" x14ac:dyDescent="0.2">
      <c r="A2761">
        <v>2671</v>
      </c>
      <c r="B2761" s="3" t="s">
        <v>2671</v>
      </c>
      <c r="C2761" s="3" t="s">
        <v>6781</v>
      </c>
      <c r="D2761">
        <v>25000</v>
      </c>
      <c r="E2761">
        <v>2836</v>
      </c>
      <c r="F2761" t="s">
        <v>8221</v>
      </c>
      <c r="G2761" t="s">
        <v>8224</v>
      </c>
      <c r="H2761" t="s">
        <v>8246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8302</v>
      </c>
      <c r="O2761" s="5">
        <f>E2761/D2761</f>
        <v>0.11344</v>
      </c>
      <c r="P2761" s="6">
        <f>IFERROR(E2761/L2761,0)</f>
        <v>33.761904761904759</v>
      </c>
      <c r="Q2761" t="str">
        <f>LEFT(N2761, FIND("/",N2761) -1)</f>
        <v>technology</v>
      </c>
      <c r="R2761" t="str">
        <f>RIGHT(N2761, LEN(N2761) - FIND("/",N2761))</f>
        <v>makerspaces</v>
      </c>
      <c r="S2761" s="10">
        <f>(((J2761/60)/60)/24)+DATE(1970,1,1)</f>
        <v>41962.749027777783</v>
      </c>
      <c r="T2761" s="10">
        <f>(((I2761/60)/60)/24)+DATE(1970,1,1)</f>
        <v>41992.818055555559</v>
      </c>
    </row>
    <row r="2762" spans="1:20" ht="32" x14ac:dyDescent="0.2">
      <c r="A2762">
        <v>1663</v>
      </c>
      <c r="B2762" s="3" t="s">
        <v>1664</v>
      </c>
      <c r="C2762" s="3" t="s">
        <v>5773</v>
      </c>
      <c r="D2762">
        <v>1000</v>
      </c>
      <c r="E2762">
        <v>1080</v>
      </c>
      <c r="F2762" t="s">
        <v>8219</v>
      </c>
      <c r="G2762" t="s">
        <v>8224</v>
      </c>
      <c r="H2762" t="s">
        <v>8246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8292</v>
      </c>
      <c r="O2762" s="5">
        <f>E2762/D2762</f>
        <v>1.08</v>
      </c>
      <c r="P2762" s="6">
        <f>IFERROR(E2762/L2762,0)</f>
        <v>33.75</v>
      </c>
      <c r="Q2762" t="str">
        <f>LEFT(N2762, FIND("/",N2762) -1)</f>
        <v>music</v>
      </c>
      <c r="R2762" t="str">
        <f>RIGHT(N2762, LEN(N2762) - FIND("/",N2762))</f>
        <v>pop</v>
      </c>
      <c r="S2762" s="10">
        <f>(((J2762/60)/60)/24)+DATE(1970,1,1)</f>
        <v>42006.02207175926</v>
      </c>
      <c r="T2762" s="10">
        <f>(((I2762/60)/60)/24)+DATE(1970,1,1)</f>
        <v>42036.02207175926</v>
      </c>
    </row>
    <row r="2763" spans="1:20" ht="48" x14ac:dyDescent="0.2">
      <c r="A2763">
        <v>3133</v>
      </c>
      <c r="B2763" s="3" t="s">
        <v>3133</v>
      </c>
      <c r="C2763" s="3" t="s">
        <v>7243</v>
      </c>
      <c r="D2763">
        <v>500</v>
      </c>
      <c r="E2763">
        <v>540</v>
      </c>
      <c r="F2763" t="s">
        <v>8222</v>
      </c>
      <c r="G2763" t="s">
        <v>8225</v>
      </c>
      <c r="H2763" t="s">
        <v>8247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8271</v>
      </c>
      <c r="O2763" s="5">
        <f>E2763/D2763</f>
        <v>1.08</v>
      </c>
      <c r="P2763" s="6">
        <f>IFERROR(E2763/L2763,0)</f>
        <v>33.75</v>
      </c>
      <c r="Q2763" t="str">
        <f>LEFT(N2763, FIND("/",N2763) -1)</f>
        <v>theater</v>
      </c>
      <c r="R2763" t="str">
        <f>RIGHT(N2763, LEN(N2763) - FIND("/",N2763))</f>
        <v>plays</v>
      </c>
      <c r="S2763" s="10">
        <f>(((J2763/60)/60)/24)+DATE(1970,1,1)</f>
        <v>42788.565208333333</v>
      </c>
      <c r="T2763" s="10">
        <f>(((I2763/60)/60)/24)+DATE(1970,1,1)</f>
        <v>42818.523541666669</v>
      </c>
    </row>
    <row r="2764" spans="1:20" ht="48" x14ac:dyDescent="0.2">
      <c r="A2764">
        <v>3319</v>
      </c>
      <c r="B2764" s="3" t="s">
        <v>3319</v>
      </c>
      <c r="C2764" s="3" t="s">
        <v>7429</v>
      </c>
      <c r="D2764">
        <v>500</v>
      </c>
      <c r="E2764">
        <v>540</v>
      </c>
      <c r="F2764" t="s">
        <v>8219</v>
      </c>
      <c r="G2764" t="s">
        <v>8225</v>
      </c>
      <c r="H2764" t="s">
        <v>8247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8271</v>
      </c>
      <c r="O2764" s="5">
        <f>E2764/D2764</f>
        <v>1.08</v>
      </c>
      <c r="P2764" s="6">
        <f>IFERROR(E2764/L2764,0)</f>
        <v>33.75</v>
      </c>
      <c r="Q2764" t="str">
        <f>LEFT(N2764, FIND("/",N2764) -1)</f>
        <v>theater</v>
      </c>
      <c r="R2764" t="str">
        <f>RIGHT(N2764, LEN(N2764) - FIND("/",N2764))</f>
        <v>plays</v>
      </c>
      <c r="S2764" s="10">
        <f>(((J2764/60)/60)/24)+DATE(1970,1,1)</f>
        <v>41990.585486111115</v>
      </c>
      <c r="T2764" s="10">
        <f>(((I2764/60)/60)/24)+DATE(1970,1,1)</f>
        <v>42035.585486111115</v>
      </c>
    </row>
    <row r="2765" spans="1:20" ht="48" x14ac:dyDescent="0.2">
      <c r="A2765">
        <v>3909</v>
      </c>
      <c r="B2765" s="3" t="s">
        <v>3906</v>
      </c>
      <c r="C2765" s="3" t="s">
        <v>8017</v>
      </c>
      <c r="D2765">
        <v>60000</v>
      </c>
      <c r="E2765">
        <v>135</v>
      </c>
      <c r="F2765" t="s">
        <v>8221</v>
      </c>
      <c r="G2765" t="s">
        <v>8224</v>
      </c>
      <c r="H2765" t="s">
        <v>8246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8271</v>
      </c>
      <c r="O2765" s="5">
        <f>E2765/D2765</f>
        <v>2.2499999999999998E-3</v>
      </c>
      <c r="P2765" s="6">
        <f>IFERROR(E2765/L2765,0)</f>
        <v>33.75</v>
      </c>
      <c r="Q2765" t="str">
        <f>LEFT(N2765, FIND("/",N2765) -1)</f>
        <v>theater</v>
      </c>
      <c r="R2765" t="str">
        <f>RIGHT(N2765, LEN(N2765) - FIND("/",N2765))</f>
        <v>plays</v>
      </c>
      <c r="S2765" s="10">
        <f>(((J2765/60)/60)/24)+DATE(1970,1,1)</f>
        <v>41863.359282407408</v>
      </c>
      <c r="T2765" s="10">
        <f>(((I2765/60)/60)/24)+DATE(1970,1,1)</f>
        <v>41893.359282407408</v>
      </c>
    </row>
    <row r="2766" spans="1:20" ht="48" x14ac:dyDescent="0.2">
      <c r="A2766">
        <v>3985</v>
      </c>
      <c r="B2766" s="3" t="s">
        <v>3981</v>
      </c>
      <c r="C2766" s="3" t="s">
        <v>8091</v>
      </c>
      <c r="D2766">
        <v>2000</v>
      </c>
      <c r="E2766">
        <v>641</v>
      </c>
      <c r="F2766" t="s">
        <v>8221</v>
      </c>
      <c r="G2766" t="s">
        <v>8224</v>
      </c>
      <c r="H2766" t="s">
        <v>8246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8271</v>
      </c>
      <c r="O2766" s="5">
        <f>E2766/D2766</f>
        <v>0.32050000000000001</v>
      </c>
      <c r="P2766" s="6">
        <f>IFERROR(E2766/L2766,0)</f>
        <v>33.736842105263158</v>
      </c>
      <c r="Q2766" t="str">
        <f>LEFT(N2766, FIND("/",N2766) -1)</f>
        <v>theater</v>
      </c>
      <c r="R2766" t="str">
        <f>RIGHT(N2766, LEN(N2766) - FIND("/",N2766))</f>
        <v>plays</v>
      </c>
      <c r="S2766" s="10">
        <f>(((J2766/60)/60)/24)+DATE(1970,1,1)</f>
        <v>42399.707407407404</v>
      </c>
      <c r="T2766" s="10">
        <f>(((I2766/60)/60)/24)+DATE(1970,1,1)</f>
        <v>42420.878472222219</v>
      </c>
    </row>
    <row r="2767" spans="1:20" ht="48" x14ac:dyDescent="0.2">
      <c r="A2767">
        <v>1999</v>
      </c>
      <c r="B2767" s="3" t="s">
        <v>2000</v>
      </c>
      <c r="C2767" s="3" t="s">
        <v>6109</v>
      </c>
      <c r="D2767">
        <v>31000</v>
      </c>
      <c r="E2767">
        <v>236</v>
      </c>
      <c r="F2767" t="s">
        <v>8221</v>
      </c>
      <c r="G2767" t="s">
        <v>8225</v>
      </c>
      <c r="H2767" t="s">
        <v>8247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8296</v>
      </c>
      <c r="O2767" s="5">
        <f>E2767/D2767</f>
        <v>7.6129032258064515E-3</v>
      </c>
      <c r="P2767" s="6">
        <f>IFERROR(E2767/L2767,0)</f>
        <v>33.714285714285715</v>
      </c>
      <c r="Q2767" t="str">
        <f>LEFT(N2767, FIND("/",N2767) -1)</f>
        <v>photography</v>
      </c>
      <c r="R2767" t="str">
        <f>RIGHT(N2767, LEN(N2767) - FIND("/",N2767))</f>
        <v>people</v>
      </c>
      <c r="S2767" s="10">
        <f>(((J2767/60)/60)/24)+DATE(1970,1,1)</f>
        <v>41926.482731481483</v>
      </c>
      <c r="T2767" s="10">
        <f>(((I2767/60)/60)/24)+DATE(1970,1,1)</f>
        <v>41956.524398148147</v>
      </c>
    </row>
    <row r="2768" spans="1:20" ht="80" x14ac:dyDescent="0.2">
      <c r="A2768">
        <v>3290</v>
      </c>
      <c r="B2768" s="3" t="s">
        <v>3290</v>
      </c>
      <c r="C2768" s="3" t="s">
        <v>7400</v>
      </c>
      <c r="D2768">
        <v>2000</v>
      </c>
      <c r="E2768">
        <v>2424</v>
      </c>
      <c r="F2768" t="s">
        <v>8219</v>
      </c>
      <c r="G2768" t="s">
        <v>8225</v>
      </c>
      <c r="H2768" t="s">
        <v>8247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8271</v>
      </c>
      <c r="O2768" s="5">
        <f>E2768/D2768</f>
        <v>1.212</v>
      </c>
      <c r="P2768" s="6">
        <f>IFERROR(E2768/L2768,0)</f>
        <v>33.666666666666664</v>
      </c>
      <c r="Q2768" t="str">
        <f>LEFT(N2768, FIND("/",N2768) -1)</f>
        <v>theater</v>
      </c>
      <c r="R2768" t="str">
        <f>RIGHT(N2768, LEN(N2768) - FIND("/",N2768))</f>
        <v>plays</v>
      </c>
      <c r="S2768" s="10">
        <f>(((J2768/60)/60)/24)+DATE(1970,1,1)</f>
        <v>42775.51494212963</v>
      </c>
      <c r="T2768" s="10">
        <f>(((I2768/60)/60)/24)+DATE(1970,1,1)</f>
        <v>42805.51494212963</v>
      </c>
    </row>
    <row r="2769" spans="1:20" ht="32" x14ac:dyDescent="0.2">
      <c r="A2769">
        <v>3700</v>
      </c>
      <c r="B2769" s="3" t="s">
        <v>3697</v>
      </c>
      <c r="C2769" s="3" t="s">
        <v>7810</v>
      </c>
      <c r="D2769">
        <v>500</v>
      </c>
      <c r="E2769">
        <v>606</v>
      </c>
      <c r="F2769" t="s">
        <v>8219</v>
      </c>
      <c r="G2769" t="s">
        <v>8224</v>
      </c>
      <c r="H2769" t="s">
        <v>8246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8271</v>
      </c>
      <c r="O2769" s="5">
        <f>E2769/D2769</f>
        <v>1.212</v>
      </c>
      <c r="P2769" s="6">
        <f>IFERROR(E2769/L2769,0)</f>
        <v>33.666666666666664</v>
      </c>
      <c r="Q2769" t="str">
        <f>LEFT(N2769, FIND("/",N2769) -1)</f>
        <v>theater</v>
      </c>
      <c r="R2769" t="str">
        <f>RIGHT(N2769, LEN(N2769) - FIND("/",N2769))</f>
        <v>plays</v>
      </c>
      <c r="S2769" s="10">
        <f>(((J2769/60)/60)/24)+DATE(1970,1,1)</f>
        <v>41882.585648148146</v>
      </c>
      <c r="T2769" s="10">
        <f>(((I2769/60)/60)/24)+DATE(1970,1,1)</f>
        <v>41912.666666666664</v>
      </c>
    </row>
    <row r="2770" spans="1:20" ht="48" x14ac:dyDescent="0.2">
      <c r="A2770">
        <v>3914</v>
      </c>
      <c r="B2770" s="3" t="s">
        <v>3911</v>
      </c>
      <c r="C2770" s="3" t="s">
        <v>8022</v>
      </c>
      <c r="D2770">
        <v>2500</v>
      </c>
      <c r="E2770">
        <v>909</v>
      </c>
      <c r="F2770" t="s">
        <v>8221</v>
      </c>
      <c r="G2770" t="s">
        <v>8225</v>
      </c>
      <c r="H2770" t="s">
        <v>8247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8271</v>
      </c>
      <c r="O2770" s="5">
        <f>E2770/D2770</f>
        <v>0.36359999999999998</v>
      </c>
      <c r="P2770" s="6">
        <f>IFERROR(E2770/L2770,0)</f>
        <v>33.666666666666664</v>
      </c>
      <c r="Q2770" t="str">
        <f>LEFT(N2770, FIND("/",N2770) -1)</f>
        <v>theater</v>
      </c>
      <c r="R2770" t="str">
        <f>RIGHT(N2770, LEN(N2770) - FIND("/",N2770))</f>
        <v>plays</v>
      </c>
      <c r="S2770" s="10">
        <f>(((J2770/60)/60)/24)+DATE(1970,1,1)</f>
        <v>42114.818935185183</v>
      </c>
      <c r="T2770" s="10">
        <f>(((I2770/60)/60)/24)+DATE(1970,1,1)</f>
        <v>42134.957638888889</v>
      </c>
    </row>
    <row r="2771" spans="1:20" ht="48" x14ac:dyDescent="0.2">
      <c r="A2771">
        <v>3454</v>
      </c>
      <c r="B2771" s="3" t="s">
        <v>3453</v>
      </c>
      <c r="C2771" s="3" t="s">
        <v>7564</v>
      </c>
      <c r="D2771">
        <v>700</v>
      </c>
      <c r="E2771">
        <v>705</v>
      </c>
      <c r="F2771" t="s">
        <v>8219</v>
      </c>
      <c r="G2771" t="s">
        <v>8225</v>
      </c>
      <c r="H2771" t="s">
        <v>8247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8271</v>
      </c>
      <c r="O2771" s="5">
        <f>E2771/D2771</f>
        <v>1.0071428571428571</v>
      </c>
      <c r="P2771" s="6">
        <f>IFERROR(E2771/L2771,0)</f>
        <v>33.571428571428569</v>
      </c>
      <c r="Q2771" t="str">
        <f>LEFT(N2771, FIND("/",N2771) -1)</f>
        <v>theater</v>
      </c>
      <c r="R2771" t="str">
        <f>RIGHT(N2771, LEN(N2771) - FIND("/",N2771))</f>
        <v>plays</v>
      </c>
      <c r="S2771" s="10">
        <f>(((J2771/60)/60)/24)+DATE(1970,1,1)</f>
        <v>41821.698599537034</v>
      </c>
      <c r="T2771" s="10">
        <f>(((I2771/60)/60)/24)+DATE(1970,1,1)</f>
        <v>41851.698599537034</v>
      </c>
    </row>
    <row r="2772" spans="1:20" ht="48" x14ac:dyDescent="0.2">
      <c r="A2772">
        <v>2275</v>
      </c>
      <c r="B2772" s="3" t="s">
        <v>2276</v>
      </c>
      <c r="C2772" s="3" t="s">
        <v>6385</v>
      </c>
      <c r="D2772">
        <v>650</v>
      </c>
      <c r="E2772">
        <v>2650.5</v>
      </c>
      <c r="F2772" t="s">
        <v>8219</v>
      </c>
      <c r="G2772" t="s">
        <v>8225</v>
      </c>
      <c r="H2772" t="s">
        <v>8247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8297</v>
      </c>
      <c r="O2772" s="5">
        <f>E2772/D2772</f>
        <v>4.0776923076923079</v>
      </c>
      <c r="P2772" s="6">
        <f>IFERROR(E2772/L2772,0)</f>
        <v>33.550632911392405</v>
      </c>
      <c r="Q2772" t="str">
        <f>LEFT(N2772, FIND("/",N2772) -1)</f>
        <v>games</v>
      </c>
      <c r="R2772" t="str">
        <f>RIGHT(N2772, LEN(N2772) - FIND("/",N2772))</f>
        <v>tabletop games</v>
      </c>
      <c r="S2772" s="10">
        <f>(((J2772/60)/60)/24)+DATE(1970,1,1)</f>
        <v>41965.616655092599</v>
      </c>
      <c r="T2772" s="10">
        <f>(((I2772/60)/60)/24)+DATE(1970,1,1)</f>
        <v>41995.616655092599</v>
      </c>
    </row>
    <row r="2773" spans="1:20" ht="48" x14ac:dyDescent="0.2">
      <c r="A2773">
        <v>1183</v>
      </c>
      <c r="B2773" s="3" t="s">
        <v>1184</v>
      </c>
      <c r="C2773" s="3" t="s">
        <v>5293</v>
      </c>
      <c r="D2773">
        <v>2500</v>
      </c>
      <c r="E2773">
        <v>100</v>
      </c>
      <c r="F2773" t="s">
        <v>8221</v>
      </c>
      <c r="G2773" t="s">
        <v>8224</v>
      </c>
      <c r="H2773" t="s">
        <v>8246</v>
      </c>
      <c r="I2773">
        <v>1478059140</v>
      </c>
      <c r="J2773">
        <v>1476391223</v>
      </c>
      <c r="K2773" t="b">
        <v>0</v>
      </c>
      <c r="L2773">
        <v>3</v>
      </c>
      <c r="M2773" t="b">
        <v>0</v>
      </c>
      <c r="N2773" t="s">
        <v>8284</v>
      </c>
      <c r="O2773" s="5">
        <f>E2773/D2773</f>
        <v>0.04</v>
      </c>
      <c r="P2773" s="6">
        <f>IFERROR(E2773/L2773,0)</f>
        <v>33.333333333333336</v>
      </c>
      <c r="Q2773" t="str">
        <f>LEFT(N2773, FIND("/",N2773) -1)</f>
        <v>food</v>
      </c>
      <c r="R2773" t="str">
        <f>RIGHT(N2773, LEN(N2773) - FIND("/",N2773))</f>
        <v>food trucks</v>
      </c>
      <c r="S2773" s="10">
        <f>(((J2773/60)/60)/24)+DATE(1970,1,1)</f>
        <v>42656.86137731481</v>
      </c>
      <c r="T2773" s="10">
        <f>(((I2773/60)/60)/24)+DATE(1970,1,1)</f>
        <v>42676.165972222225</v>
      </c>
    </row>
    <row r="2774" spans="1:20" ht="48" x14ac:dyDescent="0.2">
      <c r="A2774">
        <v>3581</v>
      </c>
      <c r="B2774" s="3" t="s">
        <v>3580</v>
      </c>
      <c r="C2774" s="3" t="s">
        <v>7691</v>
      </c>
      <c r="D2774">
        <v>1500</v>
      </c>
      <c r="E2774">
        <v>1500</v>
      </c>
      <c r="F2774" t="s">
        <v>8219</v>
      </c>
      <c r="G2774" t="s">
        <v>8225</v>
      </c>
      <c r="H2774" t="s">
        <v>8247</v>
      </c>
      <c r="I2774">
        <v>1406719110</v>
      </c>
      <c r="J2774">
        <v>1405509510</v>
      </c>
      <c r="K2774" t="b">
        <v>0</v>
      </c>
      <c r="L2774">
        <v>45</v>
      </c>
      <c r="M2774" t="b">
        <v>1</v>
      </c>
      <c r="N2774" t="s">
        <v>8271</v>
      </c>
      <c r="O2774" s="5">
        <f>E2774/D2774</f>
        <v>1</v>
      </c>
      <c r="P2774" s="6">
        <f>IFERROR(E2774/L2774,0)</f>
        <v>33.333333333333336</v>
      </c>
      <c r="Q2774" t="str">
        <f>LEFT(N2774, FIND("/",N2774) -1)</f>
        <v>theater</v>
      </c>
      <c r="R2774" t="str">
        <f>RIGHT(N2774, LEN(N2774) - FIND("/",N2774))</f>
        <v>plays</v>
      </c>
      <c r="S2774" s="10">
        <f>(((J2774/60)/60)/24)+DATE(1970,1,1)</f>
        <v>41836.471180555556</v>
      </c>
      <c r="T2774" s="10">
        <f>(((I2774/60)/60)/24)+DATE(1970,1,1)</f>
        <v>41850.471180555556</v>
      </c>
    </row>
    <row r="2775" spans="1:20" ht="48" x14ac:dyDescent="0.2">
      <c r="A2775">
        <v>4020</v>
      </c>
      <c r="B2775" s="3" t="s">
        <v>4016</v>
      </c>
      <c r="C2775" s="3" t="s">
        <v>8125</v>
      </c>
      <c r="D2775">
        <v>600</v>
      </c>
      <c r="E2775">
        <v>100</v>
      </c>
      <c r="F2775" t="s">
        <v>8221</v>
      </c>
      <c r="G2775" t="s">
        <v>8224</v>
      </c>
      <c r="H2775" t="s">
        <v>8246</v>
      </c>
      <c r="I2775">
        <v>1427168099</v>
      </c>
      <c r="J2775">
        <v>1424579699</v>
      </c>
      <c r="K2775" t="b">
        <v>0</v>
      </c>
      <c r="L2775">
        <v>3</v>
      </c>
      <c r="M2775" t="b">
        <v>0</v>
      </c>
      <c r="N2775" t="s">
        <v>8271</v>
      </c>
      <c r="O2775" s="5">
        <f>E2775/D2775</f>
        <v>0.16666666666666666</v>
      </c>
      <c r="P2775" s="6">
        <f>IFERROR(E2775/L2775,0)</f>
        <v>33.333333333333336</v>
      </c>
      <c r="Q2775" t="str">
        <f>LEFT(N2775, FIND("/",N2775) -1)</f>
        <v>theater</v>
      </c>
      <c r="R2775" t="str">
        <f>RIGHT(N2775, LEN(N2775) - FIND("/",N2775))</f>
        <v>plays</v>
      </c>
      <c r="S2775" s="10">
        <f>(((J2775/60)/60)/24)+DATE(1970,1,1)</f>
        <v>42057.190960648149</v>
      </c>
      <c r="T2775" s="10">
        <f>(((I2775/60)/60)/24)+DATE(1970,1,1)</f>
        <v>42087.149293981478</v>
      </c>
    </row>
    <row r="2776" spans="1:20" ht="48" x14ac:dyDescent="0.2">
      <c r="A2776">
        <v>2170</v>
      </c>
      <c r="B2776" s="3" t="s">
        <v>2171</v>
      </c>
      <c r="C2776" s="3" t="s">
        <v>6280</v>
      </c>
      <c r="D2776">
        <v>350</v>
      </c>
      <c r="E2776">
        <v>633</v>
      </c>
      <c r="F2776" t="s">
        <v>8219</v>
      </c>
      <c r="G2776" t="s">
        <v>8224</v>
      </c>
      <c r="H2776" t="s">
        <v>8246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8276</v>
      </c>
      <c r="O2776" s="5">
        <f>E2776/D2776</f>
        <v>1.8085714285714285</v>
      </c>
      <c r="P2776" s="6">
        <f>IFERROR(E2776/L2776,0)</f>
        <v>33.315789473684212</v>
      </c>
      <c r="Q2776" t="str">
        <f>LEFT(N2776, FIND("/",N2776) -1)</f>
        <v>music</v>
      </c>
      <c r="R2776" t="str">
        <f>RIGHT(N2776, LEN(N2776) - FIND("/",N2776))</f>
        <v>rock</v>
      </c>
      <c r="S2776" s="10">
        <f>(((J2776/60)/60)/24)+DATE(1970,1,1)</f>
        <v>42198.750254629631</v>
      </c>
      <c r="T2776" s="10">
        <f>(((I2776/60)/60)/24)+DATE(1970,1,1)</f>
        <v>42238.750254629631</v>
      </c>
    </row>
    <row r="2777" spans="1:20" ht="64" x14ac:dyDescent="0.2">
      <c r="A2777">
        <v>3037</v>
      </c>
      <c r="B2777" s="3" t="s">
        <v>3037</v>
      </c>
      <c r="C2777" s="3" t="s">
        <v>7147</v>
      </c>
      <c r="D2777">
        <v>500</v>
      </c>
      <c r="E2777">
        <v>1066</v>
      </c>
      <c r="F2777" t="s">
        <v>8219</v>
      </c>
      <c r="G2777" t="s">
        <v>8224</v>
      </c>
      <c r="H2777" t="s">
        <v>8246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8303</v>
      </c>
      <c r="O2777" s="5">
        <f>E2777/D2777</f>
        <v>2.1320000000000001</v>
      </c>
      <c r="P2777" s="6">
        <f>IFERROR(E2777/L2777,0)</f>
        <v>33.3125</v>
      </c>
      <c r="Q2777" t="str">
        <f>LEFT(N2777, FIND("/",N2777) -1)</f>
        <v>theater</v>
      </c>
      <c r="R2777" t="str">
        <f>RIGHT(N2777, LEN(N2777) - FIND("/",N2777))</f>
        <v>spaces</v>
      </c>
      <c r="S2777" s="10">
        <f>(((J2777/60)/60)/24)+DATE(1970,1,1)</f>
        <v>40378.893206018518</v>
      </c>
      <c r="T2777" s="10">
        <f>(((I2777/60)/60)/24)+DATE(1970,1,1)</f>
        <v>40453.207638888889</v>
      </c>
    </row>
    <row r="2778" spans="1:20" ht="32" x14ac:dyDescent="0.2">
      <c r="A2778">
        <v>957</v>
      </c>
      <c r="B2778" s="3" t="s">
        <v>958</v>
      </c>
      <c r="C2778" s="3" t="s">
        <v>5067</v>
      </c>
      <c r="D2778">
        <v>12000</v>
      </c>
      <c r="E2778">
        <v>233</v>
      </c>
      <c r="F2778" t="s">
        <v>8221</v>
      </c>
      <c r="G2778" t="s">
        <v>8224</v>
      </c>
      <c r="H2778" t="s">
        <v>8246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8273</v>
      </c>
      <c r="O2778" s="5">
        <f>E2778/D2778</f>
        <v>1.9416666666666665E-2</v>
      </c>
      <c r="P2778" s="6">
        <f>IFERROR(E2778/L2778,0)</f>
        <v>33.285714285714285</v>
      </c>
      <c r="Q2778" t="str">
        <f>LEFT(N2778, FIND("/",N2778) -1)</f>
        <v>technology</v>
      </c>
      <c r="R2778" t="str">
        <f>RIGHT(N2778, LEN(N2778) - FIND("/",N2778))</f>
        <v>wearables</v>
      </c>
      <c r="S2778" s="10">
        <f>(((J2778/60)/60)/24)+DATE(1970,1,1)</f>
        <v>42660.552465277782</v>
      </c>
      <c r="T2778" s="10">
        <f>(((I2778/60)/60)/24)+DATE(1970,1,1)</f>
        <v>42691.594131944439</v>
      </c>
    </row>
    <row r="2779" spans="1:20" ht="48" x14ac:dyDescent="0.2">
      <c r="A2779">
        <v>1045</v>
      </c>
      <c r="B2779" s="3" t="s">
        <v>1046</v>
      </c>
      <c r="C2779" s="3" t="s">
        <v>5155</v>
      </c>
      <c r="D2779">
        <v>10000</v>
      </c>
      <c r="E2779">
        <v>266</v>
      </c>
      <c r="F2779" t="s">
        <v>8220</v>
      </c>
      <c r="G2779" t="s">
        <v>8224</v>
      </c>
      <c r="H2779" t="s">
        <v>8246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8281</v>
      </c>
      <c r="O2779" s="5">
        <f>E2779/D2779</f>
        <v>2.6599999999999999E-2</v>
      </c>
      <c r="P2779" s="6">
        <f>IFERROR(E2779/L2779,0)</f>
        <v>33.25</v>
      </c>
      <c r="Q2779" t="str">
        <f>LEFT(N2779, FIND("/",N2779) -1)</f>
        <v>journalism</v>
      </c>
      <c r="R2779" t="str">
        <f>RIGHT(N2779, LEN(N2779) - FIND("/",N2779))</f>
        <v>audio</v>
      </c>
      <c r="S2779" s="10">
        <f>(((J2779/60)/60)/24)+DATE(1970,1,1)</f>
        <v>41844.874421296299</v>
      </c>
      <c r="T2779" s="10">
        <f>(((I2779/60)/60)/24)+DATE(1970,1,1)</f>
        <v>41874.874421296299</v>
      </c>
    </row>
    <row r="2780" spans="1:20" ht="48" x14ac:dyDescent="0.2">
      <c r="A2780">
        <v>2206</v>
      </c>
      <c r="B2780" s="3" t="s">
        <v>2207</v>
      </c>
      <c r="C2780" s="3" t="s">
        <v>6316</v>
      </c>
      <c r="D2780">
        <v>1100</v>
      </c>
      <c r="E2780">
        <v>1130</v>
      </c>
      <c r="F2780" t="s">
        <v>8219</v>
      </c>
      <c r="G2780" t="s">
        <v>8224</v>
      </c>
      <c r="H2780" t="s">
        <v>8246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8280</v>
      </c>
      <c r="O2780" s="5">
        <f>E2780/D2780</f>
        <v>1.0272727272727273</v>
      </c>
      <c r="P2780" s="6">
        <f>IFERROR(E2780/L2780,0)</f>
        <v>33.235294117647058</v>
      </c>
      <c r="Q2780" t="str">
        <f>LEFT(N2780, FIND("/",N2780) -1)</f>
        <v>music</v>
      </c>
      <c r="R2780" t="str">
        <f>RIGHT(N2780, LEN(N2780) - FIND("/",N2780))</f>
        <v>electronic music</v>
      </c>
      <c r="S2780" s="10">
        <f>(((J2780/60)/60)/24)+DATE(1970,1,1)</f>
        <v>40997.257222222222</v>
      </c>
      <c r="T2780" s="10">
        <f>(((I2780/60)/60)/24)+DATE(1970,1,1)</f>
        <v>41015.257222222222</v>
      </c>
    </row>
    <row r="2781" spans="1:20" ht="48" x14ac:dyDescent="0.2">
      <c r="A2781">
        <v>1468</v>
      </c>
      <c r="B2781" s="3" t="s">
        <v>1469</v>
      </c>
      <c r="C2781" s="3" t="s">
        <v>5578</v>
      </c>
      <c r="D2781">
        <v>9500</v>
      </c>
      <c r="E2781">
        <v>9725</v>
      </c>
      <c r="F2781" t="s">
        <v>8219</v>
      </c>
      <c r="G2781" t="s">
        <v>8224</v>
      </c>
      <c r="H2781" t="s">
        <v>8246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8288</v>
      </c>
      <c r="O2781" s="5">
        <f>E2781/D2781</f>
        <v>1.0236842105263158</v>
      </c>
      <c r="P2781" s="6">
        <f>IFERROR(E2781/L2781,0)</f>
        <v>33.191126279863482</v>
      </c>
      <c r="Q2781" t="str">
        <f>LEFT(N2781, FIND("/",N2781) -1)</f>
        <v>publishing</v>
      </c>
      <c r="R2781" t="str">
        <f>RIGHT(N2781, LEN(N2781) - FIND("/",N2781))</f>
        <v>radio &amp; podcasts</v>
      </c>
      <c r="S2781" s="10">
        <f>(((J2781/60)/60)/24)+DATE(1970,1,1)</f>
        <v>40646.014456018522</v>
      </c>
      <c r="T2781" s="10">
        <f>(((I2781/60)/60)/24)+DATE(1970,1,1)</f>
        <v>40706.014456018522</v>
      </c>
    </row>
    <row r="2782" spans="1:20" ht="48" x14ac:dyDescent="0.2">
      <c r="A2782">
        <v>4069</v>
      </c>
      <c r="B2782" s="3" t="s">
        <v>4065</v>
      </c>
      <c r="C2782" s="3" t="s">
        <v>8172</v>
      </c>
      <c r="D2782">
        <v>1250</v>
      </c>
      <c r="E2782">
        <v>430</v>
      </c>
      <c r="F2782" t="s">
        <v>8221</v>
      </c>
      <c r="G2782" t="s">
        <v>8225</v>
      </c>
      <c r="H2782" t="s">
        <v>8247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8271</v>
      </c>
      <c r="O2782" s="5">
        <f>E2782/D2782</f>
        <v>0.34399999999999997</v>
      </c>
      <c r="P2782" s="6">
        <f>IFERROR(E2782/L2782,0)</f>
        <v>33.07692307692308</v>
      </c>
      <c r="Q2782" t="str">
        <f>LEFT(N2782, FIND("/",N2782) -1)</f>
        <v>theater</v>
      </c>
      <c r="R2782" t="str">
        <f>RIGHT(N2782, LEN(N2782) - FIND("/",N2782))</f>
        <v>plays</v>
      </c>
      <c r="S2782" s="10">
        <f>(((J2782/60)/60)/24)+DATE(1970,1,1)</f>
        <v>42022.661527777775</v>
      </c>
      <c r="T2782" s="10">
        <f>(((I2782/60)/60)/24)+DATE(1970,1,1)</f>
        <v>42063.5</v>
      </c>
    </row>
    <row r="2783" spans="1:20" ht="48" x14ac:dyDescent="0.2">
      <c r="A2783">
        <v>757</v>
      </c>
      <c r="B2783" s="3" t="s">
        <v>758</v>
      </c>
      <c r="C2783" s="3" t="s">
        <v>4867</v>
      </c>
      <c r="D2783">
        <v>250</v>
      </c>
      <c r="E2783">
        <v>595</v>
      </c>
      <c r="F2783" t="s">
        <v>8219</v>
      </c>
      <c r="G2783" t="s">
        <v>8224</v>
      </c>
      <c r="H2783" t="s">
        <v>8246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8274</v>
      </c>
      <c r="O2783" s="5">
        <f>E2783/D2783</f>
        <v>2.38</v>
      </c>
      <c r="P2783" s="6">
        <f>IFERROR(E2783/L2783,0)</f>
        <v>33.055555555555557</v>
      </c>
      <c r="Q2783" t="str">
        <f>LEFT(N2783, FIND("/",N2783) -1)</f>
        <v>publishing</v>
      </c>
      <c r="R2783" t="str">
        <f>RIGHT(N2783, LEN(N2783) - FIND("/",N2783))</f>
        <v>nonfiction</v>
      </c>
      <c r="S2783" s="10">
        <f>(((J2783/60)/60)/24)+DATE(1970,1,1)</f>
        <v>41235.054560185185</v>
      </c>
      <c r="T2783" s="10">
        <f>(((I2783/60)/60)/24)+DATE(1970,1,1)</f>
        <v>41249.054560185185</v>
      </c>
    </row>
    <row r="2784" spans="1:20" ht="48" x14ac:dyDescent="0.2">
      <c r="A2784">
        <v>3178</v>
      </c>
      <c r="B2784" s="3" t="s">
        <v>3178</v>
      </c>
      <c r="C2784" s="3" t="s">
        <v>7288</v>
      </c>
      <c r="D2784">
        <v>1500</v>
      </c>
      <c r="E2784">
        <v>2576</v>
      </c>
      <c r="F2784" t="s">
        <v>8219</v>
      </c>
      <c r="G2784" t="s">
        <v>8225</v>
      </c>
      <c r="H2784" t="s">
        <v>8247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8271</v>
      </c>
      <c r="O2784" s="5">
        <f>E2784/D2784</f>
        <v>1.7173333333333334</v>
      </c>
      <c r="P2784" s="6">
        <f>IFERROR(E2784/L2784,0)</f>
        <v>33.025641025641029</v>
      </c>
      <c r="Q2784" t="str">
        <f>LEFT(N2784, FIND("/",N2784) -1)</f>
        <v>theater</v>
      </c>
      <c r="R2784" t="str">
        <f>RIGHT(N2784, LEN(N2784) - FIND("/",N2784))</f>
        <v>plays</v>
      </c>
      <c r="S2784" s="10">
        <f>(((J2784/60)/60)/24)+DATE(1970,1,1)</f>
        <v>41806.605034722219</v>
      </c>
      <c r="T2784" s="10">
        <f>(((I2784/60)/60)/24)+DATE(1970,1,1)</f>
        <v>41836.605034722219</v>
      </c>
    </row>
    <row r="2785" spans="1:20" ht="48" x14ac:dyDescent="0.2">
      <c r="A2785">
        <v>4048</v>
      </c>
      <c r="B2785" s="3" t="s">
        <v>4044</v>
      </c>
      <c r="C2785" s="3" t="s">
        <v>8152</v>
      </c>
      <c r="D2785">
        <v>17000</v>
      </c>
      <c r="E2785">
        <v>3001</v>
      </c>
      <c r="F2785" t="s">
        <v>8221</v>
      </c>
      <c r="G2785" t="s">
        <v>8225</v>
      </c>
      <c r="H2785" t="s">
        <v>8247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8271</v>
      </c>
      <c r="O2785" s="5">
        <f>E2785/D2785</f>
        <v>0.17652941176470588</v>
      </c>
      <c r="P2785" s="6">
        <f>IFERROR(E2785/L2785,0)</f>
        <v>32.978021978021978</v>
      </c>
      <c r="Q2785" t="str">
        <f>LEFT(N2785, FIND("/",N2785) -1)</f>
        <v>theater</v>
      </c>
      <c r="R2785" t="str">
        <f>RIGHT(N2785, LEN(N2785) - FIND("/",N2785))</f>
        <v>plays</v>
      </c>
      <c r="S2785" s="10">
        <f>(((J2785/60)/60)/24)+DATE(1970,1,1)</f>
        <v>42436.509108796294</v>
      </c>
      <c r="T2785" s="10">
        <f>(((I2785/60)/60)/24)+DATE(1970,1,1)</f>
        <v>42471.467442129629</v>
      </c>
    </row>
    <row r="2786" spans="1:20" ht="48" x14ac:dyDescent="0.2">
      <c r="A2786">
        <v>3333</v>
      </c>
      <c r="B2786" s="3" t="s">
        <v>3333</v>
      </c>
      <c r="C2786" s="3" t="s">
        <v>7443</v>
      </c>
      <c r="D2786">
        <v>3500</v>
      </c>
      <c r="E2786">
        <v>3660</v>
      </c>
      <c r="F2786" t="s">
        <v>8219</v>
      </c>
      <c r="G2786" t="s">
        <v>8224</v>
      </c>
      <c r="H2786" t="s">
        <v>8246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8271</v>
      </c>
      <c r="O2786" s="5">
        <f>E2786/D2786</f>
        <v>1.0457142857142858</v>
      </c>
      <c r="P2786" s="6">
        <f>IFERROR(E2786/L2786,0)</f>
        <v>32.972972972972975</v>
      </c>
      <c r="Q2786" t="str">
        <f>LEFT(N2786, FIND("/",N2786) -1)</f>
        <v>theater</v>
      </c>
      <c r="R2786" t="str">
        <f>RIGHT(N2786, LEN(N2786) - FIND("/",N2786))</f>
        <v>plays</v>
      </c>
      <c r="S2786" s="10">
        <f>(((J2786/60)/60)/24)+DATE(1970,1,1)</f>
        <v>42148.676851851851</v>
      </c>
      <c r="T2786" s="10">
        <f>(((I2786/60)/60)/24)+DATE(1970,1,1)</f>
        <v>42170.676851851851</v>
      </c>
    </row>
    <row r="2787" spans="1:20" ht="48" x14ac:dyDescent="0.2">
      <c r="A2787">
        <v>1870</v>
      </c>
      <c r="B2787" s="3" t="s">
        <v>1871</v>
      </c>
      <c r="C2787" s="3" t="s">
        <v>5980</v>
      </c>
      <c r="D2787">
        <v>3500</v>
      </c>
      <c r="E2787">
        <v>361</v>
      </c>
      <c r="F2787" t="s">
        <v>8221</v>
      </c>
      <c r="G2787" t="s">
        <v>8224</v>
      </c>
      <c r="H2787" t="s">
        <v>8246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8283</v>
      </c>
      <c r="O2787" s="5">
        <f>E2787/D2787</f>
        <v>0.10314285714285715</v>
      </c>
      <c r="P2787" s="6">
        <f>IFERROR(E2787/L2787,0)</f>
        <v>32.81818181818182</v>
      </c>
      <c r="Q2787" t="str">
        <f>LEFT(N2787, FIND("/",N2787) -1)</f>
        <v>games</v>
      </c>
      <c r="R2787" t="str">
        <f>RIGHT(N2787, LEN(N2787) - FIND("/",N2787))</f>
        <v>mobile games</v>
      </c>
      <c r="S2787" s="10">
        <f>(((J2787/60)/60)/24)+DATE(1970,1,1)</f>
        <v>42371.355729166666</v>
      </c>
      <c r="T2787" s="10">
        <f>(((I2787/60)/60)/24)+DATE(1970,1,1)</f>
        <v>42400.178472222222</v>
      </c>
    </row>
    <row r="2788" spans="1:20" ht="48" x14ac:dyDescent="0.2">
      <c r="A2788">
        <v>2249</v>
      </c>
      <c r="B2788" s="3" t="s">
        <v>2250</v>
      </c>
      <c r="C2788" s="3" t="s">
        <v>6359</v>
      </c>
      <c r="D2788">
        <v>3500</v>
      </c>
      <c r="E2788">
        <v>5907</v>
      </c>
      <c r="F2788" t="s">
        <v>8219</v>
      </c>
      <c r="G2788" t="s">
        <v>8224</v>
      </c>
      <c r="H2788" t="s">
        <v>8246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8297</v>
      </c>
      <c r="O2788" s="5">
        <f>E2788/D2788</f>
        <v>1.6877142857142857</v>
      </c>
      <c r="P2788" s="6">
        <f>IFERROR(E2788/L2788,0)</f>
        <v>32.81666666666667</v>
      </c>
      <c r="Q2788" t="str">
        <f>LEFT(N2788, FIND("/",N2788) -1)</f>
        <v>games</v>
      </c>
      <c r="R2788" t="str">
        <f>RIGHT(N2788, LEN(N2788) - FIND("/",N2788))</f>
        <v>tabletop games</v>
      </c>
      <c r="S2788" s="10">
        <f>(((J2788/60)/60)/24)+DATE(1970,1,1)</f>
        <v>41336.703298611108</v>
      </c>
      <c r="T2788" s="10">
        <f>(((I2788/60)/60)/24)+DATE(1970,1,1)</f>
        <v>41366.661631944444</v>
      </c>
    </row>
    <row r="2789" spans="1:20" ht="48" x14ac:dyDescent="0.2">
      <c r="A2789">
        <v>197</v>
      </c>
      <c r="B2789" s="3" t="s">
        <v>199</v>
      </c>
      <c r="C2789" s="3" t="s">
        <v>4307</v>
      </c>
      <c r="D2789">
        <v>2500</v>
      </c>
      <c r="E2789">
        <v>262</v>
      </c>
      <c r="F2789" t="s">
        <v>8221</v>
      </c>
      <c r="G2789" t="s">
        <v>8225</v>
      </c>
      <c r="H2789" t="s">
        <v>8247</v>
      </c>
      <c r="I2789">
        <v>1487365200</v>
      </c>
      <c r="J2789">
        <v>1483734100</v>
      </c>
      <c r="K2789" t="b">
        <v>0</v>
      </c>
      <c r="L2789">
        <v>8</v>
      </c>
      <c r="M2789" t="b">
        <v>0</v>
      </c>
      <c r="N2789" t="s">
        <v>8268</v>
      </c>
      <c r="O2789" s="5">
        <f>E2789/D2789</f>
        <v>0.1048</v>
      </c>
      <c r="P2789" s="6">
        <f>IFERROR(E2789/L2789,0)</f>
        <v>32.75</v>
      </c>
      <c r="Q2789" t="str">
        <f>LEFT(N2789, FIND("/",N2789) -1)</f>
        <v>film &amp; video</v>
      </c>
      <c r="R2789" t="str">
        <f>RIGHT(N2789, LEN(N2789) - FIND("/",N2789))</f>
        <v>drama</v>
      </c>
      <c r="S2789" s="10">
        <f>(((J2789/60)/60)/24)+DATE(1970,1,1)</f>
        <v>42741.848379629635</v>
      </c>
      <c r="T2789" s="10">
        <f>(((I2789/60)/60)/24)+DATE(1970,1,1)</f>
        <v>42783.875</v>
      </c>
    </row>
    <row r="2790" spans="1:20" ht="32" x14ac:dyDescent="0.2">
      <c r="A2790">
        <v>3732</v>
      </c>
      <c r="B2790" s="3" t="s">
        <v>3729</v>
      </c>
      <c r="C2790" s="3" t="s">
        <v>7842</v>
      </c>
      <c r="D2790">
        <v>850</v>
      </c>
      <c r="E2790">
        <v>131</v>
      </c>
      <c r="F2790" t="s">
        <v>8221</v>
      </c>
      <c r="G2790" t="s">
        <v>8233</v>
      </c>
      <c r="H2790" t="s">
        <v>8249</v>
      </c>
      <c r="I2790">
        <v>1422100800</v>
      </c>
      <c r="J2790">
        <v>1416932133</v>
      </c>
      <c r="K2790" t="b">
        <v>0</v>
      </c>
      <c r="L2790">
        <v>4</v>
      </c>
      <c r="M2790" t="b">
        <v>0</v>
      </c>
      <c r="N2790" t="s">
        <v>8271</v>
      </c>
      <c r="O2790" s="5">
        <f>E2790/D2790</f>
        <v>0.15411764705882353</v>
      </c>
      <c r="P2790" s="6">
        <f>IFERROR(E2790/L2790,0)</f>
        <v>32.75</v>
      </c>
      <c r="Q2790" t="str">
        <f>LEFT(N2790, FIND("/",N2790) -1)</f>
        <v>theater</v>
      </c>
      <c r="R2790" t="str">
        <f>RIGHT(N2790, LEN(N2790) - FIND("/",N2790))</f>
        <v>plays</v>
      </c>
      <c r="S2790" s="10">
        <f>(((J2790/60)/60)/24)+DATE(1970,1,1)</f>
        <v>41968.677465277782</v>
      </c>
      <c r="T2790" s="10">
        <f>(((I2790/60)/60)/24)+DATE(1970,1,1)</f>
        <v>42028.5</v>
      </c>
    </row>
    <row r="2791" spans="1:20" ht="48" x14ac:dyDescent="0.2">
      <c r="A2791">
        <v>1883</v>
      </c>
      <c r="B2791" s="3" t="s">
        <v>1884</v>
      </c>
      <c r="C2791" s="3" t="s">
        <v>5993</v>
      </c>
      <c r="D2791">
        <v>999</v>
      </c>
      <c r="E2791">
        <v>1047</v>
      </c>
      <c r="F2791" t="s">
        <v>8219</v>
      </c>
      <c r="G2791" t="s">
        <v>8224</v>
      </c>
      <c r="H2791" t="s">
        <v>8246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8279</v>
      </c>
      <c r="O2791" s="5">
        <f>E2791/D2791</f>
        <v>1.0480480480480481</v>
      </c>
      <c r="P2791" s="6">
        <f>IFERROR(E2791/L2791,0)</f>
        <v>32.71875</v>
      </c>
      <c r="Q2791" t="str">
        <f>LEFT(N2791, FIND("/",N2791) -1)</f>
        <v>music</v>
      </c>
      <c r="R2791" t="str">
        <f>RIGHT(N2791, LEN(N2791) - FIND("/",N2791))</f>
        <v>indie rock</v>
      </c>
      <c r="S2791" s="10">
        <f>(((J2791/60)/60)/24)+DATE(1970,1,1)</f>
        <v>40977.948009259257</v>
      </c>
      <c r="T2791" s="10">
        <f>(((I2791/60)/60)/24)+DATE(1970,1,1)</f>
        <v>41007.906342592592</v>
      </c>
    </row>
    <row r="2792" spans="1:20" ht="48" x14ac:dyDescent="0.2">
      <c r="A2792">
        <v>905</v>
      </c>
      <c r="B2792" s="3" t="s">
        <v>906</v>
      </c>
      <c r="C2792" s="3" t="s">
        <v>5015</v>
      </c>
      <c r="D2792">
        <v>6500</v>
      </c>
      <c r="E2792">
        <v>196</v>
      </c>
      <c r="F2792" t="s">
        <v>8221</v>
      </c>
      <c r="G2792" t="s">
        <v>8224</v>
      </c>
      <c r="H2792" t="s">
        <v>8246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8278</v>
      </c>
      <c r="O2792" s="5">
        <f>E2792/D2792</f>
        <v>3.0153846153846153E-2</v>
      </c>
      <c r="P2792" s="6">
        <f>IFERROR(E2792/L2792,0)</f>
        <v>32.666666666666664</v>
      </c>
      <c r="Q2792" t="str">
        <f>LEFT(N2792, FIND("/",N2792) -1)</f>
        <v>music</v>
      </c>
      <c r="R2792" t="str">
        <f>RIGHT(N2792, LEN(N2792) - FIND("/",N2792))</f>
        <v>jazz</v>
      </c>
      <c r="S2792" s="10">
        <f>(((J2792/60)/60)/24)+DATE(1970,1,1)</f>
        <v>40507.239884259259</v>
      </c>
      <c r="T2792" s="10">
        <f>(((I2792/60)/60)/24)+DATE(1970,1,1)</f>
        <v>40567.239884259259</v>
      </c>
    </row>
    <row r="2793" spans="1:20" ht="48" x14ac:dyDescent="0.2">
      <c r="A2793">
        <v>170</v>
      </c>
      <c r="B2793" s="3" t="s">
        <v>172</v>
      </c>
      <c r="C2793" s="3" t="s">
        <v>4280</v>
      </c>
      <c r="D2793">
        <v>10000</v>
      </c>
      <c r="E2793">
        <v>325</v>
      </c>
      <c r="F2793" t="s">
        <v>8221</v>
      </c>
      <c r="G2793" t="s">
        <v>8224</v>
      </c>
      <c r="H2793" t="s">
        <v>8246</v>
      </c>
      <c r="I2793">
        <v>1440912480</v>
      </c>
      <c r="J2793">
        <v>1438385283</v>
      </c>
      <c r="K2793" t="b">
        <v>0</v>
      </c>
      <c r="L2793">
        <v>10</v>
      </c>
      <c r="M2793" t="b">
        <v>0</v>
      </c>
      <c r="N2793" t="s">
        <v>8268</v>
      </c>
      <c r="O2793" s="5">
        <f>E2793/D2793</f>
        <v>3.2500000000000001E-2</v>
      </c>
      <c r="P2793" s="6">
        <f>IFERROR(E2793/L2793,0)</f>
        <v>32.5</v>
      </c>
      <c r="Q2793" t="str">
        <f>LEFT(N2793, FIND("/",N2793) -1)</f>
        <v>film &amp; video</v>
      </c>
      <c r="R2793" t="str">
        <f>RIGHT(N2793, LEN(N2793) - FIND("/",N2793))</f>
        <v>drama</v>
      </c>
      <c r="S2793" s="10">
        <f>(((J2793/60)/60)/24)+DATE(1970,1,1)</f>
        <v>42216.977812500001</v>
      </c>
      <c r="T2793" s="10">
        <f>(((I2793/60)/60)/24)+DATE(1970,1,1)</f>
        <v>42246.227777777778</v>
      </c>
    </row>
    <row r="2794" spans="1:20" ht="48" x14ac:dyDescent="0.2">
      <c r="A2794">
        <v>829</v>
      </c>
      <c r="B2794" s="3" t="s">
        <v>830</v>
      </c>
      <c r="C2794" s="3" t="s">
        <v>4939</v>
      </c>
      <c r="D2794">
        <v>500</v>
      </c>
      <c r="E2794">
        <v>520</v>
      </c>
      <c r="F2794" t="s">
        <v>8219</v>
      </c>
      <c r="G2794" t="s">
        <v>8225</v>
      </c>
      <c r="H2794" t="s">
        <v>8247</v>
      </c>
      <c r="I2794">
        <v>1468437240</v>
      </c>
      <c r="J2794">
        <v>1463253240</v>
      </c>
      <c r="K2794" t="b">
        <v>0</v>
      </c>
      <c r="L2794">
        <v>16</v>
      </c>
      <c r="M2794" t="b">
        <v>1</v>
      </c>
      <c r="N2794" t="s">
        <v>8276</v>
      </c>
      <c r="O2794" s="5">
        <f>E2794/D2794</f>
        <v>1.04</v>
      </c>
      <c r="P2794" s="6">
        <f>IFERROR(E2794/L2794,0)</f>
        <v>32.5</v>
      </c>
      <c r="Q2794" t="str">
        <f>LEFT(N2794, FIND("/",N2794) -1)</f>
        <v>music</v>
      </c>
      <c r="R2794" t="str">
        <f>RIGHT(N2794, LEN(N2794) - FIND("/",N2794))</f>
        <v>rock</v>
      </c>
      <c r="S2794" s="10">
        <f>(((J2794/60)/60)/24)+DATE(1970,1,1)</f>
        <v>42504.801388888889</v>
      </c>
      <c r="T2794" s="10">
        <f>(((I2794/60)/60)/24)+DATE(1970,1,1)</f>
        <v>42564.801388888889</v>
      </c>
    </row>
    <row r="2795" spans="1:20" ht="48" x14ac:dyDescent="0.2">
      <c r="A2795">
        <v>872</v>
      </c>
      <c r="B2795" s="3" t="s">
        <v>873</v>
      </c>
      <c r="C2795" s="3" t="s">
        <v>4982</v>
      </c>
      <c r="D2795">
        <v>8000</v>
      </c>
      <c r="E2795">
        <v>65</v>
      </c>
      <c r="F2795" t="s">
        <v>8221</v>
      </c>
      <c r="G2795" t="s">
        <v>8224</v>
      </c>
      <c r="H2795" t="s">
        <v>8246</v>
      </c>
      <c r="I2795">
        <v>1299786527</v>
      </c>
      <c r="J2795">
        <v>1295898527</v>
      </c>
      <c r="K2795" t="b">
        <v>0</v>
      </c>
      <c r="L2795">
        <v>2</v>
      </c>
      <c r="M2795" t="b">
        <v>0</v>
      </c>
      <c r="N2795" t="s">
        <v>8278</v>
      </c>
      <c r="O2795" s="5">
        <f>E2795/D2795</f>
        <v>8.1250000000000003E-3</v>
      </c>
      <c r="P2795" s="6">
        <f>IFERROR(E2795/L2795,0)</f>
        <v>32.5</v>
      </c>
      <c r="Q2795" t="str">
        <f>LEFT(N2795, FIND("/",N2795) -1)</f>
        <v>music</v>
      </c>
      <c r="R2795" t="str">
        <f>RIGHT(N2795, LEN(N2795) - FIND("/",N2795))</f>
        <v>jazz</v>
      </c>
      <c r="S2795" s="10">
        <f>(((J2795/60)/60)/24)+DATE(1970,1,1)</f>
        <v>40567.825543981482</v>
      </c>
      <c r="T2795" s="10">
        <f>(((I2795/60)/60)/24)+DATE(1970,1,1)</f>
        <v>40612.825543981482</v>
      </c>
    </row>
    <row r="2796" spans="1:20" ht="48" x14ac:dyDescent="0.2">
      <c r="A2796">
        <v>878</v>
      </c>
      <c r="B2796" s="3" t="s">
        <v>879</v>
      </c>
      <c r="C2796" s="3" t="s">
        <v>4988</v>
      </c>
      <c r="D2796">
        <v>5000</v>
      </c>
      <c r="E2796">
        <v>65</v>
      </c>
      <c r="F2796" t="s">
        <v>8221</v>
      </c>
      <c r="G2796" t="s">
        <v>8224</v>
      </c>
      <c r="H2796" t="s">
        <v>8246</v>
      </c>
      <c r="I2796">
        <v>1293082524</v>
      </c>
      <c r="J2796">
        <v>1290490524</v>
      </c>
      <c r="K2796" t="b">
        <v>0</v>
      </c>
      <c r="L2796">
        <v>2</v>
      </c>
      <c r="M2796" t="b">
        <v>0</v>
      </c>
      <c r="N2796" t="s">
        <v>8278</v>
      </c>
      <c r="O2796" s="5">
        <f>E2796/D2796</f>
        <v>1.2999999999999999E-2</v>
      </c>
      <c r="P2796" s="6">
        <f>IFERROR(E2796/L2796,0)</f>
        <v>32.5</v>
      </c>
      <c r="Q2796" t="str">
        <f>LEFT(N2796, FIND("/",N2796) -1)</f>
        <v>music</v>
      </c>
      <c r="R2796" t="str">
        <f>RIGHT(N2796, LEN(N2796) - FIND("/",N2796))</f>
        <v>jazz</v>
      </c>
      <c r="S2796" s="10">
        <f>(((J2796/60)/60)/24)+DATE(1970,1,1)</f>
        <v>40505.232916666668</v>
      </c>
      <c r="T2796" s="10">
        <f>(((I2796/60)/60)/24)+DATE(1970,1,1)</f>
        <v>40535.232916666668</v>
      </c>
    </row>
    <row r="2797" spans="1:20" ht="32" x14ac:dyDescent="0.2">
      <c r="A2797">
        <v>4018</v>
      </c>
      <c r="B2797" s="3" t="s">
        <v>4014</v>
      </c>
      <c r="C2797" s="3" t="s">
        <v>8123</v>
      </c>
      <c r="D2797">
        <v>1500</v>
      </c>
      <c r="E2797">
        <v>130</v>
      </c>
      <c r="F2797" t="s">
        <v>8221</v>
      </c>
      <c r="G2797" t="s">
        <v>8225</v>
      </c>
      <c r="H2797" t="s">
        <v>8247</v>
      </c>
      <c r="I2797">
        <v>1475877108</v>
      </c>
      <c r="J2797">
        <v>1473285108</v>
      </c>
      <c r="K2797" t="b">
        <v>0</v>
      </c>
      <c r="L2797">
        <v>4</v>
      </c>
      <c r="M2797" t="b">
        <v>0</v>
      </c>
      <c r="N2797" t="s">
        <v>8271</v>
      </c>
      <c r="O2797" s="5">
        <f>E2797/D2797</f>
        <v>8.666666666666667E-2</v>
      </c>
      <c r="P2797" s="6">
        <f>IFERROR(E2797/L2797,0)</f>
        <v>32.5</v>
      </c>
      <c r="Q2797" t="str">
        <f>LEFT(N2797, FIND("/",N2797) -1)</f>
        <v>theater</v>
      </c>
      <c r="R2797" t="str">
        <f>RIGHT(N2797, LEN(N2797) - FIND("/",N2797))</f>
        <v>plays</v>
      </c>
      <c r="S2797" s="10">
        <f>(((J2797/60)/60)/24)+DATE(1970,1,1)</f>
        <v>42620.91097222222</v>
      </c>
      <c r="T2797" s="10">
        <f>(((I2797/60)/60)/24)+DATE(1970,1,1)</f>
        <v>42650.91097222222</v>
      </c>
    </row>
    <row r="2798" spans="1:20" ht="48" x14ac:dyDescent="0.2">
      <c r="A2798">
        <v>3929</v>
      </c>
      <c r="B2798" s="3" t="s">
        <v>3926</v>
      </c>
      <c r="C2798" s="3" t="s">
        <v>8037</v>
      </c>
      <c r="D2798">
        <v>20000</v>
      </c>
      <c r="E2798">
        <v>453</v>
      </c>
      <c r="F2798" t="s">
        <v>8221</v>
      </c>
      <c r="G2798" t="s">
        <v>8224</v>
      </c>
      <c r="H2798" t="s">
        <v>8246</v>
      </c>
      <c r="I2798">
        <v>1474228265</v>
      </c>
      <c r="J2798">
        <v>1471636265</v>
      </c>
      <c r="K2798" t="b">
        <v>0</v>
      </c>
      <c r="L2798">
        <v>14</v>
      </c>
      <c r="M2798" t="b">
        <v>0</v>
      </c>
      <c r="N2798" t="s">
        <v>8271</v>
      </c>
      <c r="O2798" s="5">
        <f>E2798/D2798</f>
        <v>2.265E-2</v>
      </c>
      <c r="P2798" s="6">
        <f>IFERROR(E2798/L2798,0)</f>
        <v>32.357142857142854</v>
      </c>
      <c r="Q2798" t="str">
        <f>LEFT(N2798, FIND("/",N2798) -1)</f>
        <v>theater</v>
      </c>
      <c r="R2798" t="str">
        <f>RIGHT(N2798, LEN(N2798) - FIND("/",N2798))</f>
        <v>plays</v>
      </c>
      <c r="S2798" s="10">
        <f>(((J2798/60)/60)/24)+DATE(1970,1,1)</f>
        <v>42601.827141203699</v>
      </c>
      <c r="T2798" s="10">
        <f>(((I2798/60)/60)/24)+DATE(1970,1,1)</f>
        <v>42631.827141203699</v>
      </c>
    </row>
    <row r="2799" spans="1:20" ht="48" x14ac:dyDescent="0.2">
      <c r="A2799">
        <v>4001</v>
      </c>
      <c r="B2799" s="3" t="s">
        <v>3997</v>
      </c>
      <c r="C2799" s="3" t="s">
        <v>8107</v>
      </c>
      <c r="D2799">
        <v>1200</v>
      </c>
      <c r="E2799">
        <v>453</v>
      </c>
      <c r="F2799" t="s">
        <v>8221</v>
      </c>
      <c r="G2799" t="s">
        <v>8225</v>
      </c>
      <c r="H2799" t="s">
        <v>8247</v>
      </c>
      <c r="I2799">
        <v>1488394800</v>
      </c>
      <c r="J2799">
        <v>1486681708</v>
      </c>
      <c r="K2799" t="b">
        <v>0</v>
      </c>
      <c r="L2799">
        <v>14</v>
      </c>
      <c r="M2799" t="b">
        <v>0</v>
      </c>
      <c r="N2799" t="s">
        <v>8271</v>
      </c>
      <c r="O2799" s="5">
        <f>E2799/D2799</f>
        <v>0.3775</v>
      </c>
      <c r="P2799" s="6">
        <f>IFERROR(E2799/L2799,0)</f>
        <v>32.357142857142854</v>
      </c>
      <c r="Q2799" t="str">
        <f>LEFT(N2799, FIND("/",N2799) -1)</f>
        <v>theater</v>
      </c>
      <c r="R2799" t="str">
        <f>RIGHT(N2799, LEN(N2799) - FIND("/",N2799))</f>
        <v>plays</v>
      </c>
      <c r="S2799" s="10">
        <f>(((J2799/60)/60)/24)+DATE(1970,1,1)</f>
        <v>42775.964212962965</v>
      </c>
      <c r="T2799" s="10">
        <f>(((I2799/60)/60)/24)+DATE(1970,1,1)</f>
        <v>42795.791666666672</v>
      </c>
    </row>
    <row r="2800" spans="1:20" ht="48" x14ac:dyDescent="0.2">
      <c r="A2800">
        <v>1206</v>
      </c>
      <c r="B2800" s="3" t="s">
        <v>1207</v>
      </c>
      <c r="C2800" s="3" t="s">
        <v>5316</v>
      </c>
      <c r="D2800">
        <v>900</v>
      </c>
      <c r="E2800">
        <v>1035</v>
      </c>
      <c r="F2800" t="s">
        <v>8219</v>
      </c>
      <c r="G2800" t="s">
        <v>8239</v>
      </c>
      <c r="H2800" t="s">
        <v>8249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8285</v>
      </c>
      <c r="O2800" s="5">
        <f>E2800/D2800</f>
        <v>1.1499999999999999</v>
      </c>
      <c r="P2800" s="6">
        <f>IFERROR(E2800/L2800,0)</f>
        <v>32.34375</v>
      </c>
      <c r="Q2800" t="str">
        <f>LEFT(N2800, FIND("/",N2800) -1)</f>
        <v>photography</v>
      </c>
      <c r="R2800" t="str">
        <f>RIGHT(N2800, LEN(N2800) - FIND("/",N2800))</f>
        <v>photobooks</v>
      </c>
      <c r="S2800" s="10">
        <f>(((J2800/60)/60)/24)+DATE(1970,1,1)</f>
        <v>42772.776076388895</v>
      </c>
      <c r="T2800" s="10">
        <f>(((I2800/60)/60)/24)+DATE(1970,1,1)</f>
        <v>42805.561805555553</v>
      </c>
    </row>
    <row r="2801" spans="1:20" ht="48" x14ac:dyDescent="0.2">
      <c r="A2801">
        <v>2218</v>
      </c>
      <c r="B2801" s="3" t="s">
        <v>2219</v>
      </c>
      <c r="C2801" s="3" t="s">
        <v>6328</v>
      </c>
      <c r="D2801">
        <v>2000</v>
      </c>
      <c r="E2801">
        <v>2456.66</v>
      </c>
      <c r="F2801" t="s">
        <v>8219</v>
      </c>
      <c r="G2801" t="s">
        <v>8224</v>
      </c>
      <c r="H2801" t="s">
        <v>8246</v>
      </c>
      <c r="I2801">
        <v>1346198400</v>
      </c>
      <c r="J2801">
        <v>1344281383</v>
      </c>
      <c r="K2801" t="b">
        <v>0</v>
      </c>
      <c r="L2801">
        <v>76</v>
      </c>
      <c r="M2801" t="b">
        <v>1</v>
      </c>
      <c r="N2801" t="s">
        <v>8280</v>
      </c>
      <c r="O2801" s="5">
        <f>E2801/D2801</f>
        <v>1.2283299999999999</v>
      </c>
      <c r="P2801" s="6">
        <f>IFERROR(E2801/L2801,0)</f>
        <v>32.324473684210524</v>
      </c>
      <c r="Q2801" t="str">
        <f>LEFT(N2801, FIND("/",N2801) -1)</f>
        <v>music</v>
      </c>
      <c r="R2801" t="str">
        <f>RIGHT(N2801, LEN(N2801) - FIND("/",N2801))</f>
        <v>electronic music</v>
      </c>
      <c r="S2801" s="10">
        <f>(((J2801/60)/60)/24)+DATE(1970,1,1)</f>
        <v>41127.812303240738</v>
      </c>
      <c r="T2801" s="10">
        <f>(((I2801/60)/60)/24)+DATE(1970,1,1)</f>
        <v>41150</v>
      </c>
    </row>
    <row r="2802" spans="1:20" ht="32" x14ac:dyDescent="0.2">
      <c r="A2802">
        <v>2475</v>
      </c>
      <c r="B2802" s="3" t="s">
        <v>2476</v>
      </c>
      <c r="C2802" s="3" t="s">
        <v>6585</v>
      </c>
      <c r="D2802">
        <v>2500</v>
      </c>
      <c r="E2802">
        <v>2618</v>
      </c>
      <c r="F2802" t="s">
        <v>8219</v>
      </c>
      <c r="G2802" t="s">
        <v>8224</v>
      </c>
      <c r="H2802" t="s">
        <v>8246</v>
      </c>
      <c r="I2802">
        <v>1278799200</v>
      </c>
      <c r="J2802">
        <v>1273647255</v>
      </c>
      <c r="K2802" t="b">
        <v>0</v>
      </c>
      <c r="L2802">
        <v>81</v>
      </c>
      <c r="M2802" t="b">
        <v>1</v>
      </c>
      <c r="N2802" t="s">
        <v>8279</v>
      </c>
      <c r="O2802" s="5">
        <f>E2802/D2802</f>
        <v>1.0471999999999999</v>
      </c>
      <c r="P2802" s="6">
        <f>IFERROR(E2802/L2802,0)</f>
        <v>32.320987654320987</v>
      </c>
      <c r="Q2802" t="str">
        <f>LEFT(N2802, FIND("/",N2802) -1)</f>
        <v>music</v>
      </c>
      <c r="R2802" t="str">
        <f>RIGHT(N2802, LEN(N2802) - FIND("/",N2802))</f>
        <v>indie rock</v>
      </c>
      <c r="S2802" s="10">
        <f>(((J2802/60)/60)/24)+DATE(1970,1,1)</f>
        <v>40310.287673611114</v>
      </c>
      <c r="T2802" s="10">
        <f>(((I2802/60)/60)/24)+DATE(1970,1,1)</f>
        <v>40369.916666666664</v>
      </c>
    </row>
    <row r="2803" spans="1:20" ht="48" x14ac:dyDescent="0.2">
      <c r="A2803">
        <v>1525</v>
      </c>
      <c r="B2803" s="3" t="s">
        <v>1526</v>
      </c>
      <c r="C2803" s="3" t="s">
        <v>5635</v>
      </c>
      <c r="D2803">
        <v>2600</v>
      </c>
      <c r="E2803">
        <v>4524.1499999999996</v>
      </c>
      <c r="F2803" t="s">
        <v>8219</v>
      </c>
      <c r="G2803" t="s">
        <v>8224</v>
      </c>
      <c r="H2803" t="s">
        <v>8246</v>
      </c>
      <c r="I2803">
        <v>1471539138</v>
      </c>
      <c r="J2803">
        <v>1468947138</v>
      </c>
      <c r="K2803" t="b">
        <v>1</v>
      </c>
      <c r="L2803">
        <v>140</v>
      </c>
      <c r="M2803" t="b">
        <v>1</v>
      </c>
      <c r="N2803" t="s">
        <v>8285</v>
      </c>
      <c r="O2803" s="5">
        <f>E2803/D2803</f>
        <v>1.7400576923076922</v>
      </c>
      <c r="P2803" s="6">
        <f>IFERROR(E2803/L2803,0)</f>
        <v>32.315357142857138</v>
      </c>
      <c r="Q2803" t="str">
        <f>LEFT(N2803, FIND("/",N2803) -1)</f>
        <v>photography</v>
      </c>
      <c r="R2803" t="str">
        <f>RIGHT(N2803, LEN(N2803) - FIND("/",N2803))</f>
        <v>photobooks</v>
      </c>
      <c r="S2803" s="10">
        <f>(((J2803/60)/60)/24)+DATE(1970,1,1)</f>
        <v>42570.702986111108</v>
      </c>
      <c r="T2803" s="10">
        <f>(((I2803/60)/60)/24)+DATE(1970,1,1)</f>
        <v>42600.702986111108</v>
      </c>
    </row>
    <row r="2804" spans="1:20" ht="48" x14ac:dyDescent="0.2">
      <c r="A2804">
        <v>1285</v>
      </c>
      <c r="B2804" s="3" t="s">
        <v>1286</v>
      </c>
      <c r="C2804" s="3" t="s">
        <v>5395</v>
      </c>
      <c r="D2804">
        <v>2000</v>
      </c>
      <c r="E2804">
        <v>2033</v>
      </c>
      <c r="F2804" t="s">
        <v>8219</v>
      </c>
      <c r="G2804" t="s">
        <v>8225</v>
      </c>
      <c r="H2804" t="s">
        <v>8247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8271</v>
      </c>
      <c r="O2804" s="5">
        <f>E2804/D2804</f>
        <v>1.0165</v>
      </c>
      <c r="P2804" s="6">
        <f>IFERROR(E2804/L2804,0)</f>
        <v>32.269841269841272</v>
      </c>
      <c r="Q2804" t="str">
        <f>LEFT(N2804, FIND("/",N2804) -1)</f>
        <v>theater</v>
      </c>
      <c r="R2804" t="str">
        <f>RIGHT(N2804, LEN(N2804) - FIND("/",N2804))</f>
        <v>plays</v>
      </c>
      <c r="S2804" s="10">
        <f>(((J2804/60)/60)/24)+DATE(1970,1,1)</f>
        <v>42160.583043981482</v>
      </c>
      <c r="T2804" s="10">
        <f>(((I2804/60)/60)/24)+DATE(1970,1,1)</f>
        <v>42175.583043981482</v>
      </c>
    </row>
    <row r="2805" spans="1:20" ht="64" x14ac:dyDescent="0.2">
      <c r="A2805">
        <v>3141</v>
      </c>
      <c r="B2805" s="3" t="s">
        <v>3141</v>
      </c>
      <c r="C2805" s="3" t="s">
        <v>7251</v>
      </c>
      <c r="D2805">
        <v>500</v>
      </c>
      <c r="E2805">
        <v>258</v>
      </c>
      <c r="F2805" t="s">
        <v>8222</v>
      </c>
      <c r="G2805" t="s">
        <v>8233</v>
      </c>
      <c r="H2805" t="s">
        <v>8249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8271</v>
      </c>
      <c r="O2805" s="5">
        <f>E2805/D2805</f>
        <v>0.51600000000000001</v>
      </c>
      <c r="P2805" s="6">
        <f>IFERROR(E2805/L2805,0)</f>
        <v>32.25</v>
      </c>
      <c r="Q2805" t="str">
        <f>LEFT(N2805, FIND("/",N2805) -1)</f>
        <v>theater</v>
      </c>
      <c r="R2805" t="str">
        <f>RIGHT(N2805, LEN(N2805) - FIND("/",N2805))</f>
        <v>plays</v>
      </c>
      <c r="S2805" s="10">
        <f>(((J2805/60)/60)/24)+DATE(1970,1,1)</f>
        <v>42800.753333333334</v>
      </c>
      <c r="T2805" s="10">
        <f>(((I2805/60)/60)/24)+DATE(1970,1,1)</f>
        <v>42841.833333333328</v>
      </c>
    </row>
    <row r="2806" spans="1:20" ht="48" x14ac:dyDescent="0.2">
      <c r="A2806">
        <v>314</v>
      </c>
      <c r="B2806" s="3" t="s">
        <v>315</v>
      </c>
      <c r="C2806" s="3" t="s">
        <v>4424</v>
      </c>
      <c r="D2806">
        <v>1000</v>
      </c>
      <c r="E2806">
        <v>3851.5</v>
      </c>
      <c r="F2806" t="s">
        <v>8219</v>
      </c>
      <c r="G2806" t="s">
        <v>8224</v>
      </c>
      <c r="H2806" t="s">
        <v>8246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8269</v>
      </c>
      <c r="O2806" s="5">
        <f>E2806/D2806</f>
        <v>3.8515000000000001</v>
      </c>
      <c r="P2806" s="6">
        <f>IFERROR(E2806/L2806,0)</f>
        <v>32.095833333333331</v>
      </c>
      <c r="Q2806" t="str">
        <f>LEFT(N2806, FIND("/",N2806) -1)</f>
        <v>film &amp; video</v>
      </c>
      <c r="R2806" t="str">
        <f>RIGHT(N2806, LEN(N2806) - FIND("/",N2806))</f>
        <v>documentary</v>
      </c>
      <c r="S2806" s="10">
        <f>(((J2806/60)/60)/24)+DATE(1970,1,1)</f>
        <v>41304.833194444444</v>
      </c>
      <c r="T2806" s="10">
        <f>(((I2806/60)/60)/24)+DATE(1970,1,1)</f>
        <v>41334.833194444444</v>
      </c>
    </row>
    <row r="2807" spans="1:20" ht="32" x14ac:dyDescent="0.2">
      <c r="A2807">
        <v>1360</v>
      </c>
      <c r="B2807" s="3" t="s">
        <v>1361</v>
      </c>
      <c r="C2807" s="3" t="s">
        <v>5470</v>
      </c>
      <c r="D2807">
        <v>1500</v>
      </c>
      <c r="E2807">
        <v>2598</v>
      </c>
      <c r="F2807" t="s">
        <v>8219</v>
      </c>
      <c r="G2807" t="s">
        <v>8224</v>
      </c>
      <c r="H2807" t="s">
        <v>8246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8274</v>
      </c>
      <c r="O2807" s="5">
        <f>E2807/D2807</f>
        <v>1.732</v>
      </c>
      <c r="P2807" s="6">
        <f>IFERROR(E2807/L2807,0)</f>
        <v>32.074074074074076</v>
      </c>
      <c r="Q2807" t="str">
        <f>LEFT(N2807, FIND("/",N2807) -1)</f>
        <v>publishing</v>
      </c>
      <c r="R2807" t="str">
        <f>RIGHT(N2807, LEN(N2807) - FIND("/",N2807))</f>
        <v>nonfiction</v>
      </c>
      <c r="S2807" s="10">
        <f>(((J2807/60)/60)/24)+DATE(1970,1,1)</f>
        <v>41095.900694444441</v>
      </c>
      <c r="T2807" s="10">
        <f>(((I2807/60)/60)/24)+DATE(1970,1,1)</f>
        <v>41123.900694444441</v>
      </c>
    </row>
    <row r="2808" spans="1:20" ht="48" x14ac:dyDescent="0.2">
      <c r="A2808">
        <v>1648</v>
      </c>
      <c r="B2808" s="3" t="s">
        <v>1649</v>
      </c>
      <c r="C2808" s="3" t="s">
        <v>5758</v>
      </c>
      <c r="D2808">
        <v>2300</v>
      </c>
      <c r="E2808">
        <v>2881</v>
      </c>
      <c r="F2808" t="s">
        <v>8219</v>
      </c>
      <c r="G2808" t="s">
        <v>8224</v>
      </c>
      <c r="H2808" t="s">
        <v>8246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8292</v>
      </c>
      <c r="O2808" s="5">
        <f>E2808/D2808</f>
        <v>1.2526086956521738</v>
      </c>
      <c r="P2808" s="6">
        <f>IFERROR(E2808/L2808,0)</f>
        <v>32.011111111111113</v>
      </c>
      <c r="Q2808" t="str">
        <f>LEFT(N2808, FIND("/",N2808) -1)</f>
        <v>music</v>
      </c>
      <c r="R2808" t="str">
        <f>RIGHT(N2808, LEN(N2808) - FIND("/",N2808))</f>
        <v>pop</v>
      </c>
      <c r="S2808" s="10">
        <f>(((J2808/60)/60)/24)+DATE(1970,1,1)</f>
        <v>40592.704652777778</v>
      </c>
      <c r="T2808" s="10">
        <f>(((I2808/60)/60)/24)+DATE(1970,1,1)</f>
        <v>40622.662986111114</v>
      </c>
    </row>
    <row r="2809" spans="1:20" ht="48" x14ac:dyDescent="0.2">
      <c r="A2809">
        <v>925</v>
      </c>
      <c r="B2809" s="3" t="s">
        <v>926</v>
      </c>
      <c r="C2809" s="3" t="s">
        <v>5035</v>
      </c>
      <c r="D2809">
        <v>6000</v>
      </c>
      <c r="E2809">
        <v>160</v>
      </c>
      <c r="F2809" t="s">
        <v>8221</v>
      </c>
      <c r="G2809" t="s">
        <v>8224</v>
      </c>
      <c r="H2809" t="s">
        <v>8246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8278</v>
      </c>
      <c r="O2809" s="5">
        <f>E2809/D2809</f>
        <v>2.6666666666666668E-2</v>
      </c>
      <c r="P2809" s="6">
        <f>IFERROR(E2809/L2809,0)</f>
        <v>32</v>
      </c>
      <c r="Q2809" t="str">
        <f>LEFT(N2809, FIND("/",N2809) -1)</f>
        <v>music</v>
      </c>
      <c r="R2809" t="str">
        <f>RIGHT(N2809, LEN(N2809) - FIND("/",N2809))</f>
        <v>jazz</v>
      </c>
      <c r="S2809" s="10">
        <f>(((J2809/60)/60)/24)+DATE(1970,1,1)</f>
        <v>41575.880914351852</v>
      </c>
      <c r="T2809" s="10">
        <f>(((I2809/60)/60)/24)+DATE(1970,1,1)</f>
        <v>41605.922581018516</v>
      </c>
    </row>
    <row r="2810" spans="1:20" ht="64" x14ac:dyDescent="0.2">
      <c r="A2810">
        <v>3407</v>
      </c>
      <c r="B2810" s="3" t="s">
        <v>3406</v>
      </c>
      <c r="C2810" s="3" t="s">
        <v>7517</v>
      </c>
      <c r="D2810">
        <v>2000</v>
      </c>
      <c r="E2810">
        <v>2142</v>
      </c>
      <c r="F2810" t="s">
        <v>8219</v>
      </c>
      <c r="G2810" t="s">
        <v>8225</v>
      </c>
      <c r="H2810" t="s">
        <v>8247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8271</v>
      </c>
      <c r="O2810" s="5">
        <f>E2810/D2810</f>
        <v>1.071</v>
      </c>
      <c r="P2810" s="6">
        <f>IFERROR(E2810/L2810,0)</f>
        <v>31.970149253731343</v>
      </c>
      <c r="Q2810" t="str">
        <f>LEFT(N2810, FIND("/",N2810) -1)</f>
        <v>theater</v>
      </c>
      <c r="R2810" t="str">
        <f>RIGHT(N2810, LEN(N2810) - FIND("/",N2810))</f>
        <v>plays</v>
      </c>
      <c r="S2810" s="10">
        <f>(((J2810/60)/60)/24)+DATE(1970,1,1)</f>
        <v>41796.422326388885</v>
      </c>
      <c r="T2810" s="10">
        <f>(((I2810/60)/60)/24)+DATE(1970,1,1)</f>
        <v>41826.422326388885</v>
      </c>
    </row>
    <row r="2811" spans="1:20" ht="32" x14ac:dyDescent="0.2">
      <c r="A2811">
        <v>2637</v>
      </c>
      <c r="B2811" s="3" t="s">
        <v>2637</v>
      </c>
      <c r="C2811" s="3" t="s">
        <v>6747</v>
      </c>
      <c r="D2811">
        <v>500</v>
      </c>
      <c r="E2811">
        <v>831</v>
      </c>
      <c r="F2811" t="s">
        <v>8219</v>
      </c>
      <c r="G2811" t="s">
        <v>8224</v>
      </c>
      <c r="H2811" t="s">
        <v>8246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8301</v>
      </c>
      <c r="O2811" s="5">
        <f>E2811/D2811</f>
        <v>1.6619999999999999</v>
      </c>
      <c r="P2811" s="6">
        <f>IFERROR(E2811/L2811,0)</f>
        <v>31.96153846153846</v>
      </c>
      <c r="Q2811" t="str">
        <f>LEFT(N2811, FIND("/",N2811) -1)</f>
        <v>technology</v>
      </c>
      <c r="R2811" t="str">
        <f>RIGHT(N2811, LEN(N2811) - FIND("/",N2811))</f>
        <v>space exploration</v>
      </c>
      <c r="S2811" s="10">
        <f>(((J2811/60)/60)/24)+DATE(1970,1,1)</f>
        <v>42639.549479166672</v>
      </c>
      <c r="T2811" s="10">
        <f>(((I2811/60)/60)/24)+DATE(1970,1,1)</f>
        <v>42655.549479166672</v>
      </c>
    </row>
    <row r="2812" spans="1:20" ht="48" x14ac:dyDescent="0.2">
      <c r="A2812">
        <v>3180</v>
      </c>
      <c r="B2812" s="3" t="s">
        <v>3180</v>
      </c>
      <c r="C2812" s="3" t="s">
        <v>7290</v>
      </c>
      <c r="D2812">
        <v>1200</v>
      </c>
      <c r="E2812">
        <v>1437</v>
      </c>
      <c r="F2812" t="s">
        <v>8219</v>
      </c>
      <c r="G2812" t="s">
        <v>8225</v>
      </c>
      <c r="H2812" t="s">
        <v>8247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8271</v>
      </c>
      <c r="O2812" s="5">
        <f>E2812/D2812</f>
        <v>1.1975</v>
      </c>
      <c r="P2812" s="6">
        <f>IFERROR(E2812/L2812,0)</f>
        <v>31.933333333333334</v>
      </c>
      <c r="Q2812" t="str">
        <f>LEFT(N2812, FIND("/",N2812) -1)</f>
        <v>theater</v>
      </c>
      <c r="R2812" t="str">
        <f>RIGHT(N2812, LEN(N2812) - FIND("/",N2812))</f>
        <v>plays</v>
      </c>
      <c r="S2812" s="10">
        <f>(((J2812/60)/60)/24)+DATE(1970,1,1)</f>
        <v>41780.412604166668</v>
      </c>
      <c r="T2812" s="10">
        <f>(((I2812/60)/60)/24)+DATE(1970,1,1)</f>
        <v>41810.412604166668</v>
      </c>
    </row>
    <row r="2813" spans="1:20" ht="32" x14ac:dyDescent="0.2">
      <c r="A2813">
        <v>855</v>
      </c>
      <c r="B2813" s="3" t="s">
        <v>856</v>
      </c>
      <c r="C2813" s="3" t="s">
        <v>4965</v>
      </c>
      <c r="D2813">
        <v>1450</v>
      </c>
      <c r="E2813">
        <v>1500</v>
      </c>
      <c r="F2813" t="s">
        <v>8219</v>
      </c>
      <c r="G2813" t="s">
        <v>8224</v>
      </c>
      <c r="H2813" t="s">
        <v>8246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8277</v>
      </c>
      <c r="O2813" s="5">
        <f>E2813/D2813</f>
        <v>1.0344827586206897</v>
      </c>
      <c r="P2813" s="6">
        <f>IFERROR(E2813/L2813,0)</f>
        <v>31.914893617021278</v>
      </c>
      <c r="Q2813" t="str">
        <f>LEFT(N2813, FIND("/",N2813) -1)</f>
        <v>music</v>
      </c>
      <c r="R2813" t="str">
        <f>RIGHT(N2813, LEN(N2813) - FIND("/",N2813))</f>
        <v>metal</v>
      </c>
      <c r="S2813" s="10">
        <f>(((J2813/60)/60)/24)+DATE(1970,1,1)</f>
        <v>42545.125196759262</v>
      </c>
      <c r="T2813" s="10">
        <f>(((I2813/60)/60)/24)+DATE(1970,1,1)</f>
        <v>42575.125196759262</v>
      </c>
    </row>
    <row r="2814" spans="1:20" ht="48" x14ac:dyDescent="0.2">
      <c r="A2814">
        <v>769</v>
      </c>
      <c r="B2814" s="3" t="s">
        <v>770</v>
      </c>
      <c r="C2814" s="3" t="s">
        <v>4879</v>
      </c>
      <c r="D2814">
        <v>4000</v>
      </c>
      <c r="E2814">
        <v>1656</v>
      </c>
      <c r="F2814" t="s">
        <v>8221</v>
      </c>
      <c r="G2814" t="s">
        <v>8224</v>
      </c>
      <c r="H2814" t="s">
        <v>8246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8275</v>
      </c>
      <c r="O2814" s="5">
        <f>E2814/D2814</f>
        <v>0.41399999999999998</v>
      </c>
      <c r="P2814" s="6">
        <f>IFERROR(E2814/L2814,0)</f>
        <v>31.846153846153847</v>
      </c>
      <c r="Q2814" t="str">
        <f>LEFT(N2814, FIND("/",N2814) -1)</f>
        <v>publishing</v>
      </c>
      <c r="R2814" t="str">
        <f>RIGHT(N2814, LEN(N2814) - FIND("/",N2814))</f>
        <v>fiction</v>
      </c>
      <c r="S2814" s="10">
        <f>(((J2814/60)/60)/24)+DATE(1970,1,1)</f>
        <v>41604.996458333335</v>
      </c>
      <c r="T2814" s="10">
        <f>(((I2814/60)/60)/24)+DATE(1970,1,1)</f>
        <v>41634.996458333335</v>
      </c>
    </row>
    <row r="2815" spans="1:20" ht="32" x14ac:dyDescent="0.2">
      <c r="A2815">
        <v>1925</v>
      </c>
      <c r="B2815" s="3" t="s">
        <v>1926</v>
      </c>
      <c r="C2815" s="3" t="s">
        <v>6035</v>
      </c>
      <c r="D2815">
        <v>1500</v>
      </c>
      <c r="E2815">
        <v>1655</v>
      </c>
      <c r="F2815" t="s">
        <v>8219</v>
      </c>
      <c r="G2815" t="s">
        <v>8224</v>
      </c>
      <c r="H2815" t="s">
        <v>8246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8279</v>
      </c>
      <c r="O2815" s="5">
        <f>E2815/D2815</f>
        <v>1.1033333333333333</v>
      </c>
      <c r="P2815" s="6">
        <f>IFERROR(E2815/L2815,0)</f>
        <v>31.826923076923077</v>
      </c>
      <c r="Q2815" t="str">
        <f>LEFT(N2815, FIND("/",N2815) -1)</f>
        <v>music</v>
      </c>
      <c r="R2815" t="str">
        <f>RIGHT(N2815, LEN(N2815) - FIND("/",N2815))</f>
        <v>indie rock</v>
      </c>
      <c r="S2815" s="10">
        <f>(((J2815/60)/60)/24)+DATE(1970,1,1)</f>
        <v>41535.90148148148</v>
      </c>
      <c r="T2815" s="10">
        <f>(((I2815/60)/60)/24)+DATE(1970,1,1)</f>
        <v>41558</v>
      </c>
    </row>
    <row r="2816" spans="1:20" ht="48" x14ac:dyDescent="0.2">
      <c r="A2816">
        <v>1264</v>
      </c>
      <c r="B2816" s="3" t="s">
        <v>1265</v>
      </c>
      <c r="C2816" s="3" t="s">
        <v>5374</v>
      </c>
      <c r="D2816">
        <v>650</v>
      </c>
      <c r="E2816">
        <v>1082</v>
      </c>
      <c r="F2816" t="s">
        <v>8219</v>
      </c>
      <c r="G2816" t="s">
        <v>8224</v>
      </c>
      <c r="H2816" t="s">
        <v>8246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8276</v>
      </c>
      <c r="O2816" s="5">
        <f>E2816/D2816</f>
        <v>1.6646153846153846</v>
      </c>
      <c r="P2816" s="6">
        <f>IFERROR(E2816/L2816,0)</f>
        <v>31.823529411764707</v>
      </c>
      <c r="Q2816" t="str">
        <f>LEFT(N2816, FIND("/",N2816) -1)</f>
        <v>music</v>
      </c>
      <c r="R2816" t="str">
        <f>RIGHT(N2816, LEN(N2816) - FIND("/",N2816))</f>
        <v>rock</v>
      </c>
      <c r="S2816" s="10">
        <f>(((J2816/60)/60)/24)+DATE(1970,1,1)</f>
        <v>41547.662997685184</v>
      </c>
      <c r="T2816" s="10">
        <f>(((I2816/60)/60)/24)+DATE(1970,1,1)</f>
        <v>41576.662997685184</v>
      </c>
    </row>
    <row r="2817" spans="1:20" ht="48" x14ac:dyDescent="0.2">
      <c r="A2817">
        <v>2624</v>
      </c>
      <c r="B2817" s="3" t="s">
        <v>2624</v>
      </c>
      <c r="C2817" s="3" t="s">
        <v>6734</v>
      </c>
      <c r="D2817">
        <v>8000</v>
      </c>
      <c r="E2817">
        <v>110353.65</v>
      </c>
      <c r="F2817" t="s">
        <v>8219</v>
      </c>
      <c r="G2817" t="s">
        <v>8224</v>
      </c>
      <c r="H2817" t="s">
        <v>8246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8301</v>
      </c>
      <c r="O2817" s="5">
        <f>E2817/D2817</f>
        <v>13.794206249999998</v>
      </c>
      <c r="P2817" s="6">
        <f>IFERROR(E2817/L2817,0)</f>
        <v>31.820544982698959</v>
      </c>
      <c r="Q2817" t="str">
        <f>LEFT(N2817, FIND("/",N2817) -1)</f>
        <v>technology</v>
      </c>
      <c r="R2817" t="str">
        <f>RIGHT(N2817, LEN(N2817) - FIND("/",N2817))</f>
        <v>space exploration</v>
      </c>
      <c r="S2817" s="10">
        <f>(((J2817/60)/60)/24)+DATE(1970,1,1)</f>
        <v>41144.42155092593</v>
      </c>
      <c r="T2817" s="10">
        <f>(((I2817/60)/60)/24)+DATE(1970,1,1)</f>
        <v>41165.42155092593</v>
      </c>
    </row>
    <row r="2818" spans="1:20" ht="32" x14ac:dyDescent="0.2">
      <c r="A2818">
        <v>1353</v>
      </c>
      <c r="B2818" s="3" t="s">
        <v>1354</v>
      </c>
      <c r="C2818" s="3" t="s">
        <v>5463</v>
      </c>
      <c r="D2818">
        <v>1000</v>
      </c>
      <c r="E2818">
        <v>1336</v>
      </c>
      <c r="F2818" t="s">
        <v>8219</v>
      </c>
      <c r="G2818" t="s">
        <v>8224</v>
      </c>
      <c r="H2818" t="s">
        <v>8246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8274</v>
      </c>
      <c r="O2818" s="5">
        <f>E2818/D2818</f>
        <v>1.3360000000000001</v>
      </c>
      <c r="P2818" s="6">
        <f>IFERROR(E2818/L2818,0)</f>
        <v>31.80952380952381</v>
      </c>
      <c r="Q2818" t="str">
        <f>LEFT(N2818, FIND("/",N2818) -1)</f>
        <v>publishing</v>
      </c>
      <c r="R2818" t="str">
        <f>RIGHT(N2818, LEN(N2818) - FIND("/",N2818))</f>
        <v>nonfiction</v>
      </c>
      <c r="S2818" s="10">
        <f>(((J2818/60)/60)/24)+DATE(1970,1,1)</f>
        <v>41309.11791666667</v>
      </c>
      <c r="T2818" s="10">
        <f>(((I2818/60)/60)/24)+DATE(1970,1,1)</f>
        <v>41344</v>
      </c>
    </row>
    <row r="2819" spans="1:20" ht="48" x14ac:dyDescent="0.2">
      <c r="A2819">
        <v>2756</v>
      </c>
      <c r="B2819" s="3" t="s">
        <v>2756</v>
      </c>
      <c r="C2819" s="3" t="s">
        <v>6866</v>
      </c>
      <c r="D2819">
        <v>10000</v>
      </c>
      <c r="E2819">
        <v>1048</v>
      </c>
      <c r="F2819" t="s">
        <v>8221</v>
      </c>
      <c r="G2819" t="s">
        <v>8224</v>
      </c>
      <c r="H2819" t="s">
        <v>8246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8304</v>
      </c>
      <c r="O2819" s="5">
        <f>E2819/D2819</f>
        <v>0.1048</v>
      </c>
      <c r="P2819" s="6">
        <f>IFERROR(E2819/L2819,0)</f>
        <v>31.757575757575758</v>
      </c>
      <c r="Q2819" t="str">
        <f>LEFT(N2819, FIND("/",N2819) -1)</f>
        <v>publishing</v>
      </c>
      <c r="R2819" t="str">
        <f>RIGHT(N2819, LEN(N2819) - FIND("/",N2819))</f>
        <v>children's books</v>
      </c>
      <c r="S2819" s="10">
        <f>(((J2819/60)/60)/24)+DATE(1970,1,1)</f>
        <v>41620.90047453704</v>
      </c>
      <c r="T2819" s="10">
        <f>(((I2819/60)/60)/24)+DATE(1970,1,1)</f>
        <v>41650.90047453704</v>
      </c>
    </row>
    <row r="2820" spans="1:20" ht="48" x14ac:dyDescent="0.2">
      <c r="A2820">
        <v>1981</v>
      </c>
      <c r="B2820" s="3" t="s">
        <v>1982</v>
      </c>
      <c r="C2820" s="3" t="s">
        <v>6091</v>
      </c>
      <c r="D2820">
        <v>7500</v>
      </c>
      <c r="E2820">
        <v>381</v>
      </c>
      <c r="F2820" t="s">
        <v>8221</v>
      </c>
      <c r="G2820" t="s">
        <v>8229</v>
      </c>
      <c r="H2820" t="s">
        <v>8251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8296</v>
      </c>
      <c r="O2820" s="5">
        <f>E2820/D2820</f>
        <v>5.0799999999999998E-2</v>
      </c>
      <c r="P2820" s="6">
        <f>IFERROR(E2820/L2820,0)</f>
        <v>31.75</v>
      </c>
      <c r="Q2820" t="str">
        <f>LEFT(N2820, FIND("/",N2820) -1)</f>
        <v>photography</v>
      </c>
      <c r="R2820" t="str">
        <f>RIGHT(N2820, LEN(N2820) - FIND("/",N2820))</f>
        <v>people</v>
      </c>
      <c r="S2820" s="10">
        <f>(((J2820/60)/60)/24)+DATE(1970,1,1)</f>
        <v>41799.725289351853</v>
      </c>
      <c r="T2820" s="10">
        <f>(((I2820/60)/60)/24)+DATE(1970,1,1)</f>
        <v>41829.725289351853</v>
      </c>
    </row>
    <row r="2821" spans="1:20" ht="48" x14ac:dyDescent="0.2">
      <c r="A2821">
        <v>2447</v>
      </c>
      <c r="B2821" s="3" t="s">
        <v>2448</v>
      </c>
      <c r="C2821" s="3" t="s">
        <v>6557</v>
      </c>
      <c r="D2821">
        <v>2500</v>
      </c>
      <c r="E2821">
        <v>10680</v>
      </c>
      <c r="F2821" t="s">
        <v>8219</v>
      </c>
      <c r="G2821" t="s">
        <v>8224</v>
      </c>
      <c r="H2821" t="s">
        <v>8246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8298</v>
      </c>
      <c r="O2821" s="5">
        <f>E2821/D2821</f>
        <v>4.2720000000000002</v>
      </c>
      <c r="P2821" s="6">
        <f>IFERROR(E2821/L2821,0)</f>
        <v>31.691394658753708</v>
      </c>
      <c r="Q2821" t="str">
        <f>LEFT(N2821, FIND("/",N2821) -1)</f>
        <v>food</v>
      </c>
      <c r="R2821" t="str">
        <f>RIGHT(N2821, LEN(N2821) - FIND("/",N2821))</f>
        <v>small batch</v>
      </c>
      <c r="S2821" s="10">
        <f>(((J2821/60)/60)/24)+DATE(1970,1,1)</f>
        <v>42654.469826388886</v>
      </c>
      <c r="T2821" s="10">
        <f>(((I2821/60)/60)/24)+DATE(1970,1,1)</f>
        <v>42686.166666666672</v>
      </c>
    </row>
    <row r="2822" spans="1:20" ht="48" x14ac:dyDescent="0.2">
      <c r="A2822">
        <v>654</v>
      </c>
      <c r="B2822" s="3" t="s">
        <v>655</v>
      </c>
      <c r="C2822" s="3" t="s">
        <v>4764</v>
      </c>
      <c r="D2822">
        <v>12000</v>
      </c>
      <c r="E2822">
        <v>32075</v>
      </c>
      <c r="F2822" t="s">
        <v>8219</v>
      </c>
      <c r="G2822" t="s">
        <v>8224</v>
      </c>
      <c r="H2822" t="s">
        <v>8246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8273</v>
      </c>
      <c r="O2822" s="5">
        <f>E2822/D2822</f>
        <v>2.6729166666666666</v>
      </c>
      <c r="P2822" s="6">
        <f>IFERROR(E2822/L2822,0)</f>
        <v>31.663376110562684</v>
      </c>
      <c r="Q2822" t="str">
        <f>LEFT(N2822, FIND("/",N2822) -1)</f>
        <v>technology</v>
      </c>
      <c r="R2822" t="str">
        <f>RIGHT(N2822, LEN(N2822) - FIND("/",N2822))</f>
        <v>wearables</v>
      </c>
      <c r="S2822" s="10">
        <f>(((J2822/60)/60)/24)+DATE(1970,1,1)</f>
        <v>42163.957326388889</v>
      </c>
      <c r="T2822" s="10">
        <f>(((I2822/60)/60)/24)+DATE(1970,1,1)</f>
        <v>42193.957326388889</v>
      </c>
    </row>
    <row r="2823" spans="1:20" ht="32" x14ac:dyDescent="0.2">
      <c r="A2823">
        <v>2301</v>
      </c>
      <c r="B2823" s="3" t="s">
        <v>2302</v>
      </c>
      <c r="C2823" s="3" t="s">
        <v>6411</v>
      </c>
      <c r="D2823">
        <v>5000</v>
      </c>
      <c r="E2823">
        <v>6680.22</v>
      </c>
      <c r="F2823" t="s">
        <v>8219</v>
      </c>
      <c r="G2823" t="s">
        <v>8224</v>
      </c>
      <c r="H2823" t="s">
        <v>8246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8279</v>
      </c>
      <c r="O2823" s="5">
        <f>E2823/D2823</f>
        <v>1.336044</v>
      </c>
      <c r="P2823" s="6">
        <f>IFERROR(E2823/L2823,0)</f>
        <v>31.659810426540286</v>
      </c>
      <c r="Q2823" t="str">
        <f>LEFT(N2823, FIND("/",N2823) -1)</f>
        <v>music</v>
      </c>
      <c r="R2823" t="str">
        <f>RIGHT(N2823, LEN(N2823) - FIND("/",N2823))</f>
        <v>indie rock</v>
      </c>
      <c r="S2823" s="10">
        <f>(((J2823/60)/60)/24)+DATE(1970,1,1)</f>
        <v>41416.146944444445</v>
      </c>
      <c r="T2823" s="10">
        <f>(((I2823/60)/60)/24)+DATE(1970,1,1)</f>
        <v>41446.146944444445</v>
      </c>
    </row>
    <row r="2824" spans="1:20" ht="48" x14ac:dyDescent="0.2">
      <c r="A2824">
        <v>29</v>
      </c>
      <c r="B2824" s="3" t="s">
        <v>31</v>
      </c>
      <c r="C2824" s="3" t="s">
        <v>4140</v>
      </c>
      <c r="D2824">
        <v>3000</v>
      </c>
      <c r="E2824">
        <v>3700</v>
      </c>
      <c r="F2824" t="s">
        <v>8219</v>
      </c>
      <c r="G2824" t="s">
        <v>8225</v>
      </c>
      <c r="H2824" t="s">
        <v>8247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8265</v>
      </c>
      <c r="O2824" s="5">
        <f>E2824/D2824</f>
        <v>1.2333333333333334</v>
      </c>
      <c r="P2824" s="6">
        <f>IFERROR(E2824/L2824,0)</f>
        <v>31.623931623931625</v>
      </c>
      <c r="Q2824" t="str">
        <f>LEFT(N2824, FIND("/",N2824) -1)</f>
        <v>film &amp; video</v>
      </c>
      <c r="R2824" t="str">
        <f>RIGHT(N2824, LEN(N2824) - FIND("/",N2824))</f>
        <v>television</v>
      </c>
      <c r="S2824" s="10">
        <f>(((J2824/60)/60)/24)+DATE(1970,1,1)</f>
        <v>41812.67324074074</v>
      </c>
      <c r="T2824" s="10">
        <f>(((I2824/60)/60)/24)+DATE(1970,1,1)</f>
        <v>41842.67324074074</v>
      </c>
    </row>
    <row r="2825" spans="1:20" ht="32" x14ac:dyDescent="0.2">
      <c r="A2825">
        <v>3170</v>
      </c>
      <c r="B2825" s="3" t="s">
        <v>3170</v>
      </c>
      <c r="C2825" s="3" t="s">
        <v>7280</v>
      </c>
      <c r="D2825">
        <v>2000</v>
      </c>
      <c r="E2825">
        <v>2245</v>
      </c>
      <c r="F2825" t="s">
        <v>8219</v>
      </c>
      <c r="G2825" t="s">
        <v>8224</v>
      </c>
      <c r="H2825" t="s">
        <v>8246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8271</v>
      </c>
      <c r="O2825" s="5">
        <f>E2825/D2825</f>
        <v>1.1225000000000001</v>
      </c>
      <c r="P2825" s="6">
        <f>IFERROR(E2825/L2825,0)</f>
        <v>31.619718309859156</v>
      </c>
      <c r="Q2825" t="str">
        <f>LEFT(N2825, FIND("/",N2825) -1)</f>
        <v>theater</v>
      </c>
      <c r="R2825" t="str">
        <f>RIGHT(N2825, LEN(N2825) - FIND("/",N2825))</f>
        <v>plays</v>
      </c>
      <c r="S2825" s="10">
        <f>(((J2825/60)/60)/24)+DATE(1970,1,1)</f>
        <v>41789.080370370371</v>
      </c>
      <c r="T2825" s="10">
        <f>(((I2825/60)/60)/24)+DATE(1970,1,1)</f>
        <v>41822.166666666664</v>
      </c>
    </row>
    <row r="2826" spans="1:20" ht="16" x14ac:dyDescent="0.2">
      <c r="A2826">
        <v>3666</v>
      </c>
      <c r="B2826" s="3" t="s">
        <v>3663</v>
      </c>
      <c r="C2826" s="3" t="s">
        <v>7776</v>
      </c>
      <c r="D2826">
        <v>1200</v>
      </c>
      <c r="E2826">
        <v>1200</v>
      </c>
      <c r="F2826" t="s">
        <v>8219</v>
      </c>
      <c r="G2826" t="s">
        <v>8224</v>
      </c>
      <c r="H2826" t="s">
        <v>8246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8271</v>
      </c>
      <c r="O2826" s="5">
        <f>E2826/D2826</f>
        <v>1</v>
      </c>
      <c r="P2826" s="6">
        <f>IFERROR(E2826/L2826,0)</f>
        <v>31.578947368421051</v>
      </c>
      <c r="Q2826" t="str">
        <f>LEFT(N2826, FIND("/",N2826) -1)</f>
        <v>theater</v>
      </c>
      <c r="R2826" t="str">
        <f>RIGHT(N2826, LEN(N2826) - FIND("/",N2826))</f>
        <v>plays</v>
      </c>
      <c r="S2826" s="10">
        <f>(((J2826/60)/60)/24)+DATE(1970,1,1)</f>
        <v>41822.90488425926</v>
      </c>
      <c r="T2826" s="10">
        <f>(((I2826/60)/60)/24)+DATE(1970,1,1)</f>
        <v>41844.291666666664</v>
      </c>
    </row>
    <row r="2827" spans="1:20" ht="48" x14ac:dyDescent="0.2">
      <c r="A2827">
        <v>2183</v>
      </c>
      <c r="B2827" s="3" t="s">
        <v>2184</v>
      </c>
      <c r="C2827" s="3" t="s">
        <v>6293</v>
      </c>
      <c r="D2827">
        <v>1800</v>
      </c>
      <c r="E2827">
        <v>8807</v>
      </c>
      <c r="F2827" t="s">
        <v>8219</v>
      </c>
      <c r="G2827" t="s">
        <v>8224</v>
      </c>
      <c r="H2827" t="s">
        <v>8246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8297</v>
      </c>
      <c r="O2827" s="5">
        <f>E2827/D2827</f>
        <v>4.8927777777777779</v>
      </c>
      <c r="P2827" s="6">
        <f>IFERROR(E2827/L2827,0)</f>
        <v>31.566308243727597</v>
      </c>
      <c r="Q2827" t="str">
        <f>LEFT(N2827, FIND("/",N2827) -1)</f>
        <v>games</v>
      </c>
      <c r="R2827" t="str">
        <f>RIGHT(N2827, LEN(N2827) - FIND("/",N2827))</f>
        <v>tabletop games</v>
      </c>
      <c r="S2827" s="10">
        <f>(((J2827/60)/60)/24)+DATE(1970,1,1)</f>
        <v>42745.365474537044</v>
      </c>
      <c r="T2827" s="10">
        <f>(((I2827/60)/60)/24)+DATE(1970,1,1)</f>
        <v>42775.208333333328</v>
      </c>
    </row>
    <row r="2828" spans="1:20" ht="48" x14ac:dyDescent="0.2">
      <c r="A2828">
        <v>2125</v>
      </c>
      <c r="B2828" s="3" t="s">
        <v>2126</v>
      </c>
      <c r="C2828" s="3" t="s">
        <v>6235</v>
      </c>
      <c r="D2828">
        <v>60000</v>
      </c>
      <c r="E2828">
        <v>852</v>
      </c>
      <c r="F2828" t="s">
        <v>8221</v>
      </c>
      <c r="G2828" t="s">
        <v>8224</v>
      </c>
      <c r="H2828" t="s">
        <v>8246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8282</v>
      </c>
      <c r="O2828" s="5">
        <f>E2828/D2828</f>
        <v>1.4200000000000001E-2</v>
      </c>
      <c r="P2828" s="6">
        <f>IFERROR(E2828/L2828,0)</f>
        <v>31.555555555555557</v>
      </c>
      <c r="Q2828" t="str">
        <f>LEFT(N2828, FIND("/",N2828) -1)</f>
        <v>games</v>
      </c>
      <c r="R2828" t="str">
        <f>RIGHT(N2828, LEN(N2828) - FIND("/",N2828))</f>
        <v>video games</v>
      </c>
      <c r="S2828" s="10">
        <f>(((J2828/60)/60)/24)+DATE(1970,1,1)</f>
        <v>42191.023530092592</v>
      </c>
      <c r="T2828" s="10">
        <f>(((I2828/60)/60)/24)+DATE(1970,1,1)</f>
        <v>42221.023530092592</v>
      </c>
    </row>
    <row r="2829" spans="1:20" ht="48" x14ac:dyDescent="0.2">
      <c r="A2829">
        <v>2787</v>
      </c>
      <c r="B2829" s="3" t="s">
        <v>2787</v>
      </c>
      <c r="C2829" s="3" t="s">
        <v>6897</v>
      </c>
      <c r="D2829">
        <v>1000</v>
      </c>
      <c r="E2829">
        <v>1197</v>
      </c>
      <c r="F2829" t="s">
        <v>8219</v>
      </c>
      <c r="G2829" t="s">
        <v>8224</v>
      </c>
      <c r="H2829" t="s">
        <v>8246</v>
      </c>
      <c r="I2829">
        <v>1405658752</v>
      </c>
      <c r="J2829">
        <v>1403066752</v>
      </c>
      <c r="K2829" t="b">
        <v>0</v>
      </c>
      <c r="L2829">
        <v>38</v>
      </c>
      <c r="M2829" t="b">
        <v>1</v>
      </c>
      <c r="N2829" t="s">
        <v>8271</v>
      </c>
      <c r="O2829" s="5">
        <f>E2829/D2829</f>
        <v>1.1970000000000001</v>
      </c>
      <c r="P2829" s="6">
        <f>IFERROR(E2829/L2829,0)</f>
        <v>31.5</v>
      </c>
      <c r="Q2829" t="str">
        <f>LEFT(N2829, FIND("/",N2829) -1)</f>
        <v>theater</v>
      </c>
      <c r="R2829" t="str">
        <f>RIGHT(N2829, LEN(N2829) - FIND("/",N2829))</f>
        <v>plays</v>
      </c>
      <c r="S2829" s="10">
        <f>(((J2829/60)/60)/24)+DATE(1970,1,1)</f>
        <v>41808.198518518519</v>
      </c>
      <c r="T2829" s="10">
        <f>(((I2829/60)/60)/24)+DATE(1970,1,1)</f>
        <v>41838.198518518519</v>
      </c>
    </row>
    <row r="2830" spans="1:20" ht="48" x14ac:dyDescent="0.2">
      <c r="A2830">
        <v>9</v>
      </c>
      <c r="B2830" s="3" t="s">
        <v>11</v>
      </c>
      <c r="C2830" s="3" t="s">
        <v>4120</v>
      </c>
      <c r="D2830">
        <v>500</v>
      </c>
      <c r="E2830">
        <v>629.99</v>
      </c>
      <c r="F2830" t="s">
        <v>8219</v>
      </c>
      <c r="G2830" t="s">
        <v>8224</v>
      </c>
      <c r="H2830" t="s">
        <v>8246</v>
      </c>
      <c r="I2830">
        <v>1460860144</v>
      </c>
      <c r="J2830">
        <v>1458268144</v>
      </c>
      <c r="K2830" t="b">
        <v>0</v>
      </c>
      <c r="L2830">
        <v>20</v>
      </c>
      <c r="M2830" t="b">
        <v>1</v>
      </c>
      <c r="N2830" t="s">
        <v>8265</v>
      </c>
      <c r="O2830" s="5">
        <f>E2830/D2830</f>
        <v>1.2599800000000001</v>
      </c>
      <c r="P2830" s="6">
        <f>IFERROR(E2830/L2830,0)</f>
        <v>31.499500000000001</v>
      </c>
      <c r="Q2830" t="str">
        <f>LEFT(N2830, FIND("/",N2830) -1)</f>
        <v>film &amp; video</v>
      </c>
      <c r="R2830" t="str">
        <f>RIGHT(N2830, LEN(N2830) - FIND("/",N2830))</f>
        <v>television</v>
      </c>
      <c r="S2830" s="10">
        <f>(((J2830/60)/60)/24)+DATE(1970,1,1)</f>
        <v>42447.103518518517</v>
      </c>
      <c r="T2830" s="10">
        <f>(((I2830/60)/60)/24)+DATE(1970,1,1)</f>
        <v>42477.103518518517</v>
      </c>
    </row>
    <row r="2831" spans="1:20" ht="64" x14ac:dyDescent="0.2">
      <c r="A2831">
        <v>2606</v>
      </c>
      <c r="B2831" s="3" t="s">
        <v>2606</v>
      </c>
      <c r="C2831" s="3" t="s">
        <v>6716</v>
      </c>
      <c r="D2831">
        <v>11000</v>
      </c>
      <c r="E2831">
        <v>12106</v>
      </c>
      <c r="F2831" t="s">
        <v>8219</v>
      </c>
      <c r="G2831" t="s">
        <v>8224</v>
      </c>
      <c r="H2831" t="s">
        <v>8246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8301</v>
      </c>
      <c r="O2831" s="5">
        <f>E2831/D2831</f>
        <v>1.1005454545454545</v>
      </c>
      <c r="P2831" s="6">
        <f>IFERROR(E2831/L2831,0)</f>
        <v>31.444155844155844</v>
      </c>
      <c r="Q2831" t="str">
        <f>LEFT(N2831, FIND("/",N2831) -1)</f>
        <v>technology</v>
      </c>
      <c r="R2831" t="str">
        <f>RIGHT(N2831, LEN(N2831) - FIND("/",N2831))</f>
        <v>space exploration</v>
      </c>
      <c r="S2831" s="10">
        <f>(((J2831/60)/60)/24)+DATE(1970,1,1)</f>
        <v>41726.712754629632</v>
      </c>
      <c r="T2831" s="10">
        <f>(((I2831/60)/60)/24)+DATE(1970,1,1)</f>
        <v>41758.712754629632</v>
      </c>
    </row>
    <row r="2832" spans="1:20" ht="32" x14ac:dyDescent="0.2">
      <c r="A2832">
        <v>90</v>
      </c>
      <c r="B2832" s="3" t="s">
        <v>92</v>
      </c>
      <c r="C2832" s="3" t="s">
        <v>4201</v>
      </c>
      <c r="D2832">
        <v>500</v>
      </c>
      <c r="E2832">
        <v>502</v>
      </c>
      <c r="F2832" t="s">
        <v>8219</v>
      </c>
      <c r="G2832" t="s">
        <v>8224</v>
      </c>
      <c r="H2832" t="s">
        <v>8246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8266</v>
      </c>
      <c r="O2832" s="5">
        <f>E2832/D2832</f>
        <v>1.004</v>
      </c>
      <c r="P2832" s="6">
        <f>IFERROR(E2832/L2832,0)</f>
        <v>31.375</v>
      </c>
      <c r="Q2832" t="str">
        <f>LEFT(N2832, FIND("/",N2832) -1)</f>
        <v>film &amp; video</v>
      </c>
      <c r="R2832" t="str">
        <f>RIGHT(N2832, LEN(N2832) - FIND("/",N2832))</f>
        <v>shorts</v>
      </c>
      <c r="S2832" s="10">
        <f>(((J2832/60)/60)/24)+DATE(1970,1,1)</f>
        <v>40706.297442129631</v>
      </c>
      <c r="T2832" s="10">
        <f>(((I2832/60)/60)/24)+DATE(1970,1,1)</f>
        <v>40736.297442129631</v>
      </c>
    </row>
    <row r="2833" spans="1:20" ht="48" x14ac:dyDescent="0.2">
      <c r="A2833">
        <v>3545</v>
      </c>
      <c r="B2833" s="3" t="s">
        <v>3544</v>
      </c>
      <c r="C2833" s="3" t="s">
        <v>7655</v>
      </c>
      <c r="D2833">
        <v>250</v>
      </c>
      <c r="E2833">
        <v>251</v>
      </c>
      <c r="F2833" t="s">
        <v>8219</v>
      </c>
      <c r="G2833" t="s">
        <v>8224</v>
      </c>
      <c r="H2833" t="s">
        <v>8246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8271</v>
      </c>
      <c r="O2833" s="5">
        <f>E2833/D2833</f>
        <v>1.004</v>
      </c>
      <c r="P2833" s="6">
        <f>IFERROR(E2833/L2833,0)</f>
        <v>31.375</v>
      </c>
      <c r="Q2833" t="str">
        <f>LEFT(N2833, FIND("/",N2833) -1)</f>
        <v>theater</v>
      </c>
      <c r="R2833" t="str">
        <f>RIGHT(N2833, LEN(N2833) - FIND("/",N2833))</f>
        <v>plays</v>
      </c>
      <c r="S2833" s="10">
        <f>(((J2833/60)/60)/24)+DATE(1970,1,1)</f>
        <v>42075.807395833333</v>
      </c>
      <c r="T2833" s="10">
        <f>(((I2833/60)/60)/24)+DATE(1970,1,1)</f>
        <v>42105.807395833333</v>
      </c>
    </row>
    <row r="2834" spans="1:20" ht="32" x14ac:dyDescent="0.2">
      <c r="A2834">
        <v>2477</v>
      </c>
      <c r="B2834" s="3" t="s">
        <v>824</v>
      </c>
      <c r="C2834" s="3" t="s">
        <v>6587</v>
      </c>
      <c r="D2834">
        <v>750</v>
      </c>
      <c r="E2834">
        <v>1285</v>
      </c>
      <c r="F2834" t="s">
        <v>8219</v>
      </c>
      <c r="G2834" t="s">
        <v>8224</v>
      </c>
      <c r="H2834" t="s">
        <v>8246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8279</v>
      </c>
      <c r="O2834" s="5">
        <f>E2834/D2834</f>
        <v>1.7133333333333334</v>
      </c>
      <c r="P2834" s="6">
        <f>IFERROR(E2834/L2834,0)</f>
        <v>31.341463414634145</v>
      </c>
      <c r="Q2834" t="str">
        <f>LEFT(N2834, FIND("/",N2834) -1)</f>
        <v>music</v>
      </c>
      <c r="R2834" t="str">
        <f>RIGHT(N2834, LEN(N2834) - FIND("/",N2834))</f>
        <v>indie rock</v>
      </c>
      <c r="S2834" s="10">
        <f>(((J2834/60)/60)/24)+DATE(1970,1,1)</f>
        <v>41088.691493055558</v>
      </c>
      <c r="T2834" s="10">
        <f>(((I2834/60)/60)/24)+DATE(1970,1,1)</f>
        <v>41133.691493055558</v>
      </c>
    </row>
    <row r="2835" spans="1:20" ht="48" x14ac:dyDescent="0.2">
      <c r="A2835">
        <v>890</v>
      </c>
      <c r="B2835" s="3" t="s">
        <v>891</v>
      </c>
      <c r="C2835" s="3" t="s">
        <v>5000</v>
      </c>
      <c r="D2835">
        <v>3000</v>
      </c>
      <c r="E2835">
        <v>125</v>
      </c>
      <c r="F2835" t="s">
        <v>8221</v>
      </c>
      <c r="G2835" t="s">
        <v>8224</v>
      </c>
      <c r="H2835" t="s">
        <v>8246</v>
      </c>
      <c r="I2835">
        <v>1385055979</v>
      </c>
      <c r="J2835">
        <v>1382460379</v>
      </c>
      <c r="K2835" t="b">
        <v>0</v>
      </c>
      <c r="L2835">
        <v>4</v>
      </c>
      <c r="M2835" t="b">
        <v>0</v>
      </c>
      <c r="N2835" t="s">
        <v>8279</v>
      </c>
      <c r="O2835" s="5">
        <f>E2835/D2835</f>
        <v>4.1666666666666664E-2</v>
      </c>
      <c r="P2835" s="6">
        <f>IFERROR(E2835/L2835,0)</f>
        <v>31.25</v>
      </c>
      <c r="Q2835" t="str">
        <f>LEFT(N2835, FIND("/",N2835) -1)</f>
        <v>music</v>
      </c>
      <c r="R2835" t="str">
        <f>RIGHT(N2835, LEN(N2835) - FIND("/",N2835))</f>
        <v>indie rock</v>
      </c>
      <c r="S2835" s="10">
        <f>(((J2835/60)/60)/24)+DATE(1970,1,1)</f>
        <v>41569.698831018519</v>
      </c>
      <c r="T2835" s="10">
        <f>(((I2835/60)/60)/24)+DATE(1970,1,1)</f>
        <v>41599.740497685183</v>
      </c>
    </row>
    <row r="2836" spans="1:20" ht="48" x14ac:dyDescent="0.2">
      <c r="A2836">
        <v>1138</v>
      </c>
      <c r="B2836" s="3" t="s">
        <v>1139</v>
      </c>
      <c r="C2836" s="3" t="s">
        <v>5248</v>
      </c>
      <c r="D2836">
        <v>35000</v>
      </c>
      <c r="E2836">
        <v>125</v>
      </c>
      <c r="F2836" t="s">
        <v>8221</v>
      </c>
      <c r="G2836" t="s">
        <v>8224</v>
      </c>
      <c r="H2836" t="s">
        <v>8246</v>
      </c>
      <c r="I2836">
        <v>1485035131</v>
      </c>
      <c r="J2836">
        <v>1483307131</v>
      </c>
      <c r="K2836" t="b">
        <v>0</v>
      </c>
      <c r="L2836">
        <v>4</v>
      </c>
      <c r="M2836" t="b">
        <v>0</v>
      </c>
      <c r="N2836" t="s">
        <v>8283</v>
      </c>
      <c r="O2836" s="5">
        <f>E2836/D2836</f>
        <v>3.5714285714285713E-3</v>
      </c>
      <c r="P2836" s="6">
        <f>IFERROR(E2836/L2836,0)</f>
        <v>31.25</v>
      </c>
      <c r="Q2836" t="str">
        <f>LEFT(N2836, FIND("/",N2836) -1)</f>
        <v>games</v>
      </c>
      <c r="R2836" t="str">
        <f>RIGHT(N2836, LEN(N2836) - FIND("/",N2836))</f>
        <v>mobile games</v>
      </c>
      <c r="S2836" s="10">
        <f>(((J2836/60)/60)/24)+DATE(1970,1,1)</f>
        <v>42736.9066087963</v>
      </c>
      <c r="T2836" s="10">
        <f>(((I2836/60)/60)/24)+DATE(1970,1,1)</f>
        <v>42756.9066087963</v>
      </c>
    </row>
    <row r="2837" spans="1:20" ht="48" x14ac:dyDescent="0.2">
      <c r="A2837">
        <v>3442</v>
      </c>
      <c r="B2837" s="3" t="s">
        <v>3441</v>
      </c>
      <c r="C2837" s="3" t="s">
        <v>7552</v>
      </c>
      <c r="D2837">
        <v>250</v>
      </c>
      <c r="E2837">
        <v>250</v>
      </c>
      <c r="F2837" t="s">
        <v>8219</v>
      </c>
      <c r="G2837" t="s">
        <v>8224</v>
      </c>
      <c r="H2837" t="s">
        <v>8246</v>
      </c>
      <c r="I2837">
        <v>1433016672</v>
      </c>
      <c r="J2837">
        <v>1430424672</v>
      </c>
      <c r="K2837" t="b">
        <v>0</v>
      </c>
      <c r="L2837">
        <v>8</v>
      </c>
      <c r="M2837" t="b">
        <v>1</v>
      </c>
      <c r="N2837" t="s">
        <v>8271</v>
      </c>
      <c r="O2837" s="5">
        <f>E2837/D2837</f>
        <v>1</v>
      </c>
      <c r="P2837" s="6">
        <f>IFERROR(E2837/L2837,0)</f>
        <v>31.25</v>
      </c>
      <c r="Q2837" t="str">
        <f>LEFT(N2837, FIND("/",N2837) -1)</f>
        <v>theater</v>
      </c>
      <c r="R2837" t="str">
        <f>RIGHT(N2837, LEN(N2837) - FIND("/",N2837))</f>
        <v>plays</v>
      </c>
      <c r="S2837" s="10">
        <f>(((J2837/60)/60)/24)+DATE(1970,1,1)</f>
        <v>42124.841111111105</v>
      </c>
      <c r="T2837" s="10">
        <f>(((I2837/60)/60)/24)+DATE(1970,1,1)</f>
        <v>42154.841111111105</v>
      </c>
    </row>
    <row r="2838" spans="1:20" ht="48" x14ac:dyDescent="0.2">
      <c r="A2838">
        <v>3155</v>
      </c>
      <c r="B2838" s="3" t="s">
        <v>3155</v>
      </c>
      <c r="C2838" s="3" t="s">
        <v>7265</v>
      </c>
      <c r="D2838">
        <v>5000</v>
      </c>
      <c r="E2838">
        <v>9425.23</v>
      </c>
      <c r="F2838" t="s">
        <v>8219</v>
      </c>
      <c r="G2838" t="s">
        <v>8225</v>
      </c>
      <c r="H2838" t="s">
        <v>8247</v>
      </c>
      <c r="I2838">
        <v>1356004725</v>
      </c>
      <c r="J2838">
        <v>1353412725</v>
      </c>
      <c r="K2838" t="b">
        <v>1</v>
      </c>
      <c r="L2838">
        <v>302</v>
      </c>
      <c r="M2838" t="b">
        <v>1</v>
      </c>
      <c r="N2838" t="s">
        <v>8271</v>
      </c>
      <c r="O2838" s="5">
        <f>E2838/D2838</f>
        <v>1.885046</v>
      </c>
      <c r="P2838" s="6">
        <f>IFERROR(E2838/L2838,0)</f>
        <v>31.209370860927152</v>
      </c>
      <c r="Q2838" t="str">
        <f>LEFT(N2838, FIND("/",N2838) -1)</f>
        <v>theater</v>
      </c>
      <c r="R2838" t="str">
        <f>RIGHT(N2838, LEN(N2838) - FIND("/",N2838))</f>
        <v>plays</v>
      </c>
      <c r="S2838" s="10">
        <f>(((J2838/60)/60)/24)+DATE(1970,1,1)</f>
        <v>41233.499131944445</v>
      </c>
      <c r="T2838" s="10">
        <f>(((I2838/60)/60)/24)+DATE(1970,1,1)</f>
        <v>41263.499131944445</v>
      </c>
    </row>
    <row r="2839" spans="1:20" ht="48" x14ac:dyDescent="0.2">
      <c r="A2839">
        <v>1786</v>
      </c>
      <c r="B2839" s="3" t="s">
        <v>1787</v>
      </c>
      <c r="C2839" s="3" t="s">
        <v>5896</v>
      </c>
      <c r="D2839">
        <v>1900</v>
      </c>
      <c r="E2839">
        <v>905</v>
      </c>
      <c r="F2839" t="s">
        <v>8221</v>
      </c>
      <c r="G2839" t="s">
        <v>8233</v>
      </c>
      <c r="H2839" t="s">
        <v>8249</v>
      </c>
      <c r="I2839">
        <v>1418649177</v>
      </c>
      <c r="J2839">
        <v>1416057177</v>
      </c>
      <c r="K2839" t="b">
        <v>1</v>
      </c>
      <c r="L2839">
        <v>29</v>
      </c>
      <c r="M2839" t="b">
        <v>0</v>
      </c>
      <c r="N2839" t="s">
        <v>8285</v>
      </c>
      <c r="O2839" s="5">
        <f>E2839/D2839</f>
        <v>0.47631578947368419</v>
      </c>
      <c r="P2839" s="6">
        <f>IFERROR(E2839/L2839,0)</f>
        <v>31.206896551724139</v>
      </c>
      <c r="Q2839" t="str">
        <f>LEFT(N2839, FIND("/",N2839) -1)</f>
        <v>photography</v>
      </c>
      <c r="R2839" t="str">
        <f>RIGHT(N2839, LEN(N2839) - FIND("/",N2839))</f>
        <v>photobooks</v>
      </c>
      <c r="S2839" s="10">
        <f>(((J2839/60)/60)/24)+DATE(1970,1,1)</f>
        <v>41958.550659722227</v>
      </c>
      <c r="T2839" s="10">
        <f>(((I2839/60)/60)/24)+DATE(1970,1,1)</f>
        <v>41988.550659722227</v>
      </c>
    </row>
    <row r="2840" spans="1:20" ht="48" x14ac:dyDescent="0.2">
      <c r="A2840">
        <v>664</v>
      </c>
      <c r="B2840" s="3" t="s">
        <v>665</v>
      </c>
      <c r="C2840" s="3" t="s">
        <v>4774</v>
      </c>
      <c r="D2840">
        <v>12000</v>
      </c>
      <c r="E2840">
        <v>904</v>
      </c>
      <c r="F2840" t="s">
        <v>8221</v>
      </c>
      <c r="G2840" t="s">
        <v>8224</v>
      </c>
      <c r="H2840" t="s">
        <v>8246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8273</v>
      </c>
      <c r="O2840" s="5">
        <f>E2840/D2840</f>
        <v>7.5333333333333335E-2</v>
      </c>
      <c r="P2840" s="6">
        <f>IFERROR(E2840/L2840,0)</f>
        <v>31.172413793103448</v>
      </c>
      <c r="Q2840" t="str">
        <f>LEFT(N2840, FIND("/",N2840) -1)</f>
        <v>technology</v>
      </c>
      <c r="R2840" t="str">
        <f>RIGHT(N2840, LEN(N2840) - FIND("/",N2840))</f>
        <v>wearables</v>
      </c>
      <c r="S2840" s="10">
        <f>(((J2840/60)/60)/24)+DATE(1970,1,1)</f>
        <v>42077.666377314818</v>
      </c>
      <c r="T2840" s="10">
        <f>(((I2840/60)/60)/24)+DATE(1970,1,1)</f>
        <v>42107.666377314818</v>
      </c>
    </row>
    <row r="2841" spans="1:20" ht="48" x14ac:dyDescent="0.2">
      <c r="A2841">
        <v>785</v>
      </c>
      <c r="B2841" s="3" t="s">
        <v>786</v>
      </c>
      <c r="C2841" s="3" t="s">
        <v>4895</v>
      </c>
      <c r="D2841">
        <v>500</v>
      </c>
      <c r="E2841">
        <v>903.14</v>
      </c>
      <c r="F2841" t="s">
        <v>8219</v>
      </c>
      <c r="G2841" t="s">
        <v>8224</v>
      </c>
      <c r="H2841" t="s">
        <v>8246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8276</v>
      </c>
      <c r="O2841" s="5">
        <f>E2841/D2841</f>
        <v>1.8062799999999999</v>
      </c>
      <c r="P2841" s="6">
        <f>IFERROR(E2841/L2841,0)</f>
        <v>31.142758620689655</v>
      </c>
      <c r="Q2841" t="str">
        <f>LEFT(N2841, FIND("/",N2841) -1)</f>
        <v>music</v>
      </c>
      <c r="R2841" t="str">
        <f>RIGHT(N2841, LEN(N2841) - FIND("/",N2841))</f>
        <v>rock</v>
      </c>
      <c r="S2841" s="10">
        <f>(((J2841/60)/60)/24)+DATE(1970,1,1)</f>
        <v>41303.593923611108</v>
      </c>
      <c r="T2841" s="10">
        <f>(((I2841/60)/60)/24)+DATE(1970,1,1)</f>
        <v>41333.593923611108</v>
      </c>
    </row>
    <row r="2842" spans="1:20" ht="32" x14ac:dyDescent="0.2">
      <c r="A2842">
        <v>819</v>
      </c>
      <c r="B2842" s="3" t="s">
        <v>820</v>
      </c>
      <c r="C2842" s="3" t="s">
        <v>4929</v>
      </c>
      <c r="D2842">
        <v>400</v>
      </c>
      <c r="E2842">
        <v>435</v>
      </c>
      <c r="F2842" t="s">
        <v>8219</v>
      </c>
      <c r="G2842" t="s">
        <v>8224</v>
      </c>
      <c r="H2842" t="s">
        <v>8246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8276</v>
      </c>
      <c r="O2842" s="5">
        <f>E2842/D2842</f>
        <v>1.0874999999999999</v>
      </c>
      <c r="P2842" s="6">
        <f>IFERROR(E2842/L2842,0)</f>
        <v>31.071428571428573</v>
      </c>
      <c r="Q2842" t="str">
        <f>LEFT(N2842, FIND("/",N2842) -1)</f>
        <v>music</v>
      </c>
      <c r="R2842" t="str">
        <f>RIGHT(N2842, LEN(N2842) - FIND("/",N2842))</f>
        <v>rock</v>
      </c>
      <c r="S2842" s="10">
        <f>(((J2842/60)/60)/24)+DATE(1970,1,1)</f>
        <v>41619.998310185183</v>
      </c>
      <c r="T2842" s="10">
        <f>(((I2842/60)/60)/24)+DATE(1970,1,1)</f>
        <v>41629.197222222225</v>
      </c>
    </row>
    <row r="2843" spans="1:20" ht="32" x14ac:dyDescent="0.2">
      <c r="A2843">
        <v>1022</v>
      </c>
      <c r="B2843" s="3" t="s">
        <v>1023</v>
      </c>
      <c r="C2843" s="3" t="s">
        <v>5132</v>
      </c>
      <c r="D2843">
        <v>2000</v>
      </c>
      <c r="E2843">
        <v>2298</v>
      </c>
      <c r="F2843" t="s">
        <v>8219</v>
      </c>
      <c r="G2843" t="s">
        <v>8224</v>
      </c>
      <c r="H2843" t="s">
        <v>8246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8280</v>
      </c>
      <c r="O2843" s="5">
        <f>E2843/D2843</f>
        <v>1.149</v>
      </c>
      <c r="P2843" s="6">
        <f>IFERROR(E2843/L2843,0)</f>
        <v>31.054054054054053</v>
      </c>
      <c r="Q2843" t="str">
        <f>LEFT(N2843, FIND("/",N2843) -1)</f>
        <v>music</v>
      </c>
      <c r="R2843" t="str">
        <f>RIGHT(N2843, LEN(N2843) - FIND("/",N2843))</f>
        <v>electronic music</v>
      </c>
      <c r="S2843" s="10">
        <f>(((J2843/60)/60)/24)+DATE(1970,1,1)</f>
        <v>42111.646724537044</v>
      </c>
      <c r="T2843" s="10">
        <f>(((I2843/60)/60)/24)+DATE(1970,1,1)</f>
        <v>42141.646724537044</v>
      </c>
    </row>
    <row r="2844" spans="1:20" ht="32" x14ac:dyDescent="0.2">
      <c r="A2844">
        <v>1582</v>
      </c>
      <c r="B2844" s="3" t="s">
        <v>1583</v>
      </c>
      <c r="C2844" s="3" t="s">
        <v>5692</v>
      </c>
      <c r="D2844">
        <v>1000</v>
      </c>
      <c r="E2844">
        <v>93</v>
      </c>
      <c r="F2844" t="s">
        <v>8221</v>
      </c>
      <c r="G2844" t="s">
        <v>8224</v>
      </c>
      <c r="H2844" t="s">
        <v>8246</v>
      </c>
      <c r="I2844">
        <v>1445894400</v>
      </c>
      <c r="J2844">
        <v>1440961053</v>
      </c>
      <c r="K2844" t="b">
        <v>0</v>
      </c>
      <c r="L2844">
        <v>3</v>
      </c>
      <c r="M2844" t="b">
        <v>0</v>
      </c>
      <c r="N2844" t="s">
        <v>8291</v>
      </c>
      <c r="O2844" s="5">
        <f>E2844/D2844</f>
        <v>9.2999999999999999E-2</v>
      </c>
      <c r="P2844" s="6">
        <f>IFERROR(E2844/L2844,0)</f>
        <v>31</v>
      </c>
      <c r="Q2844" t="str">
        <f>LEFT(N2844, FIND("/",N2844) -1)</f>
        <v>photography</v>
      </c>
      <c r="R2844" t="str">
        <f>RIGHT(N2844, LEN(N2844) - FIND("/",N2844))</f>
        <v>places</v>
      </c>
      <c r="S2844" s="10">
        <f>(((J2844/60)/60)/24)+DATE(1970,1,1)</f>
        <v>42246.789965277778</v>
      </c>
      <c r="T2844" s="10">
        <f>(((I2844/60)/60)/24)+DATE(1970,1,1)</f>
        <v>42303.888888888891</v>
      </c>
    </row>
    <row r="2845" spans="1:20" ht="16" x14ac:dyDescent="0.2">
      <c r="A2845">
        <v>2463</v>
      </c>
      <c r="B2845" s="3" t="s">
        <v>2464</v>
      </c>
      <c r="C2845" s="3" t="s">
        <v>6573</v>
      </c>
      <c r="D2845">
        <v>2000</v>
      </c>
      <c r="E2845">
        <v>2325</v>
      </c>
      <c r="F2845" t="s">
        <v>8219</v>
      </c>
      <c r="G2845" t="s">
        <v>8224</v>
      </c>
      <c r="H2845" t="s">
        <v>8246</v>
      </c>
      <c r="I2845">
        <v>1366138800</v>
      </c>
      <c r="J2845">
        <v>1362710425</v>
      </c>
      <c r="K2845" t="b">
        <v>0</v>
      </c>
      <c r="L2845">
        <v>75</v>
      </c>
      <c r="M2845" t="b">
        <v>1</v>
      </c>
      <c r="N2845" t="s">
        <v>8279</v>
      </c>
      <c r="O2845" s="5">
        <f>E2845/D2845</f>
        <v>1.1625000000000001</v>
      </c>
      <c r="P2845" s="6">
        <f>IFERROR(E2845/L2845,0)</f>
        <v>31</v>
      </c>
      <c r="Q2845" t="str">
        <f>LEFT(N2845, FIND("/",N2845) -1)</f>
        <v>music</v>
      </c>
      <c r="R2845" t="str">
        <f>RIGHT(N2845, LEN(N2845) - FIND("/",N2845))</f>
        <v>indie rock</v>
      </c>
      <c r="S2845" s="10">
        <f>(((J2845/60)/60)/24)+DATE(1970,1,1)</f>
        <v>41341.111400462964</v>
      </c>
      <c r="T2845" s="10">
        <f>(((I2845/60)/60)/24)+DATE(1970,1,1)</f>
        <v>41380.791666666664</v>
      </c>
    </row>
    <row r="2846" spans="1:20" ht="48" x14ac:dyDescent="0.2">
      <c r="A2846">
        <v>1479</v>
      </c>
      <c r="B2846" s="3" t="s">
        <v>1480</v>
      </c>
      <c r="C2846" s="3" t="s">
        <v>5589</v>
      </c>
      <c r="D2846">
        <v>1600</v>
      </c>
      <c r="E2846">
        <v>2198</v>
      </c>
      <c r="F2846" t="s">
        <v>8219</v>
      </c>
      <c r="G2846" t="s">
        <v>8224</v>
      </c>
      <c r="H2846" t="s">
        <v>8246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8288</v>
      </c>
      <c r="O2846" s="5">
        <f>E2846/D2846</f>
        <v>1.37375</v>
      </c>
      <c r="P2846" s="6">
        <f>IFERROR(E2846/L2846,0)</f>
        <v>30.95774647887324</v>
      </c>
      <c r="Q2846" t="str">
        <f>LEFT(N2846, FIND("/",N2846) -1)</f>
        <v>publishing</v>
      </c>
      <c r="R2846" t="str">
        <f>RIGHT(N2846, LEN(N2846) - FIND("/",N2846))</f>
        <v>radio &amp; podcasts</v>
      </c>
      <c r="S2846" s="10">
        <f>(((J2846/60)/60)/24)+DATE(1970,1,1)</f>
        <v>41754.745243055557</v>
      </c>
      <c r="T2846" s="10">
        <f>(((I2846/60)/60)/24)+DATE(1970,1,1)</f>
        <v>41769.165972222225</v>
      </c>
    </row>
    <row r="2847" spans="1:20" ht="48" x14ac:dyDescent="0.2">
      <c r="A2847">
        <v>3538</v>
      </c>
      <c r="B2847" s="3" t="s">
        <v>3537</v>
      </c>
      <c r="C2847" s="3" t="s">
        <v>7648</v>
      </c>
      <c r="D2847">
        <v>2000</v>
      </c>
      <c r="E2847">
        <v>2569</v>
      </c>
      <c r="F2847" t="s">
        <v>8219</v>
      </c>
      <c r="G2847" t="s">
        <v>8225</v>
      </c>
      <c r="H2847" t="s">
        <v>8247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8271</v>
      </c>
      <c r="O2847" s="5">
        <f>E2847/D2847</f>
        <v>1.2845</v>
      </c>
      <c r="P2847" s="6">
        <f>IFERROR(E2847/L2847,0)</f>
        <v>30.951807228915662</v>
      </c>
      <c r="Q2847" t="str">
        <f>LEFT(N2847, FIND("/",N2847) -1)</f>
        <v>theater</v>
      </c>
      <c r="R2847" t="str">
        <f>RIGHT(N2847, LEN(N2847) - FIND("/",N2847))</f>
        <v>plays</v>
      </c>
      <c r="S2847" s="10">
        <f>(((J2847/60)/60)/24)+DATE(1970,1,1)</f>
        <v>42571.420601851853</v>
      </c>
      <c r="T2847" s="10">
        <f>(((I2847/60)/60)/24)+DATE(1970,1,1)</f>
        <v>42599.420601851853</v>
      </c>
    </row>
    <row r="2848" spans="1:20" ht="96" x14ac:dyDescent="0.2">
      <c r="A2848">
        <v>3584</v>
      </c>
      <c r="B2848" s="3" t="s">
        <v>3583</v>
      </c>
      <c r="C2848" s="3" t="s">
        <v>7694</v>
      </c>
      <c r="D2848">
        <v>3000</v>
      </c>
      <c r="E2848">
        <v>3465</v>
      </c>
      <c r="F2848" t="s">
        <v>8219</v>
      </c>
      <c r="G2848" t="s">
        <v>8225</v>
      </c>
      <c r="H2848" t="s">
        <v>8247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8271</v>
      </c>
      <c r="O2848" s="5">
        <f>E2848/D2848</f>
        <v>1.155</v>
      </c>
      <c r="P2848" s="6">
        <f>IFERROR(E2848/L2848,0)</f>
        <v>30.9375</v>
      </c>
      <c r="Q2848" t="str">
        <f>LEFT(N2848, FIND("/",N2848) -1)</f>
        <v>theater</v>
      </c>
      <c r="R2848" t="str">
        <f>RIGHT(N2848, LEN(N2848) - FIND("/",N2848))</f>
        <v>plays</v>
      </c>
      <c r="S2848" s="10">
        <f>(((J2848/60)/60)/24)+DATE(1970,1,1)</f>
        <v>42168.316481481481</v>
      </c>
      <c r="T2848" s="10">
        <f>(((I2848/60)/60)/24)+DATE(1970,1,1)</f>
        <v>42198.316481481481</v>
      </c>
    </row>
    <row r="2849" spans="1:20" ht="48" x14ac:dyDescent="0.2">
      <c r="A2849">
        <v>3709</v>
      </c>
      <c r="B2849" s="3" t="s">
        <v>3706</v>
      </c>
      <c r="C2849" s="3" t="s">
        <v>7819</v>
      </c>
      <c r="D2849">
        <v>1000</v>
      </c>
      <c r="E2849">
        <v>1082.5</v>
      </c>
      <c r="F2849" t="s">
        <v>8219</v>
      </c>
      <c r="G2849" t="s">
        <v>8225</v>
      </c>
      <c r="H2849" t="s">
        <v>8247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8271</v>
      </c>
      <c r="O2849" s="5">
        <f>E2849/D2849</f>
        <v>1.0825</v>
      </c>
      <c r="P2849" s="6">
        <f>IFERROR(E2849/L2849,0)</f>
        <v>30.928571428571427</v>
      </c>
      <c r="Q2849" t="str">
        <f>LEFT(N2849, FIND("/",N2849) -1)</f>
        <v>theater</v>
      </c>
      <c r="R2849" t="str">
        <f>RIGHT(N2849, LEN(N2849) - FIND("/",N2849))</f>
        <v>plays</v>
      </c>
      <c r="S2849" s="10">
        <f>(((J2849/60)/60)/24)+DATE(1970,1,1)</f>
        <v>41785.707708333335</v>
      </c>
      <c r="T2849" s="10">
        <f>(((I2849/60)/60)/24)+DATE(1970,1,1)</f>
        <v>41815.707708333335</v>
      </c>
    </row>
    <row r="2850" spans="1:20" ht="48" x14ac:dyDescent="0.2">
      <c r="A2850">
        <v>180</v>
      </c>
      <c r="B2850" s="3" t="s">
        <v>182</v>
      </c>
      <c r="C2850" s="3" t="s">
        <v>4290</v>
      </c>
      <c r="D2850">
        <v>1200</v>
      </c>
      <c r="E2850">
        <v>401</v>
      </c>
      <c r="F2850" t="s">
        <v>8221</v>
      </c>
      <c r="G2850" t="s">
        <v>8225</v>
      </c>
      <c r="H2850" t="s">
        <v>8247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8268</v>
      </c>
      <c r="O2850" s="5">
        <f>E2850/D2850</f>
        <v>0.33416666666666667</v>
      </c>
      <c r="P2850" s="6">
        <f>IFERROR(E2850/L2850,0)</f>
        <v>30.846153846153847</v>
      </c>
      <c r="Q2850" t="str">
        <f>LEFT(N2850, FIND("/",N2850) -1)</f>
        <v>film &amp; video</v>
      </c>
      <c r="R2850" t="str">
        <f>RIGHT(N2850, LEN(N2850) - FIND("/",N2850))</f>
        <v>drama</v>
      </c>
      <c r="S2850" s="10">
        <f>(((J2850/60)/60)/24)+DATE(1970,1,1)</f>
        <v>42067.991238425922</v>
      </c>
      <c r="T2850" s="10">
        <f>(((I2850/60)/60)/24)+DATE(1970,1,1)</f>
        <v>42107.791666666672</v>
      </c>
    </row>
    <row r="2851" spans="1:20" ht="32" x14ac:dyDescent="0.2">
      <c r="A2851">
        <v>3371</v>
      </c>
      <c r="B2851" s="3" t="s">
        <v>3370</v>
      </c>
      <c r="C2851" s="3" t="s">
        <v>7481</v>
      </c>
      <c r="D2851">
        <v>200</v>
      </c>
      <c r="E2851">
        <v>277</v>
      </c>
      <c r="F2851" t="s">
        <v>8219</v>
      </c>
      <c r="G2851" t="s">
        <v>8224</v>
      </c>
      <c r="H2851" t="s">
        <v>8246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8271</v>
      </c>
      <c r="O2851" s="5">
        <f>E2851/D2851</f>
        <v>1.385</v>
      </c>
      <c r="P2851" s="6">
        <f>IFERROR(E2851/L2851,0)</f>
        <v>30.777777777777779</v>
      </c>
      <c r="Q2851" t="str">
        <f>LEFT(N2851, FIND("/",N2851) -1)</f>
        <v>theater</v>
      </c>
      <c r="R2851" t="str">
        <f>RIGHT(N2851, LEN(N2851) - FIND("/",N2851))</f>
        <v>plays</v>
      </c>
      <c r="S2851" s="10">
        <f>(((J2851/60)/60)/24)+DATE(1970,1,1)</f>
        <v>42312.874594907407</v>
      </c>
      <c r="T2851" s="10">
        <f>(((I2851/60)/60)/24)+DATE(1970,1,1)</f>
        <v>42340.874594907407</v>
      </c>
    </row>
    <row r="2852" spans="1:20" ht="48" x14ac:dyDescent="0.2">
      <c r="A2852">
        <v>3494</v>
      </c>
      <c r="B2852" s="3" t="s">
        <v>3493</v>
      </c>
      <c r="C2852" s="3" t="s">
        <v>7604</v>
      </c>
      <c r="D2852">
        <v>400</v>
      </c>
      <c r="E2852">
        <v>400</v>
      </c>
      <c r="F2852" t="s">
        <v>8219</v>
      </c>
      <c r="G2852" t="s">
        <v>8224</v>
      </c>
      <c r="H2852" t="s">
        <v>8246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8271</v>
      </c>
      <c r="O2852" s="5">
        <f>E2852/D2852</f>
        <v>1</v>
      </c>
      <c r="P2852" s="6">
        <f>IFERROR(E2852/L2852,0)</f>
        <v>30.76923076923077</v>
      </c>
      <c r="Q2852" t="str">
        <f>LEFT(N2852, FIND("/",N2852) -1)</f>
        <v>theater</v>
      </c>
      <c r="R2852" t="str">
        <f>RIGHT(N2852, LEN(N2852) - FIND("/",N2852))</f>
        <v>plays</v>
      </c>
      <c r="S2852" s="10">
        <f>(((J2852/60)/60)/24)+DATE(1970,1,1)</f>
        <v>42689.214988425927</v>
      </c>
      <c r="T2852" s="10">
        <f>(((I2852/60)/60)/24)+DATE(1970,1,1)</f>
        <v>42700.25</v>
      </c>
    </row>
    <row r="2853" spans="1:20" ht="48" x14ac:dyDescent="0.2">
      <c r="A2853">
        <v>3693</v>
      </c>
      <c r="B2853" s="3" t="s">
        <v>3690</v>
      </c>
      <c r="C2853" s="3" t="s">
        <v>7803</v>
      </c>
      <c r="D2853">
        <v>333</v>
      </c>
      <c r="E2853">
        <v>430</v>
      </c>
      <c r="F2853" t="s">
        <v>8219</v>
      </c>
      <c r="G2853" t="s">
        <v>8225</v>
      </c>
      <c r="H2853" t="s">
        <v>8247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8271</v>
      </c>
      <c r="O2853" s="5">
        <f>E2853/D2853</f>
        <v>1.2912912912912913</v>
      </c>
      <c r="P2853" s="6">
        <f>IFERROR(E2853/L2853,0)</f>
        <v>30.714285714285715</v>
      </c>
      <c r="Q2853" t="str">
        <f>LEFT(N2853, FIND("/",N2853) -1)</f>
        <v>theater</v>
      </c>
      <c r="R2853" t="str">
        <f>RIGHT(N2853, LEN(N2853) - FIND("/",N2853))</f>
        <v>plays</v>
      </c>
      <c r="S2853" s="10">
        <f>(((J2853/60)/60)/24)+DATE(1970,1,1)</f>
        <v>42309.191307870366</v>
      </c>
      <c r="T2853" s="10">
        <f>(((I2853/60)/60)/24)+DATE(1970,1,1)</f>
        <v>42338.9375</v>
      </c>
    </row>
    <row r="2854" spans="1:20" ht="48" x14ac:dyDescent="0.2">
      <c r="A2854">
        <v>4027</v>
      </c>
      <c r="B2854" s="3" t="s">
        <v>4023</v>
      </c>
      <c r="C2854" s="3" t="s">
        <v>8132</v>
      </c>
      <c r="D2854">
        <v>3000</v>
      </c>
      <c r="E2854">
        <v>215</v>
      </c>
      <c r="F2854" t="s">
        <v>8221</v>
      </c>
      <c r="G2854" t="s">
        <v>8224</v>
      </c>
      <c r="H2854" t="s">
        <v>8246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8271</v>
      </c>
      <c r="O2854" s="5">
        <f>E2854/D2854</f>
        <v>7.166666666666667E-2</v>
      </c>
      <c r="P2854" s="6">
        <f>IFERROR(E2854/L2854,0)</f>
        <v>30.714285714285715</v>
      </c>
      <c r="Q2854" t="str">
        <f>LEFT(N2854, FIND("/",N2854) -1)</f>
        <v>theater</v>
      </c>
      <c r="R2854" t="str">
        <f>RIGHT(N2854, LEN(N2854) - FIND("/",N2854))</f>
        <v>plays</v>
      </c>
      <c r="S2854" s="10">
        <f>(((J2854/60)/60)/24)+DATE(1970,1,1)</f>
        <v>42768.97084490741</v>
      </c>
      <c r="T2854" s="10">
        <f>(((I2854/60)/60)/24)+DATE(1970,1,1)</f>
        <v>42789.041666666672</v>
      </c>
    </row>
    <row r="2855" spans="1:20" ht="48" x14ac:dyDescent="0.2">
      <c r="A2855">
        <v>76</v>
      </c>
      <c r="B2855" s="3" t="s">
        <v>78</v>
      </c>
      <c r="C2855" s="3" t="s">
        <v>4187</v>
      </c>
      <c r="D2855">
        <v>300</v>
      </c>
      <c r="E2855">
        <v>460</v>
      </c>
      <c r="F2855" t="s">
        <v>8219</v>
      </c>
      <c r="G2855" t="s">
        <v>8224</v>
      </c>
      <c r="H2855" t="s">
        <v>8246</v>
      </c>
      <c r="I2855">
        <v>1325007358</v>
      </c>
      <c r="J2855">
        <v>1319819758</v>
      </c>
      <c r="K2855" t="b">
        <v>0</v>
      </c>
      <c r="L2855">
        <v>15</v>
      </c>
      <c r="M2855" t="b">
        <v>1</v>
      </c>
      <c r="N2855" t="s">
        <v>8266</v>
      </c>
      <c r="O2855" s="5">
        <f>E2855/D2855</f>
        <v>1.5333333333333334</v>
      </c>
      <c r="P2855" s="6">
        <f>IFERROR(E2855/L2855,0)</f>
        <v>30.666666666666668</v>
      </c>
      <c r="Q2855" t="str">
        <f>LEFT(N2855, FIND("/",N2855) -1)</f>
        <v>film &amp; video</v>
      </c>
      <c r="R2855" t="str">
        <f>RIGHT(N2855, LEN(N2855) - FIND("/",N2855))</f>
        <v>shorts</v>
      </c>
      <c r="S2855" s="10">
        <f>(((J2855/60)/60)/24)+DATE(1970,1,1)</f>
        <v>40844.691643518519</v>
      </c>
      <c r="T2855" s="10">
        <f>(((I2855/60)/60)/24)+DATE(1970,1,1)</f>
        <v>40904.733310185184</v>
      </c>
    </row>
    <row r="2856" spans="1:20" ht="48" x14ac:dyDescent="0.2">
      <c r="A2856">
        <v>3605</v>
      </c>
      <c r="B2856" s="3" t="s">
        <v>3604</v>
      </c>
      <c r="C2856" s="3" t="s">
        <v>7715</v>
      </c>
      <c r="D2856">
        <v>250</v>
      </c>
      <c r="E2856">
        <v>460</v>
      </c>
      <c r="F2856" t="s">
        <v>8219</v>
      </c>
      <c r="G2856" t="s">
        <v>8225</v>
      </c>
      <c r="H2856" t="s">
        <v>8247</v>
      </c>
      <c r="I2856">
        <v>1455390126</v>
      </c>
      <c r="J2856">
        <v>1452798126</v>
      </c>
      <c r="K2856" t="b">
        <v>0</v>
      </c>
      <c r="L2856">
        <v>15</v>
      </c>
      <c r="M2856" t="b">
        <v>1</v>
      </c>
      <c r="N2856" t="s">
        <v>8271</v>
      </c>
      <c r="O2856" s="5">
        <f>E2856/D2856</f>
        <v>1.84</v>
      </c>
      <c r="P2856" s="6">
        <f>IFERROR(E2856/L2856,0)</f>
        <v>30.666666666666668</v>
      </c>
      <c r="Q2856" t="str">
        <f>LEFT(N2856, FIND("/",N2856) -1)</f>
        <v>theater</v>
      </c>
      <c r="R2856" t="str">
        <f>RIGHT(N2856, LEN(N2856) - FIND("/",N2856))</f>
        <v>plays</v>
      </c>
      <c r="S2856" s="10">
        <f>(((J2856/60)/60)/24)+DATE(1970,1,1)</f>
        <v>42383.793124999997</v>
      </c>
      <c r="T2856" s="10">
        <f>(((I2856/60)/60)/24)+DATE(1970,1,1)</f>
        <v>42413.793124999997</v>
      </c>
    </row>
    <row r="2857" spans="1:20" ht="64" x14ac:dyDescent="0.2">
      <c r="A2857">
        <v>263</v>
      </c>
      <c r="B2857" s="3" t="s">
        <v>264</v>
      </c>
      <c r="C2857" s="3" t="s">
        <v>4373</v>
      </c>
      <c r="D2857">
        <v>25000</v>
      </c>
      <c r="E2857">
        <v>29520.27</v>
      </c>
      <c r="F2857" t="s">
        <v>8219</v>
      </c>
      <c r="G2857" t="s">
        <v>8224</v>
      </c>
      <c r="H2857" t="s">
        <v>8246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8269</v>
      </c>
      <c r="O2857" s="5">
        <f>E2857/D2857</f>
        <v>1.1808107999999999</v>
      </c>
      <c r="P2857" s="6">
        <f>IFERROR(E2857/L2857,0)</f>
        <v>30.654485981308412</v>
      </c>
      <c r="Q2857" t="str">
        <f>LEFT(N2857, FIND("/",N2857) -1)</f>
        <v>film &amp; video</v>
      </c>
      <c r="R2857" t="str">
        <f>RIGHT(N2857, LEN(N2857) - FIND("/",N2857))</f>
        <v>documentary</v>
      </c>
      <c r="S2857" s="10">
        <f>(((J2857/60)/60)/24)+DATE(1970,1,1)</f>
        <v>41149.954791666663</v>
      </c>
      <c r="T2857" s="10">
        <f>(((I2857/60)/60)/24)+DATE(1970,1,1)</f>
        <v>41179.954791666663</v>
      </c>
    </row>
    <row r="2858" spans="1:20" ht="16" x14ac:dyDescent="0.2">
      <c r="A2858">
        <v>1378</v>
      </c>
      <c r="B2858" s="3" t="s">
        <v>1379</v>
      </c>
      <c r="C2858" s="3" t="s">
        <v>5488</v>
      </c>
      <c r="D2858">
        <v>2000</v>
      </c>
      <c r="E2858">
        <v>4067</v>
      </c>
      <c r="F2858" t="s">
        <v>8219</v>
      </c>
      <c r="G2858" t="s">
        <v>8225</v>
      </c>
      <c r="H2858" t="s">
        <v>8247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8276</v>
      </c>
      <c r="O2858" s="5">
        <f>E2858/D2858</f>
        <v>2.0335000000000001</v>
      </c>
      <c r="P2858" s="6">
        <f>IFERROR(E2858/L2858,0)</f>
        <v>30.578947368421051</v>
      </c>
      <c r="Q2858" t="str">
        <f>LEFT(N2858, FIND("/",N2858) -1)</f>
        <v>music</v>
      </c>
      <c r="R2858" t="str">
        <f>RIGHT(N2858, LEN(N2858) - FIND("/",N2858))</f>
        <v>rock</v>
      </c>
      <c r="S2858" s="10">
        <f>(((J2858/60)/60)/24)+DATE(1970,1,1)</f>
        <v>42568.759374999994</v>
      </c>
      <c r="T2858" s="10">
        <f>(((I2858/60)/60)/24)+DATE(1970,1,1)</f>
        <v>42583.759374999994</v>
      </c>
    </row>
    <row r="2859" spans="1:20" ht="48" x14ac:dyDescent="0.2">
      <c r="A2859">
        <v>591</v>
      </c>
      <c r="B2859" s="3" t="s">
        <v>592</v>
      </c>
      <c r="C2859" s="3" t="s">
        <v>4701</v>
      </c>
      <c r="D2859">
        <v>100000</v>
      </c>
      <c r="E2859">
        <v>61</v>
      </c>
      <c r="F2859" t="s">
        <v>8221</v>
      </c>
      <c r="G2859" t="s">
        <v>8224</v>
      </c>
      <c r="H2859" t="s">
        <v>8246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8272</v>
      </c>
      <c r="O2859" s="5">
        <f>E2859/D2859</f>
        <v>6.0999999999999997E-4</v>
      </c>
      <c r="P2859" s="6">
        <f>IFERROR(E2859/L2859,0)</f>
        <v>30.5</v>
      </c>
      <c r="Q2859" t="str">
        <f>LEFT(N2859, FIND("/",N2859) -1)</f>
        <v>technology</v>
      </c>
      <c r="R2859" t="str">
        <f>RIGHT(N2859, LEN(N2859) - FIND("/",N2859))</f>
        <v>web</v>
      </c>
      <c r="S2859" s="10">
        <f>(((J2859/60)/60)/24)+DATE(1970,1,1)</f>
        <v>42177.543171296296</v>
      </c>
      <c r="T2859" s="10">
        <f>(((I2859/60)/60)/24)+DATE(1970,1,1)</f>
        <v>42207.543171296296</v>
      </c>
    </row>
    <row r="2860" spans="1:20" ht="32" x14ac:dyDescent="0.2">
      <c r="A2860">
        <v>709</v>
      </c>
      <c r="B2860" s="3" t="s">
        <v>710</v>
      </c>
      <c r="C2860" s="3" t="s">
        <v>4819</v>
      </c>
      <c r="D2860">
        <v>15000</v>
      </c>
      <c r="E2860">
        <v>61</v>
      </c>
      <c r="F2860" t="s">
        <v>8221</v>
      </c>
      <c r="G2860" t="s">
        <v>8224</v>
      </c>
      <c r="H2860" t="s">
        <v>8246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8273</v>
      </c>
      <c r="O2860" s="5">
        <f>E2860/D2860</f>
        <v>4.0666666666666663E-3</v>
      </c>
      <c r="P2860" s="6">
        <f>IFERROR(E2860/L2860,0)</f>
        <v>30.5</v>
      </c>
      <c r="Q2860" t="str">
        <f>LEFT(N2860, FIND("/",N2860) -1)</f>
        <v>technology</v>
      </c>
      <c r="R2860" t="str">
        <f>RIGHT(N2860, LEN(N2860) - FIND("/",N2860))</f>
        <v>wearables</v>
      </c>
      <c r="S2860" s="10">
        <f>(((J2860/60)/60)/24)+DATE(1970,1,1)</f>
        <v>41948.041192129633</v>
      </c>
      <c r="T2860" s="10">
        <f>(((I2860/60)/60)/24)+DATE(1970,1,1)</f>
        <v>41978.041192129633</v>
      </c>
    </row>
    <row r="2861" spans="1:20" ht="48" x14ac:dyDescent="0.2">
      <c r="A2861">
        <v>2100</v>
      </c>
      <c r="B2861" s="3" t="s">
        <v>2101</v>
      </c>
      <c r="C2861" s="3" t="s">
        <v>6210</v>
      </c>
      <c r="D2861">
        <v>600</v>
      </c>
      <c r="E2861">
        <v>820</v>
      </c>
      <c r="F2861" t="s">
        <v>8219</v>
      </c>
      <c r="G2861" t="s">
        <v>8224</v>
      </c>
      <c r="H2861" t="s">
        <v>8246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8279</v>
      </c>
      <c r="O2861" s="5">
        <f>E2861/D2861</f>
        <v>1.3666666666666667</v>
      </c>
      <c r="P2861" s="6">
        <f>IFERROR(E2861/L2861,0)</f>
        <v>30.37037037037037</v>
      </c>
      <c r="Q2861" t="str">
        <f>LEFT(N2861, FIND("/",N2861) -1)</f>
        <v>music</v>
      </c>
      <c r="R2861" t="str">
        <f>RIGHT(N2861, LEN(N2861) - FIND("/",N2861))</f>
        <v>indie rock</v>
      </c>
      <c r="S2861" s="10">
        <f>(((J2861/60)/60)/24)+DATE(1970,1,1)</f>
        <v>41074.834965277776</v>
      </c>
      <c r="T2861" s="10">
        <f>(((I2861/60)/60)/24)+DATE(1970,1,1)</f>
        <v>41090.165972222225</v>
      </c>
    </row>
    <row r="2862" spans="1:20" ht="48" x14ac:dyDescent="0.2">
      <c r="A2862">
        <v>964</v>
      </c>
      <c r="B2862" s="3" t="s">
        <v>965</v>
      </c>
      <c r="C2862" s="3" t="s">
        <v>5074</v>
      </c>
      <c r="D2862">
        <v>110000</v>
      </c>
      <c r="E2862">
        <v>879</v>
      </c>
      <c r="F2862" t="s">
        <v>8221</v>
      </c>
      <c r="G2862" t="s">
        <v>8229</v>
      </c>
      <c r="H2862" t="s">
        <v>8251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8273</v>
      </c>
      <c r="O2862" s="5">
        <f>E2862/D2862</f>
        <v>7.9909090909090902E-3</v>
      </c>
      <c r="P2862" s="6">
        <f>IFERROR(E2862/L2862,0)</f>
        <v>30.310344827586206</v>
      </c>
      <c r="Q2862" t="str">
        <f>LEFT(N2862, FIND("/",N2862) -1)</f>
        <v>technology</v>
      </c>
      <c r="R2862" t="str">
        <f>RIGHT(N2862, LEN(N2862) - FIND("/",N2862))</f>
        <v>wearables</v>
      </c>
      <c r="S2862" s="10">
        <f>(((J2862/60)/60)/24)+DATE(1970,1,1)</f>
        <v>42208.628692129627</v>
      </c>
      <c r="T2862" s="10">
        <f>(((I2862/60)/60)/24)+DATE(1970,1,1)</f>
        <v>42248.628692129627</v>
      </c>
    </row>
    <row r="2863" spans="1:20" ht="80" x14ac:dyDescent="0.2">
      <c r="A2863">
        <v>991</v>
      </c>
      <c r="B2863" s="3" t="s">
        <v>992</v>
      </c>
      <c r="C2863" s="3" t="s">
        <v>5101</v>
      </c>
      <c r="D2863">
        <v>5000</v>
      </c>
      <c r="E2863">
        <v>212</v>
      </c>
      <c r="F2863" t="s">
        <v>8221</v>
      </c>
      <c r="G2863" t="s">
        <v>8225</v>
      </c>
      <c r="H2863" t="s">
        <v>8247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8273</v>
      </c>
      <c r="O2863" s="5">
        <f>E2863/D2863</f>
        <v>4.24E-2</v>
      </c>
      <c r="P2863" s="6">
        <f>IFERROR(E2863/L2863,0)</f>
        <v>30.285714285714285</v>
      </c>
      <c r="Q2863" t="str">
        <f>LEFT(N2863, FIND("/",N2863) -1)</f>
        <v>technology</v>
      </c>
      <c r="R2863" t="str">
        <f>RIGHT(N2863, LEN(N2863) - FIND("/",N2863))</f>
        <v>wearables</v>
      </c>
      <c r="S2863" s="10">
        <f>(((J2863/60)/60)/24)+DATE(1970,1,1)</f>
        <v>42538.75680555556</v>
      </c>
      <c r="T2863" s="10">
        <f>(((I2863/60)/60)/24)+DATE(1970,1,1)</f>
        <v>42563.785416666666</v>
      </c>
    </row>
    <row r="2864" spans="1:20" ht="48" x14ac:dyDescent="0.2">
      <c r="A2864">
        <v>1323</v>
      </c>
      <c r="B2864" s="3" t="s">
        <v>1324</v>
      </c>
      <c r="C2864" s="3" t="s">
        <v>5433</v>
      </c>
      <c r="D2864">
        <v>15000</v>
      </c>
      <c r="E2864">
        <v>1332</v>
      </c>
      <c r="F2864" t="s">
        <v>8220</v>
      </c>
      <c r="G2864" t="s">
        <v>8224</v>
      </c>
      <c r="H2864" t="s">
        <v>8246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8273</v>
      </c>
      <c r="O2864" s="5">
        <f>E2864/D2864</f>
        <v>8.8800000000000004E-2</v>
      </c>
      <c r="P2864" s="6">
        <f>IFERROR(E2864/L2864,0)</f>
        <v>30.272727272727273</v>
      </c>
      <c r="Q2864" t="str">
        <f>LEFT(N2864, FIND("/",N2864) -1)</f>
        <v>technology</v>
      </c>
      <c r="R2864" t="str">
        <f>RIGHT(N2864, LEN(N2864) - FIND("/",N2864))</f>
        <v>wearables</v>
      </c>
      <c r="S2864" s="10">
        <f>(((J2864/60)/60)/24)+DATE(1970,1,1)</f>
        <v>42451.698449074072</v>
      </c>
      <c r="T2864" s="10">
        <f>(((I2864/60)/60)/24)+DATE(1970,1,1)</f>
        <v>42486.288194444445</v>
      </c>
    </row>
    <row r="2865" spans="1:20" ht="48" x14ac:dyDescent="0.2">
      <c r="A2865">
        <v>2274</v>
      </c>
      <c r="B2865" s="3" t="s">
        <v>2275</v>
      </c>
      <c r="C2865" s="3" t="s">
        <v>6384</v>
      </c>
      <c r="D2865">
        <v>2500</v>
      </c>
      <c r="E2865">
        <v>2990</v>
      </c>
      <c r="F2865" t="s">
        <v>8219</v>
      </c>
      <c r="G2865" t="s">
        <v>8224</v>
      </c>
      <c r="H2865" t="s">
        <v>8246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8297</v>
      </c>
      <c r="O2865" s="5">
        <f>E2865/D2865</f>
        <v>1.196</v>
      </c>
      <c r="P2865" s="6">
        <f>IFERROR(E2865/L2865,0)</f>
        <v>30.202020202020201</v>
      </c>
      <c r="Q2865" t="str">
        <f>LEFT(N2865, FIND("/",N2865) -1)</f>
        <v>games</v>
      </c>
      <c r="R2865" t="str">
        <f>RIGHT(N2865, LEN(N2865) - FIND("/",N2865))</f>
        <v>tabletop games</v>
      </c>
      <c r="S2865" s="10">
        <f>(((J2865/60)/60)/24)+DATE(1970,1,1)</f>
        <v>41663.500659722224</v>
      </c>
      <c r="T2865" s="10">
        <f>(((I2865/60)/60)/24)+DATE(1970,1,1)</f>
        <v>41693.500659722224</v>
      </c>
    </row>
    <row r="2866" spans="1:20" ht="48" x14ac:dyDescent="0.2">
      <c r="A2866">
        <v>2832</v>
      </c>
      <c r="B2866" s="3" t="s">
        <v>2832</v>
      </c>
      <c r="C2866" s="3" t="s">
        <v>6942</v>
      </c>
      <c r="D2866">
        <v>2500</v>
      </c>
      <c r="E2866">
        <v>2867.99</v>
      </c>
      <c r="F2866" t="s">
        <v>8219</v>
      </c>
      <c r="G2866" t="s">
        <v>8225</v>
      </c>
      <c r="H2866" t="s">
        <v>8247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8271</v>
      </c>
      <c r="O2866" s="5">
        <f>E2866/D2866</f>
        <v>1.1471959999999999</v>
      </c>
      <c r="P2866" s="6">
        <f>IFERROR(E2866/L2866,0)</f>
        <v>30.189368421052631</v>
      </c>
      <c r="Q2866" t="str">
        <f>LEFT(N2866, FIND("/",N2866) -1)</f>
        <v>theater</v>
      </c>
      <c r="R2866" t="str">
        <f>RIGHT(N2866, LEN(N2866) - FIND("/",N2866))</f>
        <v>plays</v>
      </c>
      <c r="S2866" s="10">
        <f>(((J2866/60)/60)/24)+DATE(1970,1,1)</f>
        <v>41938.709421296298</v>
      </c>
      <c r="T2866" s="10">
        <f>(((I2866/60)/60)/24)+DATE(1970,1,1)</f>
        <v>41966.916666666672</v>
      </c>
    </row>
    <row r="2867" spans="1:20" ht="48" x14ac:dyDescent="0.2">
      <c r="A2867">
        <v>3430</v>
      </c>
      <c r="B2867" s="3" t="s">
        <v>3429</v>
      </c>
      <c r="C2867" s="3" t="s">
        <v>7540</v>
      </c>
      <c r="D2867">
        <v>2000</v>
      </c>
      <c r="E2867">
        <v>2170.9899999999998</v>
      </c>
      <c r="F2867" t="s">
        <v>8219</v>
      </c>
      <c r="G2867" t="s">
        <v>8225</v>
      </c>
      <c r="H2867" t="s">
        <v>8247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8271</v>
      </c>
      <c r="O2867" s="5">
        <f>E2867/D2867</f>
        <v>1.0854949999999999</v>
      </c>
      <c r="P2867" s="6">
        <f>IFERROR(E2867/L2867,0)</f>
        <v>30.152638888888887</v>
      </c>
      <c r="Q2867" t="str">
        <f>LEFT(N2867, FIND("/",N2867) -1)</f>
        <v>theater</v>
      </c>
      <c r="R2867" t="str">
        <f>RIGHT(N2867, LEN(N2867) - FIND("/",N2867))</f>
        <v>plays</v>
      </c>
      <c r="S2867" s="10">
        <f>(((J2867/60)/60)/24)+DATE(1970,1,1)</f>
        <v>41820.945613425924</v>
      </c>
      <c r="T2867" s="10">
        <f>(((I2867/60)/60)/24)+DATE(1970,1,1)</f>
        <v>41850.945613425924</v>
      </c>
    </row>
    <row r="2868" spans="1:20" ht="32" x14ac:dyDescent="0.2">
      <c r="A2868">
        <v>3869</v>
      </c>
      <c r="B2868" s="3" t="s">
        <v>3866</v>
      </c>
      <c r="C2868" s="3" t="s">
        <v>7978</v>
      </c>
      <c r="D2868">
        <v>13111</v>
      </c>
      <c r="E2868">
        <v>452</v>
      </c>
      <c r="F2868" t="s">
        <v>8220</v>
      </c>
      <c r="G2868" t="s">
        <v>8224</v>
      </c>
      <c r="H2868" t="s">
        <v>8246</v>
      </c>
      <c r="I2868">
        <v>1426302660</v>
      </c>
      <c r="J2868">
        <v>1423761792</v>
      </c>
      <c r="K2868" t="b">
        <v>0</v>
      </c>
      <c r="L2868">
        <v>15</v>
      </c>
      <c r="M2868" t="b">
        <v>0</v>
      </c>
      <c r="N2868" t="s">
        <v>8305</v>
      </c>
      <c r="O2868" s="5">
        <f>E2868/D2868</f>
        <v>3.44748684310884E-2</v>
      </c>
      <c r="P2868" s="6">
        <f>IFERROR(E2868/L2868,0)</f>
        <v>30.133333333333333</v>
      </c>
      <c r="Q2868" t="str">
        <f>LEFT(N2868, FIND("/",N2868) -1)</f>
        <v>theater</v>
      </c>
      <c r="R2868" t="str">
        <f>RIGHT(N2868, LEN(N2868) - FIND("/",N2868))</f>
        <v>musical</v>
      </c>
      <c r="S2868" s="10">
        <f>(((J2868/60)/60)/24)+DATE(1970,1,1)</f>
        <v>42047.724444444444</v>
      </c>
      <c r="T2868" s="10">
        <f>(((I2868/60)/60)/24)+DATE(1970,1,1)</f>
        <v>42077.132638888885</v>
      </c>
    </row>
    <row r="2869" spans="1:20" ht="32" x14ac:dyDescent="0.2">
      <c r="A2869">
        <v>1240</v>
      </c>
      <c r="B2869" s="3" t="s">
        <v>1241</v>
      </c>
      <c r="C2869" s="3" t="s">
        <v>5350</v>
      </c>
      <c r="D2869">
        <v>8000</v>
      </c>
      <c r="E2869">
        <v>241</v>
      </c>
      <c r="F2869" t="s">
        <v>8220</v>
      </c>
      <c r="G2869" t="s">
        <v>8224</v>
      </c>
      <c r="H2869" t="s">
        <v>8246</v>
      </c>
      <c r="I2869">
        <v>1373665860</v>
      </c>
      <c r="J2869">
        <v>1368579457</v>
      </c>
      <c r="K2869" t="b">
        <v>0</v>
      </c>
      <c r="L2869">
        <v>8</v>
      </c>
      <c r="M2869" t="b">
        <v>0</v>
      </c>
      <c r="N2869" t="s">
        <v>8286</v>
      </c>
      <c r="O2869" s="5">
        <f>E2869/D2869</f>
        <v>3.0124999999999999E-2</v>
      </c>
      <c r="P2869" s="6">
        <f>IFERROR(E2869/L2869,0)</f>
        <v>30.125</v>
      </c>
      <c r="Q2869" t="str">
        <f>LEFT(N2869, FIND("/",N2869) -1)</f>
        <v>music</v>
      </c>
      <c r="R2869" t="str">
        <f>RIGHT(N2869, LEN(N2869) - FIND("/",N2869))</f>
        <v>world music</v>
      </c>
      <c r="S2869" s="10">
        <f>(((J2869/60)/60)/24)+DATE(1970,1,1)</f>
        <v>41409.040011574078</v>
      </c>
      <c r="T2869" s="10">
        <f>(((I2869/60)/60)/24)+DATE(1970,1,1)</f>
        <v>41467.910416666666</v>
      </c>
    </row>
    <row r="2870" spans="1:20" ht="32" x14ac:dyDescent="0.2">
      <c r="A2870">
        <v>3076</v>
      </c>
      <c r="B2870" s="3" t="s">
        <v>3076</v>
      </c>
      <c r="C2870" s="3" t="s">
        <v>7186</v>
      </c>
      <c r="D2870">
        <v>10000</v>
      </c>
      <c r="E2870">
        <v>1506</v>
      </c>
      <c r="F2870" t="s">
        <v>8221</v>
      </c>
      <c r="G2870" t="s">
        <v>8224</v>
      </c>
      <c r="H2870" t="s">
        <v>8246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8303</v>
      </c>
      <c r="O2870" s="5">
        <f>E2870/D2870</f>
        <v>0.15060000000000001</v>
      </c>
      <c r="P2870" s="6">
        <f>IFERROR(E2870/L2870,0)</f>
        <v>30.12</v>
      </c>
      <c r="Q2870" t="str">
        <f>LEFT(N2870, FIND("/",N2870) -1)</f>
        <v>theater</v>
      </c>
      <c r="R2870" t="str">
        <f>RIGHT(N2870, LEN(N2870) - FIND("/",N2870))</f>
        <v>spaces</v>
      </c>
      <c r="S2870" s="10">
        <f>(((J2870/60)/60)/24)+DATE(1970,1,1)</f>
        <v>42226.651886574073</v>
      </c>
      <c r="T2870" s="10">
        <f>(((I2870/60)/60)/24)+DATE(1970,1,1)</f>
        <v>42286.651886574073</v>
      </c>
    </row>
    <row r="2871" spans="1:20" ht="48" x14ac:dyDescent="0.2">
      <c r="A2871">
        <v>2543</v>
      </c>
      <c r="B2871" s="3" t="s">
        <v>2543</v>
      </c>
      <c r="C2871" s="3" t="s">
        <v>6653</v>
      </c>
      <c r="D2871">
        <v>250</v>
      </c>
      <c r="E2871">
        <v>391</v>
      </c>
      <c r="F2871" t="s">
        <v>8219</v>
      </c>
      <c r="G2871" t="s">
        <v>8224</v>
      </c>
      <c r="H2871" t="s">
        <v>8246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8300</v>
      </c>
      <c r="O2871" s="5">
        <f>E2871/D2871</f>
        <v>1.5640000000000001</v>
      </c>
      <c r="P2871" s="6">
        <f>IFERROR(E2871/L2871,0)</f>
        <v>30.076923076923077</v>
      </c>
      <c r="Q2871" t="str">
        <f>LEFT(N2871, FIND("/",N2871) -1)</f>
        <v>music</v>
      </c>
      <c r="R2871" t="str">
        <f>RIGHT(N2871, LEN(N2871) - FIND("/",N2871))</f>
        <v>classical music</v>
      </c>
      <c r="S2871" s="10">
        <f>(((J2871/60)/60)/24)+DATE(1970,1,1)</f>
        <v>40514.107615740737</v>
      </c>
      <c r="T2871" s="10">
        <f>(((I2871/60)/60)/24)+DATE(1970,1,1)</f>
        <v>40545.125</v>
      </c>
    </row>
    <row r="2872" spans="1:20" ht="48" x14ac:dyDescent="0.2">
      <c r="A2872">
        <v>230</v>
      </c>
      <c r="B2872" s="3" t="s">
        <v>232</v>
      </c>
      <c r="C2872" s="3" t="s">
        <v>4340</v>
      </c>
      <c r="D2872">
        <v>15000</v>
      </c>
      <c r="E2872">
        <v>60</v>
      </c>
      <c r="F2872" t="s">
        <v>8221</v>
      </c>
      <c r="G2872" t="s">
        <v>8224</v>
      </c>
      <c r="H2872" t="s">
        <v>8246</v>
      </c>
      <c r="I2872">
        <v>1433443151</v>
      </c>
      <c r="J2872">
        <v>1430851151</v>
      </c>
      <c r="K2872" t="b">
        <v>0</v>
      </c>
      <c r="L2872">
        <v>2</v>
      </c>
      <c r="M2872" t="b">
        <v>0</v>
      </c>
      <c r="N2872" t="s">
        <v>8268</v>
      </c>
      <c r="O2872" s="5">
        <f>E2872/D2872</f>
        <v>4.0000000000000001E-3</v>
      </c>
      <c r="P2872" s="6">
        <f>IFERROR(E2872/L2872,0)</f>
        <v>30</v>
      </c>
      <c r="Q2872" t="str">
        <f>LEFT(N2872, FIND("/",N2872) -1)</f>
        <v>film &amp; video</v>
      </c>
      <c r="R2872" t="str">
        <f>RIGHT(N2872, LEN(N2872) - FIND("/",N2872))</f>
        <v>drama</v>
      </c>
      <c r="S2872" s="10">
        <f>(((J2872/60)/60)/24)+DATE(1970,1,1)</f>
        <v>42129.777210648142</v>
      </c>
      <c r="T2872" s="10">
        <f>(((I2872/60)/60)/24)+DATE(1970,1,1)</f>
        <v>42159.777210648142</v>
      </c>
    </row>
    <row r="2873" spans="1:20" ht="48" x14ac:dyDescent="0.2">
      <c r="A2873">
        <v>511</v>
      </c>
      <c r="B2873" s="3" t="s">
        <v>512</v>
      </c>
      <c r="C2873" s="3" t="s">
        <v>4621</v>
      </c>
      <c r="D2873">
        <v>5000</v>
      </c>
      <c r="E2873">
        <v>150</v>
      </c>
      <c r="F2873" t="s">
        <v>8221</v>
      </c>
      <c r="G2873" t="s">
        <v>8224</v>
      </c>
      <c r="H2873" t="s">
        <v>8246</v>
      </c>
      <c r="I2873">
        <v>1365228982</v>
      </c>
      <c r="J2873">
        <v>1362640582</v>
      </c>
      <c r="K2873" t="b">
        <v>0</v>
      </c>
      <c r="L2873">
        <v>5</v>
      </c>
      <c r="M2873" t="b">
        <v>0</v>
      </c>
      <c r="N2873" t="s">
        <v>8270</v>
      </c>
      <c r="O2873" s="5">
        <f>E2873/D2873</f>
        <v>0.03</v>
      </c>
      <c r="P2873" s="6">
        <f>IFERROR(E2873/L2873,0)</f>
        <v>30</v>
      </c>
      <c r="Q2873" t="str">
        <f>LEFT(N2873, FIND("/",N2873) -1)</f>
        <v>film &amp; video</v>
      </c>
      <c r="R2873" t="str">
        <f>RIGHT(N2873, LEN(N2873) - FIND("/",N2873))</f>
        <v>animation</v>
      </c>
      <c r="S2873" s="10">
        <f>(((J2873/60)/60)/24)+DATE(1970,1,1)</f>
        <v>41340.303032407406</v>
      </c>
      <c r="T2873" s="10">
        <f>(((I2873/60)/60)/24)+DATE(1970,1,1)</f>
        <v>41370.261365740742</v>
      </c>
    </row>
    <row r="2874" spans="1:20" ht="48" x14ac:dyDescent="0.2">
      <c r="A2874">
        <v>853</v>
      </c>
      <c r="B2874" s="3" t="s">
        <v>854</v>
      </c>
      <c r="C2874" s="3" t="s">
        <v>4963</v>
      </c>
      <c r="D2874">
        <v>300</v>
      </c>
      <c r="E2874">
        <v>300</v>
      </c>
      <c r="F2874" t="s">
        <v>8219</v>
      </c>
      <c r="G2874" t="s">
        <v>8224</v>
      </c>
      <c r="H2874" t="s">
        <v>8246</v>
      </c>
      <c r="I2874">
        <v>1424116709</v>
      </c>
      <c r="J2874">
        <v>1421524709</v>
      </c>
      <c r="K2874" t="b">
        <v>0</v>
      </c>
      <c r="L2874">
        <v>10</v>
      </c>
      <c r="M2874" t="b">
        <v>1</v>
      </c>
      <c r="N2874" t="s">
        <v>8277</v>
      </c>
      <c r="O2874" s="5">
        <f>E2874/D2874</f>
        <v>1</v>
      </c>
      <c r="P2874" s="6">
        <f>IFERROR(E2874/L2874,0)</f>
        <v>30</v>
      </c>
      <c r="Q2874" t="str">
        <f>LEFT(N2874, FIND("/",N2874) -1)</f>
        <v>music</v>
      </c>
      <c r="R2874" t="str">
        <f>RIGHT(N2874, LEN(N2874) - FIND("/",N2874))</f>
        <v>metal</v>
      </c>
      <c r="S2874" s="10">
        <f>(((J2874/60)/60)/24)+DATE(1970,1,1)</f>
        <v>42021.832280092596</v>
      </c>
      <c r="T2874" s="10">
        <f>(((I2874/60)/60)/24)+DATE(1970,1,1)</f>
        <v>42051.832280092596</v>
      </c>
    </row>
    <row r="2875" spans="1:20" ht="48" x14ac:dyDescent="0.2">
      <c r="A2875">
        <v>881</v>
      </c>
      <c r="B2875" s="3" t="s">
        <v>882</v>
      </c>
      <c r="C2875" s="3" t="s">
        <v>4991</v>
      </c>
      <c r="D2875">
        <v>3750</v>
      </c>
      <c r="E2875">
        <v>30</v>
      </c>
      <c r="F2875" t="s">
        <v>8221</v>
      </c>
      <c r="G2875" t="s">
        <v>8224</v>
      </c>
      <c r="H2875" t="s">
        <v>8246</v>
      </c>
      <c r="I2875">
        <v>1326520886</v>
      </c>
      <c r="J2875">
        <v>1322632886</v>
      </c>
      <c r="K2875" t="b">
        <v>0</v>
      </c>
      <c r="L2875">
        <v>1</v>
      </c>
      <c r="M2875" t="b">
        <v>0</v>
      </c>
      <c r="N2875" t="s">
        <v>8279</v>
      </c>
      <c r="O2875" s="5">
        <f>E2875/D2875</f>
        <v>8.0000000000000002E-3</v>
      </c>
      <c r="P2875" s="6">
        <f>IFERROR(E2875/L2875,0)</f>
        <v>30</v>
      </c>
      <c r="Q2875" t="str">
        <f>LEFT(N2875, FIND("/",N2875) -1)</f>
        <v>music</v>
      </c>
      <c r="R2875" t="str">
        <f>RIGHT(N2875, LEN(N2875) - FIND("/",N2875))</f>
        <v>indie rock</v>
      </c>
      <c r="S2875" s="10">
        <f>(((J2875/60)/60)/24)+DATE(1970,1,1)</f>
        <v>40877.25099537037</v>
      </c>
      <c r="T2875" s="10">
        <f>(((I2875/60)/60)/24)+DATE(1970,1,1)</f>
        <v>40922.25099537037</v>
      </c>
    </row>
    <row r="2876" spans="1:20" ht="48" x14ac:dyDescent="0.2">
      <c r="A2876">
        <v>902</v>
      </c>
      <c r="B2876" s="3" t="s">
        <v>903</v>
      </c>
      <c r="C2876" s="3" t="s">
        <v>5012</v>
      </c>
      <c r="D2876">
        <v>30000</v>
      </c>
      <c r="E2876">
        <v>90</v>
      </c>
      <c r="F2876" t="s">
        <v>8221</v>
      </c>
      <c r="G2876" t="s">
        <v>8224</v>
      </c>
      <c r="H2876" t="s">
        <v>8246</v>
      </c>
      <c r="I2876">
        <v>1409412600</v>
      </c>
      <c r="J2876">
        <v>1404947422</v>
      </c>
      <c r="K2876" t="b">
        <v>0</v>
      </c>
      <c r="L2876">
        <v>3</v>
      </c>
      <c r="M2876" t="b">
        <v>0</v>
      </c>
      <c r="N2876" t="s">
        <v>8278</v>
      </c>
      <c r="O2876" s="5">
        <f>E2876/D2876</f>
        <v>3.0000000000000001E-3</v>
      </c>
      <c r="P2876" s="6">
        <f>IFERROR(E2876/L2876,0)</f>
        <v>30</v>
      </c>
      <c r="Q2876" t="str">
        <f>LEFT(N2876, FIND("/",N2876) -1)</f>
        <v>music</v>
      </c>
      <c r="R2876" t="str">
        <f>RIGHT(N2876, LEN(N2876) - FIND("/",N2876))</f>
        <v>jazz</v>
      </c>
      <c r="S2876" s="10">
        <f>(((J2876/60)/60)/24)+DATE(1970,1,1)</f>
        <v>41829.965532407405</v>
      </c>
      <c r="T2876" s="10">
        <f>(((I2876/60)/60)/24)+DATE(1970,1,1)</f>
        <v>41881.645833333336</v>
      </c>
    </row>
    <row r="2877" spans="1:20" ht="48" x14ac:dyDescent="0.2">
      <c r="A2877">
        <v>917</v>
      </c>
      <c r="B2877" s="3" t="s">
        <v>918</v>
      </c>
      <c r="C2877" s="3" t="s">
        <v>5027</v>
      </c>
      <c r="D2877">
        <v>5000</v>
      </c>
      <c r="E2877">
        <v>30</v>
      </c>
      <c r="F2877" t="s">
        <v>8221</v>
      </c>
      <c r="G2877" t="s">
        <v>8224</v>
      </c>
      <c r="H2877" t="s">
        <v>8246</v>
      </c>
      <c r="I2877">
        <v>1405305000</v>
      </c>
      <c r="J2877">
        <v>1402612730</v>
      </c>
      <c r="K2877" t="b">
        <v>0</v>
      </c>
      <c r="L2877">
        <v>1</v>
      </c>
      <c r="M2877" t="b">
        <v>0</v>
      </c>
      <c r="N2877" t="s">
        <v>8278</v>
      </c>
      <c r="O2877" s="5">
        <f>E2877/D2877</f>
        <v>6.0000000000000001E-3</v>
      </c>
      <c r="P2877" s="6">
        <f>IFERROR(E2877/L2877,0)</f>
        <v>30</v>
      </c>
      <c r="Q2877" t="str">
        <f>LEFT(N2877, FIND("/",N2877) -1)</f>
        <v>music</v>
      </c>
      <c r="R2877" t="str">
        <f>RIGHT(N2877, LEN(N2877) - FIND("/",N2877))</f>
        <v>jazz</v>
      </c>
      <c r="S2877" s="10">
        <f>(((J2877/60)/60)/24)+DATE(1970,1,1)</f>
        <v>41802.94363425926</v>
      </c>
      <c r="T2877" s="10">
        <f>(((I2877/60)/60)/24)+DATE(1970,1,1)</f>
        <v>41834.104166666664</v>
      </c>
    </row>
    <row r="2878" spans="1:20" ht="48" x14ac:dyDescent="0.2">
      <c r="A2878">
        <v>1173</v>
      </c>
      <c r="B2878" s="3" t="s">
        <v>1174</v>
      </c>
      <c r="C2878" s="3" t="s">
        <v>5283</v>
      </c>
      <c r="D2878">
        <v>125000</v>
      </c>
      <c r="E2878">
        <v>30</v>
      </c>
      <c r="F2878" t="s">
        <v>8221</v>
      </c>
      <c r="G2878" t="s">
        <v>8224</v>
      </c>
      <c r="H2878" t="s">
        <v>8246</v>
      </c>
      <c r="I2878">
        <v>1438576057</v>
      </c>
      <c r="J2878">
        <v>1435552057</v>
      </c>
      <c r="K2878" t="b">
        <v>0</v>
      </c>
      <c r="L2878">
        <v>1</v>
      </c>
      <c r="M2878" t="b">
        <v>0</v>
      </c>
      <c r="N2878" t="s">
        <v>8284</v>
      </c>
      <c r="O2878" s="5">
        <f>E2878/D2878</f>
        <v>2.4000000000000001E-4</v>
      </c>
      <c r="P2878" s="6">
        <f>IFERROR(E2878/L2878,0)</f>
        <v>30</v>
      </c>
      <c r="Q2878" t="str">
        <f>LEFT(N2878, FIND("/",N2878) -1)</f>
        <v>food</v>
      </c>
      <c r="R2878" t="str">
        <f>RIGHT(N2878, LEN(N2878) - FIND("/",N2878))</f>
        <v>food trucks</v>
      </c>
      <c r="S2878" s="10">
        <f>(((J2878/60)/60)/24)+DATE(1970,1,1)</f>
        <v>42184.185844907406</v>
      </c>
      <c r="T2878" s="10">
        <f>(((I2878/60)/60)/24)+DATE(1970,1,1)</f>
        <v>42219.185844907406</v>
      </c>
    </row>
    <row r="2879" spans="1:20" ht="48" x14ac:dyDescent="0.2">
      <c r="A2879">
        <v>1439</v>
      </c>
      <c r="B2879" s="3" t="s">
        <v>1440</v>
      </c>
      <c r="C2879" s="3" t="s">
        <v>5549</v>
      </c>
      <c r="D2879">
        <v>2725</v>
      </c>
      <c r="E2879">
        <v>180</v>
      </c>
      <c r="F2879" t="s">
        <v>8221</v>
      </c>
      <c r="G2879" t="s">
        <v>8229</v>
      </c>
      <c r="H2879" t="s">
        <v>8251</v>
      </c>
      <c r="I2879">
        <v>1425758101</v>
      </c>
      <c r="J2879">
        <v>1423166101</v>
      </c>
      <c r="K2879" t="b">
        <v>0</v>
      </c>
      <c r="L2879">
        <v>6</v>
      </c>
      <c r="M2879" t="b">
        <v>0</v>
      </c>
      <c r="N2879" t="s">
        <v>8287</v>
      </c>
      <c r="O2879" s="5">
        <f>E2879/D2879</f>
        <v>6.6055045871559637E-2</v>
      </c>
      <c r="P2879" s="6">
        <f>IFERROR(E2879/L2879,0)</f>
        <v>30</v>
      </c>
      <c r="Q2879" t="str">
        <f>LEFT(N2879, FIND("/",N2879) -1)</f>
        <v>publishing</v>
      </c>
      <c r="R2879" t="str">
        <f>RIGHT(N2879, LEN(N2879) - FIND("/",N2879))</f>
        <v>translations</v>
      </c>
      <c r="S2879" s="10">
        <f>(((J2879/60)/60)/24)+DATE(1970,1,1)</f>
        <v>42040.829872685179</v>
      </c>
      <c r="T2879" s="10">
        <f>(((I2879/60)/60)/24)+DATE(1970,1,1)</f>
        <v>42070.829872685179</v>
      </c>
    </row>
    <row r="2880" spans="1:20" ht="48" x14ac:dyDescent="0.2">
      <c r="A2880">
        <v>1914</v>
      </c>
      <c r="B2880" s="3" t="s">
        <v>1915</v>
      </c>
      <c r="C2880" s="3" t="s">
        <v>6024</v>
      </c>
      <c r="D2880">
        <v>666</v>
      </c>
      <c r="E2880">
        <v>60</v>
      </c>
      <c r="F2880" t="s">
        <v>8221</v>
      </c>
      <c r="G2880" t="s">
        <v>8224</v>
      </c>
      <c r="H2880" t="s">
        <v>8246</v>
      </c>
      <c r="I2880">
        <v>1414814340</v>
      </c>
      <c r="J2880">
        <v>1413519073</v>
      </c>
      <c r="K2880" t="b">
        <v>0</v>
      </c>
      <c r="L2880">
        <v>2</v>
      </c>
      <c r="M2880" t="b">
        <v>0</v>
      </c>
      <c r="N2880" t="s">
        <v>8294</v>
      </c>
      <c r="O2880" s="5">
        <f>E2880/D2880</f>
        <v>9.0090090090090086E-2</v>
      </c>
      <c r="P2880" s="6">
        <f>IFERROR(E2880/L2880,0)</f>
        <v>30</v>
      </c>
      <c r="Q2880" t="str">
        <f>LEFT(N2880, FIND("/",N2880) -1)</f>
        <v>technology</v>
      </c>
      <c r="R2880" t="str">
        <f>RIGHT(N2880, LEN(N2880) - FIND("/",N2880))</f>
        <v>gadgets</v>
      </c>
      <c r="S2880" s="10">
        <f>(((J2880/60)/60)/24)+DATE(1970,1,1)</f>
        <v>41929.174456018518</v>
      </c>
      <c r="T2880" s="10">
        <f>(((I2880/60)/60)/24)+DATE(1970,1,1)</f>
        <v>41944.165972222225</v>
      </c>
    </row>
    <row r="2881" spans="1:20" ht="48" x14ac:dyDescent="0.2">
      <c r="A2881">
        <v>2323</v>
      </c>
      <c r="B2881" s="3" t="s">
        <v>2324</v>
      </c>
      <c r="C2881" s="3" t="s">
        <v>6433</v>
      </c>
      <c r="D2881">
        <v>250</v>
      </c>
      <c r="E2881">
        <v>120</v>
      </c>
      <c r="F2881" t="s">
        <v>8222</v>
      </c>
      <c r="G2881" t="s">
        <v>8224</v>
      </c>
      <c r="H2881" t="s">
        <v>8246</v>
      </c>
      <c r="I2881">
        <v>1490033247</v>
      </c>
      <c r="J2881">
        <v>1489428447</v>
      </c>
      <c r="K2881" t="b">
        <v>0</v>
      </c>
      <c r="L2881">
        <v>4</v>
      </c>
      <c r="M2881" t="b">
        <v>0</v>
      </c>
      <c r="N2881" t="s">
        <v>8298</v>
      </c>
      <c r="O2881" s="5">
        <f>E2881/D2881</f>
        <v>0.48</v>
      </c>
      <c r="P2881" s="6">
        <f>IFERROR(E2881/L2881,0)</f>
        <v>30</v>
      </c>
      <c r="Q2881" t="str">
        <f>LEFT(N2881, FIND("/",N2881) -1)</f>
        <v>food</v>
      </c>
      <c r="R2881" t="str">
        <f>RIGHT(N2881, LEN(N2881) - FIND("/",N2881))</f>
        <v>small batch</v>
      </c>
      <c r="S2881" s="10">
        <f>(((J2881/60)/60)/24)+DATE(1970,1,1)</f>
        <v>42807.755173611105</v>
      </c>
      <c r="T2881" s="10">
        <f>(((I2881/60)/60)/24)+DATE(1970,1,1)</f>
        <v>42814.755173611105</v>
      </c>
    </row>
    <row r="2882" spans="1:20" ht="48" x14ac:dyDescent="0.2">
      <c r="A2882">
        <v>2372</v>
      </c>
      <c r="B2882" s="3" t="s">
        <v>2373</v>
      </c>
      <c r="C2882" s="3" t="s">
        <v>6482</v>
      </c>
      <c r="D2882">
        <v>5500</v>
      </c>
      <c r="E2882">
        <v>180</v>
      </c>
      <c r="F2882" t="s">
        <v>8220</v>
      </c>
      <c r="G2882" t="s">
        <v>8226</v>
      </c>
      <c r="H2882" t="s">
        <v>8248</v>
      </c>
      <c r="I2882">
        <v>1429839571</v>
      </c>
      <c r="J2882">
        <v>1427247571</v>
      </c>
      <c r="K2882" t="b">
        <v>0</v>
      </c>
      <c r="L2882">
        <v>6</v>
      </c>
      <c r="M2882" t="b">
        <v>0</v>
      </c>
      <c r="N2882" t="s">
        <v>8272</v>
      </c>
      <c r="O2882" s="5">
        <f>E2882/D2882</f>
        <v>3.272727272727273E-2</v>
      </c>
      <c r="P2882" s="6">
        <f>IFERROR(E2882/L2882,0)</f>
        <v>30</v>
      </c>
      <c r="Q2882" t="str">
        <f>LEFT(N2882, FIND("/",N2882) -1)</f>
        <v>technology</v>
      </c>
      <c r="R2882" t="str">
        <f>RIGHT(N2882, LEN(N2882) - FIND("/",N2882))</f>
        <v>web</v>
      </c>
      <c r="S2882" s="10">
        <f>(((J2882/60)/60)/24)+DATE(1970,1,1)</f>
        <v>42088.069108796291</v>
      </c>
      <c r="T2882" s="10">
        <f>(((I2882/60)/60)/24)+DATE(1970,1,1)</f>
        <v>42118.069108796291</v>
      </c>
    </row>
    <row r="2883" spans="1:20" ht="48" x14ac:dyDescent="0.2">
      <c r="A2883">
        <v>2389</v>
      </c>
      <c r="B2883" s="3" t="s">
        <v>2390</v>
      </c>
      <c r="C2883" s="3" t="s">
        <v>6499</v>
      </c>
      <c r="D2883">
        <v>16000</v>
      </c>
      <c r="E2883">
        <v>30</v>
      </c>
      <c r="F2883" t="s">
        <v>8220</v>
      </c>
      <c r="G2883" t="s">
        <v>8230</v>
      </c>
      <c r="H2883" t="s">
        <v>8249</v>
      </c>
      <c r="I2883">
        <v>1437861540</v>
      </c>
      <c r="J2883">
        <v>1435160452</v>
      </c>
      <c r="K2883" t="b">
        <v>0</v>
      </c>
      <c r="L2883">
        <v>1</v>
      </c>
      <c r="M2883" t="b">
        <v>0</v>
      </c>
      <c r="N2883" t="s">
        <v>8272</v>
      </c>
      <c r="O2883" s="5">
        <f>E2883/D2883</f>
        <v>1.8749999999999999E-3</v>
      </c>
      <c r="P2883" s="6">
        <f>IFERROR(E2883/L2883,0)</f>
        <v>30</v>
      </c>
      <c r="Q2883" t="str">
        <f>LEFT(N2883, FIND("/",N2883) -1)</f>
        <v>technology</v>
      </c>
      <c r="R2883" t="str">
        <f>RIGHT(N2883, LEN(N2883) - FIND("/",N2883))</f>
        <v>web</v>
      </c>
      <c r="S2883" s="10">
        <f>(((J2883/60)/60)/24)+DATE(1970,1,1)</f>
        <v>42179.653379629628</v>
      </c>
      <c r="T2883" s="10">
        <f>(((I2883/60)/60)/24)+DATE(1970,1,1)</f>
        <v>42210.915972222225</v>
      </c>
    </row>
    <row r="2884" spans="1:20" ht="32" x14ac:dyDescent="0.2">
      <c r="A2884">
        <v>2763</v>
      </c>
      <c r="B2884" s="3" t="s">
        <v>2763</v>
      </c>
      <c r="C2884" s="3" t="s">
        <v>6873</v>
      </c>
      <c r="D2884">
        <v>39400</v>
      </c>
      <c r="E2884">
        <v>90</v>
      </c>
      <c r="F2884" t="s">
        <v>8221</v>
      </c>
      <c r="G2884" t="s">
        <v>8224</v>
      </c>
      <c r="H2884" t="s">
        <v>8246</v>
      </c>
      <c r="I2884">
        <v>1369403684</v>
      </c>
      <c r="J2884">
        <v>1365515684</v>
      </c>
      <c r="K2884" t="b">
        <v>0</v>
      </c>
      <c r="L2884">
        <v>3</v>
      </c>
      <c r="M2884" t="b">
        <v>0</v>
      </c>
      <c r="N2884" t="s">
        <v>8304</v>
      </c>
      <c r="O2884" s="5">
        <f>E2884/D2884</f>
        <v>2.2842639593908631E-3</v>
      </c>
      <c r="P2884" s="6">
        <f>IFERROR(E2884/L2884,0)</f>
        <v>30</v>
      </c>
      <c r="Q2884" t="str">
        <f>LEFT(N2884, FIND("/",N2884) -1)</f>
        <v>publishing</v>
      </c>
      <c r="R2884" t="str">
        <f>RIGHT(N2884, LEN(N2884) - FIND("/",N2884))</f>
        <v>children's books</v>
      </c>
      <c r="S2884" s="10">
        <f>(((J2884/60)/60)/24)+DATE(1970,1,1)</f>
        <v>41373.579675925925</v>
      </c>
      <c r="T2884" s="10">
        <f>(((I2884/60)/60)/24)+DATE(1970,1,1)</f>
        <v>41418.579675925925</v>
      </c>
    </row>
    <row r="2885" spans="1:20" ht="48" x14ac:dyDescent="0.2">
      <c r="A2885">
        <v>2844</v>
      </c>
      <c r="B2885" s="3" t="s">
        <v>2844</v>
      </c>
      <c r="C2885" s="3" t="s">
        <v>6954</v>
      </c>
      <c r="D2885">
        <v>550</v>
      </c>
      <c r="E2885">
        <v>30</v>
      </c>
      <c r="F2885" t="s">
        <v>8221</v>
      </c>
      <c r="G2885" t="s">
        <v>8239</v>
      </c>
      <c r="H2885" t="s">
        <v>8249</v>
      </c>
      <c r="I2885">
        <v>1483535180</v>
      </c>
      <c r="J2885">
        <v>1480943180</v>
      </c>
      <c r="K2885" t="b">
        <v>0</v>
      </c>
      <c r="L2885">
        <v>1</v>
      </c>
      <c r="M2885" t="b">
        <v>0</v>
      </c>
      <c r="N2885" t="s">
        <v>8271</v>
      </c>
      <c r="O2885" s="5">
        <f>E2885/D2885</f>
        <v>5.4545454545454543E-2</v>
      </c>
      <c r="P2885" s="6">
        <f>IFERROR(E2885/L2885,0)</f>
        <v>30</v>
      </c>
      <c r="Q2885" t="str">
        <f>LEFT(N2885, FIND("/",N2885) -1)</f>
        <v>theater</v>
      </c>
      <c r="R2885" t="str">
        <f>RIGHT(N2885, LEN(N2885) - FIND("/",N2885))</f>
        <v>plays</v>
      </c>
      <c r="S2885" s="10">
        <f>(((J2885/60)/60)/24)+DATE(1970,1,1)</f>
        <v>42709.546064814815</v>
      </c>
      <c r="T2885" s="10">
        <f>(((I2885/60)/60)/24)+DATE(1970,1,1)</f>
        <v>42739.546064814815</v>
      </c>
    </row>
    <row r="2886" spans="1:20" ht="48" x14ac:dyDescent="0.2">
      <c r="A2886">
        <v>2923</v>
      </c>
      <c r="B2886" s="3" t="s">
        <v>2923</v>
      </c>
      <c r="C2886" s="3" t="s">
        <v>7033</v>
      </c>
      <c r="D2886">
        <v>300</v>
      </c>
      <c r="E2886">
        <v>300</v>
      </c>
      <c r="F2886" t="s">
        <v>8219</v>
      </c>
      <c r="G2886" t="s">
        <v>8224</v>
      </c>
      <c r="H2886" t="s">
        <v>8246</v>
      </c>
      <c r="I2886">
        <v>1422068400</v>
      </c>
      <c r="J2886">
        <v>1420774779</v>
      </c>
      <c r="K2886" t="b">
        <v>0</v>
      </c>
      <c r="L2886">
        <v>10</v>
      </c>
      <c r="M2886" t="b">
        <v>1</v>
      </c>
      <c r="N2886" t="s">
        <v>8305</v>
      </c>
      <c r="O2886" s="5">
        <f>E2886/D2886</f>
        <v>1</v>
      </c>
      <c r="P2886" s="6">
        <f>IFERROR(E2886/L2886,0)</f>
        <v>30</v>
      </c>
      <c r="Q2886" t="str">
        <f>LEFT(N2886, FIND("/",N2886) -1)</f>
        <v>theater</v>
      </c>
      <c r="R2886" t="str">
        <f>RIGHT(N2886, LEN(N2886) - FIND("/",N2886))</f>
        <v>musical</v>
      </c>
      <c r="S2886" s="10">
        <f>(((J2886/60)/60)/24)+DATE(1970,1,1)</f>
        <v>42013.15253472222</v>
      </c>
      <c r="T2886" s="10">
        <f>(((I2886/60)/60)/24)+DATE(1970,1,1)</f>
        <v>42028.125</v>
      </c>
    </row>
    <row r="2887" spans="1:20" ht="48" x14ac:dyDescent="0.2">
      <c r="A2887">
        <v>3325</v>
      </c>
      <c r="B2887" s="3" t="s">
        <v>3325</v>
      </c>
      <c r="C2887" s="3" t="s">
        <v>7435</v>
      </c>
      <c r="D2887">
        <v>400</v>
      </c>
      <c r="E2887">
        <v>450</v>
      </c>
      <c r="F2887" t="s">
        <v>8219</v>
      </c>
      <c r="G2887" t="s">
        <v>8225</v>
      </c>
      <c r="H2887" t="s">
        <v>8247</v>
      </c>
      <c r="I2887">
        <v>1428256277</v>
      </c>
      <c r="J2887">
        <v>1425235877</v>
      </c>
      <c r="K2887" t="b">
        <v>0</v>
      </c>
      <c r="L2887">
        <v>15</v>
      </c>
      <c r="M2887" t="b">
        <v>1</v>
      </c>
      <c r="N2887" t="s">
        <v>8271</v>
      </c>
      <c r="O2887" s="5">
        <f>E2887/D2887</f>
        <v>1.125</v>
      </c>
      <c r="P2887" s="6">
        <f>IFERROR(E2887/L2887,0)</f>
        <v>30</v>
      </c>
      <c r="Q2887" t="str">
        <f>LEFT(N2887, FIND("/",N2887) -1)</f>
        <v>theater</v>
      </c>
      <c r="R2887" t="str">
        <f>RIGHT(N2887, LEN(N2887) - FIND("/",N2887))</f>
        <v>plays</v>
      </c>
      <c r="S2887" s="10">
        <f>(((J2887/60)/60)/24)+DATE(1970,1,1)</f>
        <v>42064.785613425927</v>
      </c>
      <c r="T2887" s="10">
        <f>(((I2887/60)/60)/24)+DATE(1970,1,1)</f>
        <v>42099.743946759263</v>
      </c>
    </row>
    <row r="2888" spans="1:20" ht="48" x14ac:dyDescent="0.2">
      <c r="A2888">
        <v>3919</v>
      </c>
      <c r="B2888" s="3" t="s">
        <v>3916</v>
      </c>
      <c r="C2888" s="3" t="s">
        <v>8027</v>
      </c>
      <c r="D2888">
        <v>5000</v>
      </c>
      <c r="E2888">
        <v>90</v>
      </c>
      <c r="F2888" t="s">
        <v>8221</v>
      </c>
      <c r="G2888" t="s">
        <v>8225</v>
      </c>
      <c r="H2888" t="s">
        <v>8247</v>
      </c>
      <c r="I2888">
        <v>1453075200</v>
      </c>
      <c r="J2888">
        <v>1450628773</v>
      </c>
      <c r="K2888" t="b">
        <v>0</v>
      </c>
      <c r="L2888">
        <v>3</v>
      </c>
      <c r="M2888" t="b">
        <v>0</v>
      </c>
      <c r="N2888" t="s">
        <v>8271</v>
      </c>
      <c r="O2888" s="5">
        <f>E2888/D2888</f>
        <v>1.7999999999999999E-2</v>
      </c>
      <c r="P2888" s="6">
        <f>IFERROR(E2888/L2888,0)</f>
        <v>30</v>
      </c>
      <c r="Q2888" t="str">
        <f>LEFT(N2888, FIND("/",N2888) -1)</f>
        <v>theater</v>
      </c>
      <c r="R2888" t="str">
        <f>RIGHT(N2888, LEN(N2888) - FIND("/",N2888))</f>
        <v>plays</v>
      </c>
      <c r="S2888" s="10">
        <f>(((J2888/60)/60)/24)+DATE(1970,1,1)</f>
        <v>42358.684872685189</v>
      </c>
      <c r="T2888" s="10">
        <f>(((I2888/60)/60)/24)+DATE(1970,1,1)</f>
        <v>42387</v>
      </c>
    </row>
    <row r="2889" spans="1:20" ht="48" x14ac:dyDescent="0.2">
      <c r="A2889">
        <v>4089</v>
      </c>
      <c r="B2889" s="3" t="s">
        <v>4085</v>
      </c>
      <c r="C2889" s="3" t="s">
        <v>8192</v>
      </c>
      <c r="D2889">
        <v>5000</v>
      </c>
      <c r="E2889">
        <v>240</v>
      </c>
      <c r="F2889" t="s">
        <v>8221</v>
      </c>
      <c r="G2889" t="s">
        <v>8224</v>
      </c>
      <c r="H2889" t="s">
        <v>8246</v>
      </c>
      <c r="I2889">
        <v>1433093700</v>
      </c>
      <c r="J2889">
        <v>1430242488</v>
      </c>
      <c r="K2889" t="b">
        <v>0</v>
      </c>
      <c r="L2889">
        <v>8</v>
      </c>
      <c r="M2889" t="b">
        <v>0</v>
      </c>
      <c r="N2889" t="s">
        <v>8271</v>
      </c>
      <c r="O2889" s="5">
        <f>E2889/D2889</f>
        <v>4.8000000000000001E-2</v>
      </c>
      <c r="P2889" s="6">
        <f>IFERROR(E2889/L2889,0)</f>
        <v>30</v>
      </c>
      <c r="Q2889" t="str">
        <f>LEFT(N2889, FIND("/",N2889) -1)</f>
        <v>theater</v>
      </c>
      <c r="R2889" t="str">
        <f>RIGHT(N2889, LEN(N2889) - FIND("/",N2889))</f>
        <v>plays</v>
      </c>
      <c r="S2889" s="10">
        <f>(((J2889/60)/60)/24)+DATE(1970,1,1)</f>
        <v>42122.732499999998</v>
      </c>
      <c r="T2889" s="10">
        <f>(((I2889/60)/60)/24)+DATE(1970,1,1)</f>
        <v>42155.732638888891</v>
      </c>
    </row>
    <row r="2890" spans="1:20" ht="32" x14ac:dyDescent="0.2">
      <c r="A2890">
        <v>1308</v>
      </c>
      <c r="B2890" s="3" t="s">
        <v>1309</v>
      </c>
      <c r="C2890" s="3" t="s">
        <v>5418</v>
      </c>
      <c r="D2890">
        <v>10000</v>
      </c>
      <c r="E2890">
        <v>1136</v>
      </c>
      <c r="F2890" t="s">
        <v>8220</v>
      </c>
      <c r="G2890" t="s">
        <v>8224</v>
      </c>
      <c r="H2890" t="s">
        <v>8246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8273</v>
      </c>
      <c r="O2890" s="5">
        <f>E2890/D2890</f>
        <v>0.11360000000000001</v>
      </c>
      <c r="P2890" s="6">
        <f>IFERROR(E2890/L2890,0)</f>
        <v>29.894736842105264</v>
      </c>
      <c r="Q2890" t="str">
        <f>LEFT(N2890, FIND("/",N2890) -1)</f>
        <v>technology</v>
      </c>
      <c r="R2890" t="str">
        <f>RIGHT(N2890, LEN(N2890) - FIND("/",N2890))</f>
        <v>wearables</v>
      </c>
      <c r="S2890" s="10">
        <f>(((J2890/60)/60)/24)+DATE(1970,1,1)</f>
        <v>42611.613564814819</v>
      </c>
      <c r="T2890" s="10">
        <f>(((I2890/60)/60)/24)+DATE(1970,1,1)</f>
        <v>42651.613564814819</v>
      </c>
    </row>
    <row r="2891" spans="1:20" ht="48" x14ac:dyDescent="0.2">
      <c r="A2891">
        <v>2854</v>
      </c>
      <c r="B2891" s="3" t="s">
        <v>2854</v>
      </c>
      <c r="C2891" s="3" t="s">
        <v>6964</v>
      </c>
      <c r="D2891">
        <v>1000</v>
      </c>
      <c r="E2891">
        <v>417</v>
      </c>
      <c r="F2891" t="s">
        <v>8221</v>
      </c>
      <c r="G2891" t="s">
        <v>8225</v>
      </c>
      <c r="H2891" t="s">
        <v>8247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0.41699999999999998</v>
      </c>
      <c r="P2891" s="6">
        <f>IFERROR(E2891/L2891,0)</f>
        <v>29.785714285714285</v>
      </c>
      <c r="Q2891" t="str">
        <f>LEFT(N2891, FIND("/",N2891) -1)</f>
        <v>theater</v>
      </c>
      <c r="R2891" t="str">
        <f>RIGHT(N2891, LEN(N2891) - FIND("/",N2891))</f>
        <v>plays</v>
      </c>
      <c r="S2891" s="10">
        <f>(((J2891/60)/60)/24)+DATE(1970,1,1)</f>
        <v>42111.71665509259</v>
      </c>
      <c r="T2891" s="10">
        <f>(((I2891/60)/60)/24)+DATE(1970,1,1)</f>
        <v>42131.71665509259</v>
      </c>
    </row>
    <row r="2892" spans="1:20" ht="48" x14ac:dyDescent="0.2">
      <c r="A2892">
        <v>3462</v>
      </c>
      <c r="B2892" s="3" t="s">
        <v>3461</v>
      </c>
      <c r="C2892" s="3" t="s">
        <v>7572</v>
      </c>
      <c r="D2892">
        <v>250</v>
      </c>
      <c r="E2892">
        <v>505</v>
      </c>
      <c r="F2892" t="s">
        <v>8219</v>
      </c>
      <c r="G2892" t="s">
        <v>8224</v>
      </c>
      <c r="H2892" t="s">
        <v>8246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8271</v>
      </c>
      <c r="O2892" s="5">
        <f>E2892/D2892</f>
        <v>2.02</v>
      </c>
      <c r="P2892" s="6">
        <f>IFERROR(E2892/L2892,0)</f>
        <v>29.705882352941178</v>
      </c>
      <c r="Q2892" t="str">
        <f>LEFT(N2892, FIND("/",N2892) -1)</f>
        <v>theater</v>
      </c>
      <c r="R2892" t="str">
        <f>RIGHT(N2892, LEN(N2892) - FIND("/",N2892))</f>
        <v>plays</v>
      </c>
      <c r="S2892" s="10">
        <f>(((J2892/60)/60)/24)+DATE(1970,1,1)</f>
        <v>42179.898472222223</v>
      </c>
      <c r="T2892" s="10">
        <f>(((I2892/60)/60)/24)+DATE(1970,1,1)</f>
        <v>42195.75</v>
      </c>
    </row>
    <row r="2893" spans="1:20" ht="48" x14ac:dyDescent="0.2">
      <c r="A2893">
        <v>3367</v>
      </c>
      <c r="B2893" s="3" t="s">
        <v>3366</v>
      </c>
      <c r="C2893" s="3" t="s">
        <v>7477</v>
      </c>
      <c r="D2893">
        <v>750</v>
      </c>
      <c r="E2893">
        <v>890</v>
      </c>
      <c r="F2893" t="s">
        <v>8219</v>
      </c>
      <c r="G2893" t="s">
        <v>8225</v>
      </c>
      <c r="H2893" t="s">
        <v>8247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8271</v>
      </c>
      <c r="O2893" s="5">
        <f>E2893/D2893</f>
        <v>1.1866666666666668</v>
      </c>
      <c r="P2893" s="6">
        <f>IFERROR(E2893/L2893,0)</f>
        <v>29.666666666666668</v>
      </c>
      <c r="Q2893" t="str">
        <f>LEFT(N2893, FIND("/",N2893) -1)</f>
        <v>theater</v>
      </c>
      <c r="R2893" t="str">
        <f>RIGHT(N2893, LEN(N2893) - FIND("/",N2893))</f>
        <v>plays</v>
      </c>
      <c r="S2893" s="10">
        <f>(((J2893/60)/60)/24)+DATE(1970,1,1)</f>
        <v>42192.933958333335</v>
      </c>
      <c r="T2893" s="10">
        <f>(((I2893/60)/60)/24)+DATE(1970,1,1)</f>
        <v>42217.933958333335</v>
      </c>
    </row>
    <row r="2894" spans="1:20" ht="48" x14ac:dyDescent="0.2">
      <c r="A2894">
        <v>3608</v>
      </c>
      <c r="B2894" s="3" t="s">
        <v>3607</v>
      </c>
      <c r="C2894" s="3" t="s">
        <v>7718</v>
      </c>
      <c r="D2894">
        <v>800</v>
      </c>
      <c r="E2894">
        <v>800</v>
      </c>
      <c r="F2894" t="s">
        <v>8219</v>
      </c>
      <c r="G2894" t="s">
        <v>8225</v>
      </c>
      <c r="H2894" t="s">
        <v>8247</v>
      </c>
      <c r="I2894">
        <v>1466172000</v>
      </c>
      <c r="J2894">
        <v>1463418090</v>
      </c>
      <c r="K2894" t="b">
        <v>0</v>
      </c>
      <c r="L2894">
        <v>27</v>
      </c>
      <c r="M2894" t="b">
        <v>1</v>
      </c>
      <c r="N2894" t="s">
        <v>8271</v>
      </c>
      <c r="O2894" s="5">
        <f>E2894/D2894</f>
        <v>1</v>
      </c>
      <c r="P2894" s="6">
        <f>IFERROR(E2894/L2894,0)</f>
        <v>29.62962962962963</v>
      </c>
      <c r="Q2894" t="str">
        <f>LEFT(N2894, FIND("/",N2894) -1)</f>
        <v>theater</v>
      </c>
      <c r="R2894" t="str">
        <f>RIGHT(N2894, LEN(N2894) - FIND("/",N2894))</f>
        <v>plays</v>
      </c>
      <c r="S2894" s="10">
        <f>(((J2894/60)/60)/24)+DATE(1970,1,1)</f>
        <v>42506.709375000006</v>
      </c>
      <c r="T2894" s="10">
        <f>(((I2894/60)/60)/24)+DATE(1970,1,1)</f>
        <v>42538.583333333328</v>
      </c>
    </row>
    <row r="2895" spans="1:20" ht="48" x14ac:dyDescent="0.2">
      <c r="A2895">
        <v>1919</v>
      </c>
      <c r="B2895" s="3" t="s">
        <v>1920</v>
      </c>
      <c r="C2895" s="3" t="s">
        <v>6029</v>
      </c>
      <c r="D2895">
        <v>500</v>
      </c>
      <c r="E2895">
        <v>237</v>
      </c>
      <c r="F2895" t="s">
        <v>8221</v>
      </c>
      <c r="G2895" t="s">
        <v>8224</v>
      </c>
      <c r="H2895" t="s">
        <v>8246</v>
      </c>
      <c r="I2895">
        <v>1432069249</v>
      </c>
      <c r="J2895">
        <v>1429477249</v>
      </c>
      <c r="K2895" t="b">
        <v>0</v>
      </c>
      <c r="L2895">
        <v>8</v>
      </c>
      <c r="M2895" t="b">
        <v>0</v>
      </c>
      <c r="N2895" t="s">
        <v>8294</v>
      </c>
      <c r="O2895" s="5">
        <f>E2895/D2895</f>
        <v>0.47399999999999998</v>
      </c>
      <c r="P2895" s="6">
        <f>IFERROR(E2895/L2895,0)</f>
        <v>29.625</v>
      </c>
      <c r="Q2895" t="str">
        <f>LEFT(N2895, FIND("/",N2895) -1)</f>
        <v>technology</v>
      </c>
      <c r="R2895" t="str">
        <f>RIGHT(N2895, LEN(N2895) - FIND("/",N2895))</f>
        <v>gadgets</v>
      </c>
      <c r="S2895" s="10">
        <f>(((J2895/60)/60)/24)+DATE(1970,1,1)</f>
        <v>42113.875567129624</v>
      </c>
      <c r="T2895" s="10">
        <f>(((I2895/60)/60)/24)+DATE(1970,1,1)</f>
        <v>42143.875567129624</v>
      </c>
    </row>
    <row r="2896" spans="1:20" ht="48" x14ac:dyDescent="0.2">
      <c r="A2896">
        <v>2165</v>
      </c>
      <c r="B2896" s="3" t="s">
        <v>2166</v>
      </c>
      <c r="C2896" s="3" t="s">
        <v>6275</v>
      </c>
      <c r="D2896">
        <v>2500</v>
      </c>
      <c r="E2896">
        <v>3466</v>
      </c>
      <c r="F2896" t="s">
        <v>8219</v>
      </c>
      <c r="G2896" t="s">
        <v>8230</v>
      </c>
      <c r="H2896" t="s">
        <v>8249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8276</v>
      </c>
      <c r="O2896" s="5">
        <f>E2896/D2896</f>
        <v>1.3864000000000001</v>
      </c>
      <c r="P2896" s="6">
        <f>IFERROR(E2896/L2896,0)</f>
        <v>29.623931623931625</v>
      </c>
      <c r="Q2896" t="str">
        <f>LEFT(N2896, FIND("/",N2896) -1)</f>
        <v>music</v>
      </c>
      <c r="R2896" t="str">
        <f>RIGHT(N2896, LEN(N2896) - FIND("/",N2896))</f>
        <v>rock</v>
      </c>
      <c r="S2896" s="10">
        <f>(((J2896/60)/60)/24)+DATE(1970,1,1)</f>
        <v>42438.667071759264</v>
      </c>
      <c r="T2896" s="10">
        <f>(((I2896/60)/60)/24)+DATE(1970,1,1)</f>
        <v>42468.625405092593</v>
      </c>
    </row>
    <row r="2897" spans="1:20" ht="32" x14ac:dyDescent="0.2">
      <c r="A2897">
        <v>2557</v>
      </c>
      <c r="B2897" s="3" t="s">
        <v>2557</v>
      </c>
      <c r="C2897" s="3" t="s">
        <v>6667</v>
      </c>
      <c r="D2897">
        <v>900</v>
      </c>
      <c r="E2897">
        <v>1066</v>
      </c>
      <c r="F2897" t="s">
        <v>8219</v>
      </c>
      <c r="G2897" t="s">
        <v>8225</v>
      </c>
      <c r="H2897" t="s">
        <v>8247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8300</v>
      </c>
      <c r="O2897" s="5">
        <f>E2897/D2897</f>
        <v>1.1844444444444444</v>
      </c>
      <c r="P2897" s="6">
        <f>IFERROR(E2897/L2897,0)</f>
        <v>29.611111111111111</v>
      </c>
      <c r="Q2897" t="str">
        <f>LEFT(N2897, FIND("/",N2897) -1)</f>
        <v>music</v>
      </c>
      <c r="R2897" t="str">
        <f>RIGHT(N2897, LEN(N2897) - FIND("/",N2897))</f>
        <v>classical music</v>
      </c>
      <c r="S2897" s="10">
        <f>(((J2897/60)/60)/24)+DATE(1970,1,1)</f>
        <v>41744.745208333334</v>
      </c>
      <c r="T2897" s="10">
        <f>(((I2897/60)/60)/24)+DATE(1970,1,1)</f>
        <v>41774.745208333334</v>
      </c>
    </row>
    <row r="2898" spans="1:20" ht="48" x14ac:dyDescent="0.2">
      <c r="A2898">
        <v>3294</v>
      </c>
      <c r="B2898" s="3" t="s">
        <v>3294</v>
      </c>
      <c r="C2898" s="3" t="s">
        <v>7404</v>
      </c>
      <c r="D2898">
        <v>600</v>
      </c>
      <c r="E2898">
        <v>710</v>
      </c>
      <c r="F2898" t="s">
        <v>8219</v>
      </c>
      <c r="G2898" t="s">
        <v>8225</v>
      </c>
      <c r="H2898" t="s">
        <v>8247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8271</v>
      </c>
      <c r="O2898" s="5">
        <f>E2898/D2898</f>
        <v>1.1833333333333333</v>
      </c>
      <c r="P2898" s="6">
        <f>IFERROR(E2898/L2898,0)</f>
        <v>29.583333333333332</v>
      </c>
      <c r="Q2898" t="str">
        <f>LEFT(N2898, FIND("/",N2898) -1)</f>
        <v>theater</v>
      </c>
      <c r="R2898" t="str">
        <f>RIGHT(N2898, LEN(N2898) - FIND("/",N2898))</f>
        <v>plays</v>
      </c>
      <c r="S2898" s="10">
        <f>(((J2898/60)/60)/24)+DATE(1970,1,1)</f>
        <v>42141.541134259256</v>
      </c>
      <c r="T2898" s="10">
        <f>(((I2898/60)/60)/24)+DATE(1970,1,1)</f>
        <v>42171.541134259256</v>
      </c>
    </row>
    <row r="2899" spans="1:20" ht="48" x14ac:dyDescent="0.2">
      <c r="A2899">
        <v>2860</v>
      </c>
      <c r="B2899" s="3" t="s">
        <v>2860</v>
      </c>
      <c r="C2899" s="3" t="s">
        <v>6970</v>
      </c>
      <c r="D2899">
        <v>4000</v>
      </c>
      <c r="E2899">
        <v>266</v>
      </c>
      <c r="F2899" t="s">
        <v>8221</v>
      </c>
      <c r="G2899" t="s">
        <v>8224</v>
      </c>
      <c r="H2899" t="s">
        <v>8246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8271</v>
      </c>
      <c r="O2899" s="5">
        <f>E2899/D2899</f>
        <v>6.6500000000000004E-2</v>
      </c>
      <c r="P2899" s="6">
        <f>IFERROR(E2899/L2899,0)</f>
        <v>29.555555555555557</v>
      </c>
      <c r="Q2899" t="str">
        <f>LEFT(N2899, FIND("/",N2899) -1)</f>
        <v>theater</v>
      </c>
      <c r="R2899" t="str">
        <f>RIGHT(N2899, LEN(N2899) - FIND("/",N2899))</f>
        <v>plays</v>
      </c>
      <c r="S2899" s="10">
        <f>(((J2899/60)/60)/24)+DATE(1970,1,1)</f>
        <v>42480.800648148142</v>
      </c>
      <c r="T2899" s="10">
        <f>(((I2899/60)/60)/24)+DATE(1970,1,1)</f>
        <v>42540.800648148142</v>
      </c>
    </row>
    <row r="2900" spans="1:20" ht="48" x14ac:dyDescent="0.2">
      <c r="A2900">
        <v>2570</v>
      </c>
      <c r="B2900" s="3" t="s">
        <v>2570</v>
      </c>
      <c r="C2900" s="3" t="s">
        <v>6680</v>
      </c>
      <c r="D2900">
        <v>7000</v>
      </c>
      <c r="E2900">
        <v>59</v>
      </c>
      <c r="F2900" t="s">
        <v>8220</v>
      </c>
      <c r="G2900" t="s">
        <v>8224</v>
      </c>
      <c r="H2900" t="s">
        <v>8246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8284</v>
      </c>
      <c r="O2900" s="5">
        <f>E2900/D2900</f>
        <v>8.4285714285714294E-3</v>
      </c>
      <c r="P2900" s="6">
        <f>IFERROR(E2900/L2900,0)</f>
        <v>29.5</v>
      </c>
      <c r="Q2900" t="str">
        <f>LEFT(N2900, FIND("/",N2900) -1)</f>
        <v>food</v>
      </c>
      <c r="R2900" t="str">
        <f>RIGHT(N2900, LEN(N2900) - FIND("/",N2900))</f>
        <v>food trucks</v>
      </c>
      <c r="S2900" s="10">
        <f>(((J2900/60)/60)/24)+DATE(1970,1,1)</f>
        <v>42744.903182870374</v>
      </c>
      <c r="T2900" s="10">
        <f>(((I2900/60)/60)/24)+DATE(1970,1,1)</f>
        <v>42774.903182870374</v>
      </c>
    </row>
    <row r="2901" spans="1:20" ht="48" x14ac:dyDescent="0.2">
      <c r="A2901">
        <v>2768</v>
      </c>
      <c r="B2901" s="3" t="s">
        <v>2768</v>
      </c>
      <c r="C2901" s="3" t="s">
        <v>6878</v>
      </c>
      <c r="D2901">
        <v>7000</v>
      </c>
      <c r="E2901">
        <v>1002</v>
      </c>
      <c r="F2901" t="s">
        <v>8221</v>
      </c>
      <c r="G2901" t="s">
        <v>8224</v>
      </c>
      <c r="H2901" t="s">
        <v>8246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8304</v>
      </c>
      <c r="O2901" s="5">
        <f>E2901/D2901</f>
        <v>0.14314285714285716</v>
      </c>
      <c r="P2901" s="6">
        <f>IFERROR(E2901/L2901,0)</f>
        <v>29.470588235294116</v>
      </c>
      <c r="Q2901" t="str">
        <f>LEFT(N2901, FIND("/",N2901) -1)</f>
        <v>publishing</v>
      </c>
      <c r="R2901" t="str">
        <f>RIGHT(N2901, LEN(N2901) - FIND("/",N2901))</f>
        <v>children's books</v>
      </c>
      <c r="S2901" s="10">
        <f>(((J2901/60)/60)/24)+DATE(1970,1,1)</f>
        <v>40967.614849537036</v>
      </c>
      <c r="T2901" s="10">
        <f>(((I2901/60)/60)/24)+DATE(1970,1,1)</f>
        <v>40997.573182870372</v>
      </c>
    </row>
    <row r="2902" spans="1:20" ht="48" x14ac:dyDescent="0.2">
      <c r="A2902">
        <v>3409</v>
      </c>
      <c r="B2902" s="3" t="s">
        <v>3408</v>
      </c>
      <c r="C2902" s="3" t="s">
        <v>7519</v>
      </c>
      <c r="D2902">
        <v>500</v>
      </c>
      <c r="E2902">
        <v>618</v>
      </c>
      <c r="F2902" t="s">
        <v>8219</v>
      </c>
      <c r="G2902" t="s">
        <v>8225</v>
      </c>
      <c r="H2902" t="s">
        <v>8247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8271</v>
      </c>
      <c r="O2902" s="5">
        <f>E2902/D2902</f>
        <v>1.236</v>
      </c>
      <c r="P2902" s="6">
        <f>IFERROR(E2902/L2902,0)</f>
        <v>29.428571428571427</v>
      </c>
      <c r="Q2902" t="str">
        <f>LEFT(N2902, FIND("/",N2902) -1)</f>
        <v>theater</v>
      </c>
      <c r="R2902" t="str">
        <f>RIGHT(N2902, LEN(N2902) - FIND("/",N2902))</f>
        <v>plays</v>
      </c>
      <c r="S2902" s="10">
        <f>(((J2902/60)/60)/24)+DATE(1970,1,1)</f>
        <v>42544.814328703709</v>
      </c>
      <c r="T2902" s="10">
        <f>(((I2902/60)/60)/24)+DATE(1970,1,1)</f>
        <v>42582.873611111107</v>
      </c>
    </row>
    <row r="2903" spans="1:20" ht="48" x14ac:dyDescent="0.2">
      <c r="A2903">
        <v>2892</v>
      </c>
      <c r="B2903" s="3" t="s">
        <v>2892</v>
      </c>
      <c r="C2903" s="3" t="s">
        <v>7002</v>
      </c>
      <c r="D2903">
        <v>5500</v>
      </c>
      <c r="E2903">
        <v>500</v>
      </c>
      <c r="F2903" t="s">
        <v>8221</v>
      </c>
      <c r="G2903" t="s">
        <v>8224</v>
      </c>
      <c r="H2903" t="s">
        <v>8246</v>
      </c>
      <c r="I2903">
        <v>1409000400</v>
      </c>
      <c r="J2903">
        <v>1408381704</v>
      </c>
      <c r="K2903" t="b">
        <v>0</v>
      </c>
      <c r="L2903">
        <v>17</v>
      </c>
      <c r="M2903" t="b">
        <v>0</v>
      </c>
      <c r="N2903" t="s">
        <v>8271</v>
      </c>
      <c r="O2903" s="5">
        <f>E2903/D2903</f>
        <v>9.0909090909090912E-2</v>
      </c>
      <c r="P2903" s="6">
        <f>IFERROR(E2903/L2903,0)</f>
        <v>29.411764705882351</v>
      </c>
      <c r="Q2903" t="str">
        <f>LEFT(N2903, FIND("/",N2903) -1)</f>
        <v>theater</v>
      </c>
      <c r="R2903" t="str">
        <f>RIGHT(N2903, LEN(N2903) - FIND("/",N2903))</f>
        <v>plays</v>
      </c>
      <c r="S2903" s="10">
        <f>(((J2903/60)/60)/24)+DATE(1970,1,1)</f>
        <v>41869.714166666665</v>
      </c>
      <c r="T2903" s="10">
        <f>(((I2903/60)/60)/24)+DATE(1970,1,1)</f>
        <v>41876.875</v>
      </c>
    </row>
    <row r="2904" spans="1:20" ht="48" x14ac:dyDescent="0.2">
      <c r="A2904">
        <v>3650</v>
      </c>
      <c r="B2904" s="3" t="s">
        <v>3648</v>
      </c>
      <c r="C2904" s="3" t="s">
        <v>7760</v>
      </c>
      <c r="D2904">
        <v>500</v>
      </c>
      <c r="E2904">
        <v>500</v>
      </c>
      <c r="F2904" t="s">
        <v>8219</v>
      </c>
      <c r="G2904" t="s">
        <v>8225</v>
      </c>
      <c r="H2904" t="s">
        <v>8247</v>
      </c>
      <c r="I2904">
        <v>1454412584</v>
      </c>
      <c r="J2904">
        <v>1452598184</v>
      </c>
      <c r="K2904" t="b">
        <v>0</v>
      </c>
      <c r="L2904">
        <v>17</v>
      </c>
      <c r="M2904" t="b">
        <v>1</v>
      </c>
      <c r="N2904" t="s">
        <v>8271</v>
      </c>
      <c r="O2904" s="5">
        <f>E2904/D2904</f>
        <v>1</v>
      </c>
      <c r="P2904" s="6">
        <f>IFERROR(E2904/L2904,0)</f>
        <v>29.411764705882351</v>
      </c>
      <c r="Q2904" t="str">
        <f>LEFT(N2904, FIND("/",N2904) -1)</f>
        <v>theater</v>
      </c>
      <c r="R2904" t="str">
        <f>RIGHT(N2904, LEN(N2904) - FIND("/",N2904))</f>
        <v>plays</v>
      </c>
      <c r="S2904" s="10">
        <f>(((J2904/60)/60)/24)+DATE(1970,1,1)</f>
        <v>42381.478981481487</v>
      </c>
      <c r="T2904" s="10">
        <f>(((I2904/60)/60)/24)+DATE(1970,1,1)</f>
        <v>42402.478981481487</v>
      </c>
    </row>
    <row r="2905" spans="1:20" ht="32" x14ac:dyDescent="0.2">
      <c r="A2905">
        <v>1976</v>
      </c>
      <c r="B2905" s="3" t="s">
        <v>1977</v>
      </c>
      <c r="C2905" s="3" t="s">
        <v>6086</v>
      </c>
      <c r="D2905">
        <v>4000</v>
      </c>
      <c r="E2905">
        <v>13864</v>
      </c>
      <c r="F2905" t="s">
        <v>8219</v>
      </c>
      <c r="G2905" t="s">
        <v>8225</v>
      </c>
      <c r="H2905" t="s">
        <v>8247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8295</v>
      </c>
      <c r="O2905" s="5">
        <f>E2905/D2905</f>
        <v>3.4660000000000002</v>
      </c>
      <c r="P2905" s="6">
        <f>IFERROR(E2905/L2905,0)</f>
        <v>29.310782241014799</v>
      </c>
      <c r="Q2905" t="str">
        <f>LEFT(N2905, FIND("/",N2905) -1)</f>
        <v>technology</v>
      </c>
      <c r="R2905" t="str">
        <f>RIGHT(N2905, LEN(N2905) - FIND("/",N2905))</f>
        <v>hardware</v>
      </c>
      <c r="S2905" s="10">
        <f>(((J2905/60)/60)/24)+DATE(1970,1,1)</f>
        <v>41438.899594907409</v>
      </c>
      <c r="T2905" s="10">
        <f>(((I2905/60)/60)/24)+DATE(1970,1,1)</f>
        <v>41468.899594907409</v>
      </c>
    </row>
    <row r="2906" spans="1:20" ht="48" x14ac:dyDescent="0.2">
      <c r="A2906">
        <v>886</v>
      </c>
      <c r="B2906" s="3" t="s">
        <v>887</v>
      </c>
      <c r="C2906" s="3" t="s">
        <v>4996</v>
      </c>
      <c r="D2906">
        <v>500</v>
      </c>
      <c r="E2906">
        <v>205</v>
      </c>
      <c r="F2906" t="s">
        <v>8221</v>
      </c>
      <c r="G2906" t="s">
        <v>8224</v>
      </c>
      <c r="H2906" t="s">
        <v>8246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8279</v>
      </c>
      <c r="O2906" s="5">
        <f>E2906/D2906</f>
        <v>0.41</v>
      </c>
      <c r="P2906" s="6">
        <f>IFERROR(E2906/L2906,0)</f>
        <v>29.285714285714285</v>
      </c>
      <c r="Q2906" t="str">
        <f>LEFT(N2906, FIND("/",N2906) -1)</f>
        <v>music</v>
      </c>
      <c r="R2906" t="str">
        <f>RIGHT(N2906, LEN(N2906) - FIND("/",N2906))</f>
        <v>indie rock</v>
      </c>
      <c r="S2906" s="10">
        <f>(((J2906/60)/60)/24)+DATE(1970,1,1)</f>
        <v>42603.870520833334</v>
      </c>
      <c r="T2906" s="10">
        <f>(((I2906/60)/60)/24)+DATE(1970,1,1)</f>
        <v>42628.870520833334</v>
      </c>
    </row>
    <row r="2907" spans="1:20" ht="48" x14ac:dyDescent="0.2">
      <c r="A2907">
        <v>524</v>
      </c>
      <c r="B2907" s="3" t="s">
        <v>525</v>
      </c>
      <c r="C2907" s="3" t="s">
        <v>4634</v>
      </c>
      <c r="D2907">
        <v>3500</v>
      </c>
      <c r="E2907">
        <v>3803.55</v>
      </c>
      <c r="F2907" t="s">
        <v>8219</v>
      </c>
      <c r="G2907" t="s">
        <v>8225</v>
      </c>
      <c r="H2907" t="s">
        <v>8247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8271</v>
      </c>
      <c r="O2907" s="5">
        <f>E2907/D2907</f>
        <v>1.0867285714285715</v>
      </c>
      <c r="P2907" s="6">
        <f>IFERROR(E2907/L2907,0)</f>
        <v>29.258076923076924</v>
      </c>
      <c r="Q2907" t="str">
        <f>LEFT(N2907, FIND("/",N2907) -1)</f>
        <v>theater</v>
      </c>
      <c r="R2907" t="str">
        <f>RIGHT(N2907, LEN(N2907) - FIND("/",N2907))</f>
        <v>plays</v>
      </c>
      <c r="S2907" s="10">
        <f>(((J2907/60)/60)/24)+DATE(1970,1,1)</f>
        <v>42492.717233796298</v>
      </c>
      <c r="T2907" s="10">
        <f>(((I2907/60)/60)/24)+DATE(1970,1,1)</f>
        <v>42522.717233796298</v>
      </c>
    </row>
    <row r="2908" spans="1:20" ht="48" x14ac:dyDescent="0.2">
      <c r="A2908">
        <v>1006</v>
      </c>
      <c r="B2908" s="3" t="s">
        <v>1007</v>
      </c>
      <c r="C2908" s="3" t="s">
        <v>5116</v>
      </c>
      <c r="D2908">
        <v>4000</v>
      </c>
      <c r="E2908">
        <v>234</v>
      </c>
      <c r="F2908" t="s">
        <v>8220</v>
      </c>
      <c r="G2908" t="s">
        <v>8224</v>
      </c>
      <c r="H2908" t="s">
        <v>8246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8273</v>
      </c>
      <c r="O2908" s="5">
        <f>E2908/D2908</f>
        <v>5.8500000000000003E-2</v>
      </c>
      <c r="P2908" s="6">
        <f>IFERROR(E2908/L2908,0)</f>
        <v>29.25</v>
      </c>
      <c r="Q2908" t="str">
        <f>LEFT(N2908, FIND("/",N2908) -1)</f>
        <v>technology</v>
      </c>
      <c r="R2908" t="str">
        <f>RIGHT(N2908, LEN(N2908) - FIND("/",N2908))</f>
        <v>wearables</v>
      </c>
      <c r="S2908" s="10">
        <f>(((J2908/60)/60)/24)+DATE(1970,1,1)</f>
        <v>41977.040185185186</v>
      </c>
      <c r="T2908" s="10">
        <f>(((I2908/60)/60)/24)+DATE(1970,1,1)</f>
        <v>41985.299305555556</v>
      </c>
    </row>
    <row r="2909" spans="1:20" ht="48" x14ac:dyDescent="0.2">
      <c r="A2909">
        <v>1043</v>
      </c>
      <c r="B2909" s="3" t="s">
        <v>1044</v>
      </c>
      <c r="C2909" s="3" t="s">
        <v>5153</v>
      </c>
      <c r="D2909">
        <v>100000</v>
      </c>
      <c r="E2909">
        <v>8537</v>
      </c>
      <c r="F2909" t="s">
        <v>8220</v>
      </c>
      <c r="G2909" t="s">
        <v>8224</v>
      </c>
      <c r="H2909" t="s">
        <v>8246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8281</v>
      </c>
      <c r="O2909" s="5">
        <f>E2909/D2909</f>
        <v>8.5370000000000001E-2</v>
      </c>
      <c r="P2909" s="6">
        <f>IFERROR(E2909/L2909,0)</f>
        <v>29.236301369863014</v>
      </c>
      <c r="Q2909" t="str">
        <f>LEFT(N2909, FIND("/",N2909) -1)</f>
        <v>journalism</v>
      </c>
      <c r="R2909" t="str">
        <f>RIGHT(N2909, LEN(N2909) - FIND("/",N2909))</f>
        <v>audio</v>
      </c>
      <c r="S2909" s="10">
        <f>(((J2909/60)/60)/24)+DATE(1970,1,1)</f>
        <v>42114.252951388888</v>
      </c>
      <c r="T2909" s="10">
        <f>(((I2909/60)/60)/24)+DATE(1970,1,1)</f>
        <v>42144.252951388888</v>
      </c>
    </row>
    <row r="2910" spans="1:20" ht="48" x14ac:dyDescent="0.2">
      <c r="A2910">
        <v>3996</v>
      </c>
      <c r="B2910" s="3" t="s">
        <v>3992</v>
      </c>
      <c r="C2910" s="3" t="s">
        <v>8102</v>
      </c>
      <c r="D2910">
        <v>3000</v>
      </c>
      <c r="E2910">
        <v>497</v>
      </c>
      <c r="F2910" t="s">
        <v>8221</v>
      </c>
      <c r="G2910" t="s">
        <v>8224</v>
      </c>
      <c r="H2910" t="s">
        <v>8246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8271</v>
      </c>
      <c r="O2910" s="5">
        <f>E2910/D2910</f>
        <v>0.16566666666666666</v>
      </c>
      <c r="P2910" s="6">
        <f>IFERROR(E2910/L2910,0)</f>
        <v>29.235294117647058</v>
      </c>
      <c r="Q2910" t="str">
        <f>LEFT(N2910, FIND("/",N2910) -1)</f>
        <v>theater</v>
      </c>
      <c r="R2910" t="str">
        <f>RIGHT(N2910, LEN(N2910) - FIND("/",N2910))</f>
        <v>plays</v>
      </c>
      <c r="S2910" s="10">
        <f>(((J2910/60)/60)/24)+DATE(1970,1,1)</f>
        <v>41950.26694444444</v>
      </c>
      <c r="T2910" s="10">
        <f>(((I2910/60)/60)/24)+DATE(1970,1,1)</f>
        <v>41963.669444444444</v>
      </c>
    </row>
    <row r="2911" spans="1:20" ht="48" x14ac:dyDescent="0.2">
      <c r="A2911">
        <v>1478</v>
      </c>
      <c r="B2911" s="3" t="s">
        <v>1479</v>
      </c>
      <c r="C2911" s="3" t="s">
        <v>5588</v>
      </c>
      <c r="D2911">
        <v>50000</v>
      </c>
      <c r="E2911">
        <v>590807.11</v>
      </c>
      <c r="F2911" t="s">
        <v>8219</v>
      </c>
      <c r="G2911" t="s">
        <v>8224</v>
      </c>
      <c r="H2911" t="s">
        <v>8246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8288</v>
      </c>
      <c r="O2911" s="5">
        <f>E2911/D2911</f>
        <v>11.8161422</v>
      </c>
      <c r="P2911" s="6">
        <f>IFERROR(E2911/L2911,0)</f>
        <v>29.187190495010373</v>
      </c>
      <c r="Q2911" t="str">
        <f>LEFT(N2911, FIND("/",N2911) -1)</f>
        <v>publishing</v>
      </c>
      <c r="R2911" t="str">
        <f>RIGHT(N2911, LEN(N2911) - FIND("/",N2911))</f>
        <v>radio &amp; podcasts</v>
      </c>
      <c r="S2911" s="10">
        <f>(((J2911/60)/60)/24)+DATE(1970,1,1)</f>
        <v>41394.871678240743</v>
      </c>
      <c r="T2911" s="10">
        <f>(((I2911/60)/60)/24)+DATE(1970,1,1)</f>
        <v>41408.871678240743</v>
      </c>
    </row>
    <row r="2912" spans="1:20" ht="48" x14ac:dyDescent="0.2">
      <c r="A2912">
        <v>3255</v>
      </c>
      <c r="B2912" s="3" t="s">
        <v>3255</v>
      </c>
      <c r="C2912" s="3" t="s">
        <v>7365</v>
      </c>
      <c r="D2912">
        <v>300</v>
      </c>
      <c r="E2912">
        <v>525</v>
      </c>
      <c r="F2912" t="s">
        <v>8219</v>
      </c>
      <c r="G2912" t="s">
        <v>8225</v>
      </c>
      <c r="H2912" t="s">
        <v>8247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8271</v>
      </c>
      <c r="O2912" s="5">
        <f>E2912/D2912</f>
        <v>1.75</v>
      </c>
      <c r="P2912" s="6">
        <f>IFERROR(E2912/L2912,0)</f>
        <v>29.166666666666668</v>
      </c>
      <c r="Q2912" t="str">
        <f>LEFT(N2912, FIND("/",N2912) -1)</f>
        <v>theater</v>
      </c>
      <c r="R2912" t="str">
        <f>RIGHT(N2912, LEN(N2912) - FIND("/",N2912))</f>
        <v>plays</v>
      </c>
      <c r="S2912" s="10">
        <f>(((J2912/60)/60)/24)+DATE(1970,1,1)</f>
        <v>41889.768229166664</v>
      </c>
      <c r="T2912" s="10">
        <f>(((I2912/60)/60)/24)+DATE(1970,1,1)</f>
        <v>41919.768229166664</v>
      </c>
    </row>
    <row r="2913" spans="1:20" ht="48" x14ac:dyDescent="0.2">
      <c r="A2913">
        <v>4081</v>
      </c>
      <c r="B2913" s="3" t="s">
        <v>4077</v>
      </c>
      <c r="C2913" s="3" t="s">
        <v>8184</v>
      </c>
      <c r="D2913">
        <v>2224</v>
      </c>
      <c r="E2913">
        <v>350</v>
      </c>
      <c r="F2913" t="s">
        <v>8221</v>
      </c>
      <c r="G2913" t="s">
        <v>8224</v>
      </c>
      <c r="H2913" t="s">
        <v>8246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8271</v>
      </c>
      <c r="O2913" s="5">
        <f>E2913/D2913</f>
        <v>0.15737410071942445</v>
      </c>
      <c r="P2913" s="6">
        <f>IFERROR(E2913/L2913,0)</f>
        <v>29.166666666666668</v>
      </c>
      <c r="Q2913" t="str">
        <f>LEFT(N2913, FIND("/",N2913) -1)</f>
        <v>theater</v>
      </c>
      <c r="R2913" t="str">
        <f>RIGHT(N2913, LEN(N2913) - FIND("/",N2913))</f>
        <v>plays</v>
      </c>
      <c r="S2913" s="10">
        <f>(((J2913/60)/60)/24)+DATE(1970,1,1)</f>
        <v>42041.581307870365</v>
      </c>
      <c r="T2913" s="10">
        <f>(((I2913/60)/60)/24)+DATE(1970,1,1)</f>
        <v>42071.539641203708</v>
      </c>
    </row>
    <row r="2914" spans="1:20" ht="48" x14ac:dyDescent="0.2">
      <c r="A2914">
        <v>2588</v>
      </c>
      <c r="B2914" s="3" t="s">
        <v>2588</v>
      </c>
      <c r="C2914" s="3" t="s">
        <v>6698</v>
      </c>
      <c r="D2914">
        <v>6000</v>
      </c>
      <c r="E2914">
        <v>233</v>
      </c>
      <c r="F2914" t="s">
        <v>8221</v>
      </c>
      <c r="G2914" t="s">
        <v>8224</v>
      </c>
      <c r="H2914" t="s">
        <v>8246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8284</v>
      </c>
      <c r="O2914" s="5">
        <f>E2914/D2914</f>
        <v>3.8833333333333331E-2</v>
      </c>
      <c r="P2914" s="6">
        <f>IFERROR(E2914/L2914,0)</f>
        <v>29.125</v>
      </c>
      <c r="Q2914" t="str">
        <f>LEFT(N2914, FIND("/",N2914) -1)</f>
        <v>food</v>
      </c>
      <c r="R2914" t="str">
        <f>RIGHT(N2914, LEN(N2914) - FIND("/",N2914))</f>
        <v>food trucks</v>
      </c>
      <c r="S2914" s="10">
        <f>(((J2914/60)/60)/24)+DATE(1970,1,1)</f>
        <v>42042.676226851851</v>
      </c>
      <c r="T2914" s="10">
        <f>(((I2914/60)/60)/24)+DATE(1970,1,1)</f>
        <v>42094.551388888889</v>
      </c>
    </row>
    <row r="2915" spans="1:20" ht="48" x14ac:dyDescent="0.2">
      <c r="A2915">
        <v>3974</v>
      </c>
      <c r="B2915" s="3" t="s">
        <v>3971</v>
      </c>
      <c r="C2915" s="3" t="s">
        <v>8081</v>
      </c>
      <c r="D2915">
        <v>1000</v>
      </c>
      <c r="E2915">
        <v>320</v>
      </c>
      <c r="F2915" t="s">
        <v>8221</v>
      </c>
      <c r="G2915" t="s">
        <v>8225</v>
      </c>
      <c r="H2915" t="s">
        <v>8247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8271</v>
      </c>
      <c r="O2915" s="5">
        <f>E2915/D2915</f>
        <v>0.32</v>
      </c>
      <c r="P2915" s="6">
        <f>IFERROR(E2915/L2915,0)</f>
        <v>29.09090909090909</v>
      </c>
      <c r="Q2915" t="str">
        <f>LEFT(N2915, FIND("/",N2915) -1)</f>
        <v>theater</v>
      </c>
      <c r="R2915" t="str">
        <f>RIGHT(N2915, LEN(N2915) - FIND("/",N2915))</f>
        <v>plays</v>
      </c>
      <c r="S2915" s="10">
        <f>(((J2915/60)/60)/24)+DATE(1970,1,1)</f>
        <v>42493.546851851846</v>
      </c>
      <c r="T2915" s="10">
        <f>(((I2915/60)/60)/24)+DATE(1970,1,1)</f>
        <v>42523.546851851846</v>
      </c>
    </row>
    <row r="2916" spans="1:20" ht="48" x14ac:dyDescent="0.2">
      <c r="A2916">
        <v>3314</v>
      </c>
      <c r="B2916" s="3" t="s">
        <v>3314</v>
      </c>
      <c r="C2916" s="3" t="s">
        <v>7424</v>
      </c>
      <c r="D2916">
        <v>800</v>
      </c>
      <c r="E2916">
        <v>1686</v>
      </c>
      <c r="F2916" t="s">
        <v>8219</v>
      </c>
      <c r="G2916" t="s">
        <v>8225</v>
      </c>
      <c r="H2916" t="s">
        <v>8247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8271</v>
      </c>
      <c r="O2916" s="5">
        <f>E2916/D2916</f>
        <v>2.1074999999999999</v>
      </c>
      <c r="P2916" s="6">
        <f>IFERROR(E2916/L2916,0)</f>
        <v>29.068965517241381</v>
      </c>
      <c r="Q2916" t="str">
        <f>LEFT(N2916, FIND("/",N2916) -1)</f>
        <v>theater</v>
      </c>
      <c r="R2916" t="str">
        <f>RIGHT(N2916, LEN(N2916) - FIND("/",N2916))</f>
        <v>plays</v>
      </c>
      <c r="S2916" s="10">
        <f>(((J2916/60)/60)/24)+DATE(1970,1,1)</f>
        <v>42105.267488425925</v>
      </c>
      <c r="T2916" s="10">
        <f>(((I2916/60)/60)/24)+DATE(1970,1,1)</f>
        <v>42132.836805555555</v>
      </c>
    </row>
    <row r="2917" spans="1:20" ht="48" x14ac:dyDescent="0.2">
      <c r="A2917">
        <v>3136</v>
      </c>
      <c r="B2917" s="3" t="s">
        <v>3136</v>
      </c>
      <c r="C2917" s="3" t="s">
        <v>7246</v>
      </c>
      <c r="D2917">
        <v>500</v>
      </c>
      <c r="E2917">
        <v>639</v>
      </c>
      <c r="F2917" t="s">
        <v>8222</v>
      </c>
      <c r="G2917" t="s">
        <v>8225</v>
      </c>
      <c r="H2917" t="s">
        <v>8247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8271</v>
      </c>
      <c r="O2917" s="5">
        <f>E2917/D2917</f>
        <v>1.278</v>
      </c>
      <c r="P2917" s="6">
        <f>IFERROR(E2917/L2917,0)</f>
        <v>29.045454545454547</v>
      </c>
      <c r="Q2917" t="str">
        <f>LEFT(N2917, FIND("/",N2917) -1)</f>
        <v>theater</v>
      </c>
      <c r="R2917" t="str">
        <f>RIGHT(N2917, LEN(N2917) - FIND("/",N2917))</f>
        <v>plays</v>
      </c>
      <c r="S2917" s="10">
        <f>(((J2917/60)/60)/24)+DATE(1970,1,1)</f>
        <v>42789.462430555555</v>
      </c>
      <c r="T2917" s="10">
        <f>(((I2917/60)/60)/24)+DATE(1970,1,1)</f>
        <v>42825.957638888889</v>
      </c>
    </row>
    <row r="2918" spans="1:20" ht="48" x14ac:dyDescent="0.2">
      <c r="A2918">
        <v>2139</v>
      </c>
      <c r="B2918" s="3" t="s">
        <v>2140</v>
      </c>
      <c r="C2918" s="3" t="s">
        <v>6249</v>
      </c>
      <c r="D2918">
        <v>30000</v>
      </c>
      <c r="E2918">
        <v>1626</v>
      </c>
      <c r="F2918" t="s">
        <v>8221</v>
      </c>
      <c r="G2918" t="s">
        <v>8224</v>
      </c>
      <c r="H2918" t="s">
        <v>8246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8282</v>
      </c>
      <c r="O2918" s="5">
        <f>E2918/D2918</f>
        <v>5.4199999999999998E-2</v>
      </c>
      <c r="P2918" s="6">
        <f>IFERROR(E2918/L2918,0)</f>
        <v>29.035714285714285</v>
      </c>
      <c r="Q2918" t="str">
        <f>LEFT(N2918, FIND("/",N2918) -1)</f>
        <v>games</v>
      </c>
      <c r="R2918" t="str">
        <f>RIGHT(N2918, LEN(N2918) - FIND("/",N2918))</f>
        <v>video games</v>
      </c>
      <c r="S2918" s="10">
        <f>(((J2918/60)/60)/24)+DATE(1970,1,1)</f>
        <v>42647.750092592592</v>
      </c>
      <c r="T2918" s="10">
        <f>(((I2918/60)/60)/24)+DATE(1970,1,1)</f>
        <v>42677.750092592592</v>
      </c>
    </row>
    <row r="2919" spans="1:20" ht="48" x14ac:dyDescent="0.2">
      <c r="A2919">
        <v>2469</v>
      </c>
      <c r="B2919" s="3" t="s">
        <v>2470</v>
      </c>
      <c r="C2919" s="3" t="s">
        <v>6579</v>
      </c>
      <c r="D2919">
        <v>1200</v>
      </c>
      <c r="E2919">
        <v>1364</v>
      </c>
      <c r="F2919" t="s">
        <v>8219</v>
      </c>
      <c r="G2919" t="s">
        <v>8224</v>
      </c>
      <c r="H2919" t="s">
        <v>8246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8279</v>
      </c>
      <c r="O2919" s="5">
        <f>E2919/D2919</f>
        <v>1.1366666666666667</v>
      </c>
      <c r="P2919" s="6">
        <f>IFERROR(E2919/L2919,0)</f>
        <v>29.021276595744681</v>
      </c>
      <c r="Q2919" t="str">
        <f>LEFT(N2919, FIND("/",N2919) -1)</f>
        <v>music</v>
      </c>
      <c r="R2919" t="str">
        <f>RIGHT(N2919, LEN(N2919) - FIND("/",N2919))</f>
        <v>indie rock</v>
      </c>
      <c r="S2919" s="10">
        <f>(((J2919/60)/60)/24)+DATE(1970,1,1)</f>
        <v>40557.429733796293</v>
      </c>
      <c r="T2919" s="10">
        <f>(((I2919/60)/60)/24)+DATE(1970,1,1)</f>
        <v>40582.429733796293</v>
      </c>
    </row>
    <row r="2920" spans="1:20" ht="48" x14ac:dyDescent="0.2">
      <c r="A2920">
        <v>2879</v>
      </c>
      <c r="B2920" s="3" t="s">
        <v>2879</v>
      </c>
      <c r="C2920" s="3" t="s">
        <v>6989</v>
      </c>
      <c r="D2920">
        <v>11200</v>
      </c>
      <c r="E2920">
        <v>29</v>
      </c>
      <c r="F2920" t="s">
        <v>8221</v>
      </c>
      <c r="G2920" t="s">
        <v>8224</v>
      </c>
      <c r="H2920" t="s">
        <v>8246</v>
      </c>
      <c r="I2920">
        <v>1453310661</v>
      </c>
      <c r="J2920">
        <v>1450718661</v>
      </c>
      <c r="K2920" t="b">
        <v>0</v>
      </c>
      <c r="L2920">
        <v>1</v>
      </c>
      <c r="M2920" t="b">
        <v>0</v>
      </c>
      <c r="N2920" t="s">
        <v>8271</v>
      </c>
      <c r="O2920" s="5">
        <f>E2920/D2920</f>
        <v>2.5892857142857141E-3</v>
      </c>
      <c r="P2920" s="6">
        <f>IFERROR(E2920/L2920,0)</f>
        <v>29</v>
      </c>
      <c r="Q2920" t="str">
        <f>LEFT(N2920, FIND("/",N2920) -1)</f>
        <v>theater</v>
      </c>
      <c r="R2920" t="str">
        <f>RIGHT(N2920, LEN(N2920) - FIND("/",N2920))</f>
        <v>plays</v>
      </c>
      <c r="S2920" s="10">
        <f>(((J2920/60)/60)/24)+DATE(1970,1,1)</f>
        <v>42359.725243055553</v>
      </c>
      <c r="T2920" s="10">
        <f>(((I2920/60)/60)/24)+DATE(1970,1,1)</f>
        <v>42389.725243055553</v>
      </c>
    </row>
    <row r="2921" spans="1:20" ht="48" x14ac:dyDescent="0.2">
      <c r="A2921">
        <v>3394</v>
      </c>
      <c r="B2921" s="3" t="s">
        <v>3393</v>
      </c>
      <c r="C2921" s="3" t="s">
        <v>7504</v>
      </c>
      <c r="D2921">
        <v>550</v>
      </c>
      <c r="E2921">
        <v>783</v>
      </c>
      <c r="F2921" t="s">
        <v>8219</v>
      </c>
      <c r="G2921" t="s">
        <v>8225</v>
      </c>
      <c r="H2921" t="s">
        <v>8247</v>
      </c>
      <c r="I2921">
        <v>1406470645</v>
      </c>
      <c r="J2921">
        <v>1403878645</v>
      </c>
      <c r="K2921" t="b">
        <v>0</v>
      </c>
      <c r="L2921">
        <v>27</v>
      </c>
      <c r="M2921" t="b">
        <v>1</v>
      </c>
      <c r="N2921" t="s">
        <v>8271</v>
      </c>
      <c r="O2921" s="5">
        <f>E2921/D2921</f>
        <v>1.4236363636363636</v>
      </c>
      <c r="P2921" s="6">
        <f>IFERROR(E2921/L2921,0)</f>
        <v>29</v>
      </c>
      <c r="Q2921" t="str">
        <f>LEFT(N2921, FIND("/",N2921) -1)</f>
        <v>theater</v>
      </c>
      <c r="R2921" t="str">
        <f>RIGHT(N2921, LEN(N2921) - FIND("/",N2921))</f>
        <v>plays</v>
      </c>
      <c r="S2921" s="10">
        <f>(((J2921/60)/60)/24)+DATE(1970,1,1)</f>
        <v>41817.59542824074</v>
      </c>
      <c r="T2921" s="10">
        <f>(((I2921/60)/60)/24)+DATE(1970,1,1)</f>
        <v>41847.59542824074</v>
      </c>
    </row>
    <row r="2922" spans="1:20" ht="32" x14ac:dyDescent="0.2">
      <c r="A2922">
        <v>3607</v>
      </c>
      <c r="B2922" s="3" t="s">
        <v>3606</v>
      </c>
      <c r="C2922" s="3" t="s">
        <v>7717</v>
      </c>
      <c r="D2922">
        <v>550</v>
      </c>
      <c r="E2922">
        <v>580</v>
      </c>
      <c r="F2922" t="s">
        <v>8219</v>
      </c>
      <c r="G2922" t="s">
        <v>8225</v>
      </c>
      <c r="H2922" t="s">
        <v>8247</v>
      </c>
      <c r="I2922">
        <v>1450137600</v>
      </c>
      <c r="J2922">
        <v>1448924882</v>
      </c>
      <c r="K2922" t="b">
        <v>0</v>
      </c>
      <c r="L2922">
        <v>20</v>
      </c>
      <c r="M2922" t="b">
        <v>1</v>
      </c>
      <c r="N2922" t="s">
        <v>8271</v>
      </c>
      <c r="O2922" s="5">
        <f>E2922/D2922</f>
        <v>1.0545454545454545</v>
      </c>
      <c r="P2922" s="6">
        <f>IFERROR(E2922/L2922,0)</f>
        <v>29</v>
      </c>
      <c r="Q2922" t="str">
        <f>LEFT(N2922, FIND("/",N2922) -1)</f>
        <v>theater</v>
      </c>
      <c r="R2922" t="str">
        <f>RIGHT(N2922, LEN(N2922) - FIND("/",N2922))</f>
        <v>plays</v>
      </c>
      <c r="S2922" s="10">
        <f>(((J2922/60)/60)/24)+DATE(1970,1,1)</f>
        <v>42338.963912037041</v>
      </c>
      <c r="T2922" s="10">
        <f>(((I2922/60)/60)/24)+DATE(1970,1,1)</f>
        <v>42353</v>
      </c>
    </row>
    <row r="2923" spans="1:20" ht="48" x14ac:dyDescent="0.2">
      <c r="A2923">
        <v>3789</v>
      </c>
      <c r="B2923" s="3" t="s">
        <v>3786</v>
      </c>
      <c r="C2923" s="3" t="s">
        <v>7899</v>
      </c>
      <c r="D2923">
        <v>3550</v>
      </c>
      <c r="E2923">
        <v>116</v>
      </c>
      <c r="F2923" t="s">
        <v>8221</v>
      </c>
      <c r="G2923" t="s">
        <v>8225</v>
      </c>
      <c r="H2923" t="s">
        <v>8247</v>
      </c>
      <c r="I2923">
        <v>1434395418</v>
      </c>
      <c r="J2923">
        <v>1431630618</v>
      </c>
      <c r="K2923" t="b">
        <v>0</v>
      </c>
      <c r="L2923">
        <v>4</v>
      </c>
      <c r="M2923" t="b">
        <v>0</v>
      </c>
      <c r="N2923" t="s">
        <v>8305</v>
      </c>
      <c r="O2923" s="5">
        <f>E2923/D2923</f>
        <v>3.267605633802817E-2</v>
      </c>
      <c r="P2923" s="6">
        <f>IFERROR(E2923/L2923,0)</f>
        <v>29</v>
      </c>
      <c r="Q2923" t="str">
        <f>LEFT(N2923, FIND("/",N2923) -1)</f>
        <v>theater</v>
      </c>
      <c r="R2923" t="str">
        <f>RIGHT(N2923, LEN(N2923) - FIND("/",N2923))</f>
        <v>musical</v>
      </c>
      <c r="S2923" s="10">
        <f>(((J2923/60)/60)/24)+DATE(1970,1,1)</f>
        <v>42138.798819444448</v>
      </c>
      <c r="T2923" s="10">
        <f>(((I2923/60)/60)/24)+DATE(1970,1,1)</f>
        <v>42170.798819444448</v>
      </c>
    </row>
    <row r="2924" spans="1:20" ht="32" x14ac:dyDescent="0.2">
      <c r="A2924">
        <v>1462</v>
      </c>
      <c r="B2924" s="3" t="s">
        <v>1463</v>
      </c>
      <c r="C2924" s="3" t="s">
        <v>5572</v>
      </c>
      <c r="D2924">
        <v>4000</v>
      </c>
      <c r="E2924">
        <v>4340.7</v>
      </c>
      <c r="F2924" t="s">
        <v>8219</v>
      </c>
      <c r="G2924" t="s">
        <v>8224</v>
      </c>
      <c r="H2924" t="s">
        <v>8246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8288</v>
      </c>
      <c r="O2924" s="5">
        <f>E2924/D2924</f>
        <v>1.085175</v>
      </c>
      <c r="P2924" s="6">
        <f>IFERROR(E2924/L2924,0)</f>
        <v>28.937999999999999</v>
      </c>
      <c r="Q2924" t="str">
        <f>LEFT(N2924, FIND("/",N2924) -1)</f>
        <v>publishing</v>
      </c>
      <c r="R2924" t="str">
        <f>RIGHT(N2924, LEN(N2924) - FIND("/",N2924))</f>
        <v>radio &amp; podcasts</v>
      </c>
      <c r="S2924" s="10">
        <f>(((J2924/60)/60)/24)+DATE(1970,1,1)</f>
        <v>41344.662858796299</v>
      </c>
      <c r="T2924" s="10">
        <f>(((I2924/60)/60)/24)+DATE(1970,1,1)</f>
        <v>41374.662858796299</v>
      </c>
    </row>
    <row r="2925" spans="1:20" ht="48" x14ac:dyDescent="0.2">
      <c r="A2925">
        <v>310</v>
      </c>
      <c r="B2925" s="3" t="s">
        <v>311</v>
      </c>
      <c r="C2925" s="3" t="s">
        <v>4420</v>
      </c>
      <c r="D2925">
        <v>1000</v>
      </c>
      <c r="E2925">
        <v>1041.29</v>
      </c>
      <c r="F2925" t="s">
        <v>8219</v>
      </c>
      <c r="G2925" t="s">
        <v>8224</v>
      </c>
      <c r="H2925" t="s">
        <v>8246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8269</v>
      </c>
      <c r="O2925" s="5">
        <f>E2925/D2925</f>
        <v>1.04129</v>
      </c>
      <c r="P2925" s="6">
        <f>IFERROR(E2925/L2925,0)</f>
        <v>28.924722222222222</v>
      </c>
      <c r="Q2925" t="str">
        <f>LEFT(N2925, FIND("/",N2925) -1)</f>
        <v>film &amp; video</v>
      </c>
      <c r="R2925" t="str">
        <f>RIGHT(N2925, LEN(N2925) - FIND("/",N2925))</f>
        <v>documentary</v>
      </c>
      <c r="S2925" s="10">
        <f>(((J2925/60)/60)/24)+DATE(1970,1,1)</f>
        <v>40821.183136574073</v>
      </c>
      <c r="T2925" s="10">
        <f>(((I2925/60)/60)/24)+DATE(1970,1,1)</f>
        <v>40836.083333333336</v>
      </c>
    </row>
    <row r="2926" spans="1:20" ht="48" x14ac:dyDescent="0.2">
      <c r="A2926">
        <v>891</v>
      </c>
      <c r="B2926" s="3" t="s">
        <v>892</v>
      </c>
      <c r="C2926" s="3" t="s">
        <v>5001</v>
      </c>
      <c r="D2926">
        <v>8000</v>
      </c>
      <c r="E2926">
        <v>260</v>
      </c>
      <c r="F2926" t="s">
        <v>8221</v>
      </c>
      <c r="G2926" t="s">
        <v>8224</v>
      </c>
      <c r="H2926" t="s">
        <v>8246</v>
      </c>
      <c r="I2926">
        <v>1408581930</v>
      </c>
      <c r="J2926">
        <v>1405989930</v>
      </c>
      <c r="K2926" t="b">
        <v>0</v>
      </c>
      <c r="L2926">
        <v>9</v>
      </c>
      <c r="M2926" t="b">
        <v>0</v>
      </c>
      <c r="N2926" t="s">
        <v>8279</v>
      </c>
      <c r="O2926" s="5">
        <f>E2926/D2926</f>
        <v>3.2500000000000001E-2</v>
      </c>
      <c r="P2926" s="6">
        <f>IFERROR(E2926/L2926,0)</f>
        <v>28.888888888888889</v>
      </c>
      <c r="Q2926" t="str">
        <f>LEFT(N2926, FIND("/",N2926) -1)</f>
        <v>music</v>
      </c>
      <c r="R2926" t="str">
        <f>RIGHT(N2926, LEN(N2926) - FIND("/",N2926))</f>
        <v>indie rock</v>
      </c>
      <c r="S2926" s="10">
        <f>(((J2926/60)/60)/24)+DATE(1970,1,1)</f>
        <v>41842.031597222223</v>
      </c>
      <c r="T2926" s="10">
        <f>(((I2926/60)/60)/24)+DATE(1970,1,1)</f>
        <v>41872.031597222223</v>
      </c>
    </row>
    <row r="2927" spans="1:20" ht="48" x14ac:dyDescent="0.2">
      <c r="A2927">
        <v>1918</v>
      </c>
      <c r="B2927" s="3" t="s">
        <v>1919</v>
      </c>
      <c r="C2927" s="3" t="s">
        <v>6028</v>
      </c>
      <c r="D2927">
        <v>25000</v>
      </c>
      <c r="E2927">
        <v>260</v>
      </c>
      <c r="F2927" t="s">
        <v>8221</v>
      </c>
      <c r="G2927" t="s">
        <v>8224</v>
      </c>
      <c r="H2927" t="s">
        <v>8246</v>
      </c>
      <c r="I2927">
        <v>1407869851</v>
      </c>
      <c r="J2927">
        <v>1404845851</v>
      </c>
      <c r="K2927" t="b">
        <v>0</v>
      </c>
      <c r="L2927">
        <v>9</v>
      </c>
      <c r="M2927" t="b">
        <v>0</v>
      </c>
      <c r="N2927" t="s">
        <v>8294</v>
      </c>
      <c r="O2927" s="5">
        <f>E2927/D2927</f>
        <v>1.04E-2</v>
      </c>
      <c r="P2927" s="6">
        <f>IFERROR(E2927/L2927,0)</f>
        <v>28.888888888888889</v>
      </c>
      <c r="Q2927" t="str">
        <f>LEFT(N2927, FIND("/",N2927) -1)</f>
        <v>technology</v>
      </c>
      <c r="R2927" t="str">
        <f>RIGHT(N2927, LEN(N2927) - FIND("/",N2927))</f>
        <v>gadgets</v>
      </c>
      <c r="S2927" s="10">
        <f>(((J2927/60)/60)/24)+DATE(1970,1,1)</f>
        <v>41828.789942129632</v>
      </c>
      <c r="T2927" s="10">
        <f>(((I2927/60)/60)/24)+DATE(1970,1,1)</f>
        <v>41863.789942129632</v>
      </c>
    </row>
    <row r="2928" spans="1:20" ht="48" x14ac:dyDescent="0.2">
      <c r="A2928">
        <v>3577</v>
      </c>
      <c r="B2928" s="3" t="s">
        <v>3576</v>
      </c>
      <c r="C2928" s="3" t="s">
        <v>7687</v>
      </c>
      <c r="D2928">
        <v>600</v>
      </c>
      <c r="E2928">
        <v>780</v>
      </c>
      <c r="F2928" t="s">
        <v>8219</v>
      </c>
      <c r="G2928" t="s">
        <v>8224</v>
      </c>
      <c r="H2928" t="s">
        <v>8246</v>
      </c>
      <c r="I2928">
        <v>1430029680</v>
      </c>
      <c r="J2928">
        <v>1427741583</v>
      </c>
      <c r="K2928" t="b">
        <v>0</v>
      </c>
      <c r="L2928">
        <v>27</v>
      </c>
      <c r="M2928" t="b">
        <v>1</v>
      </c>
      <c r="N2928" t="s">
        <v>8271</v>
      </c>
      <c r="O2928" s="5">
        <f>E2928/D2928</f>
        <v>1.3</v>
      </c>
      <c r="P2928" s="6">
        <f>IFERROR(E2928/L2928,0)</f>
        <v>28.888888888888889</v>
      </c>
      <c r="Q2928" t="str">
        <f>LEFT(N2928, FIND("/",N2928) -1)</f>
        <v>theater</v>
      </c>
      <c r="R2928" t="str">
        <f>RIGHT(N2928, LEN(N2928) - FIND("/",N2928))</f>
        <v>plays</v>
      </c>
      <c r="S2928" s="10">
        <f>(((J2928/60)/60)/24)+DATE(1970,1,1)</f>
        <v>42093.786840277782</v>
      </c>
      <c r="T2928" s="10">
        <f>(((I2928/60)/60)/24)+DATE(1970,1,1)</f>
        <v>42120.26944444445</v>
      </c>
    </row>
    <row r="2929" spans="1:20" ht="48" x14ac:dyDescent="0.2">
      <c r="A2929">
        <v>2462</v>
      </c>
      <c r="B2929" s="3" t="s">
        <v>2463</v>
      </c>
      <c r="C2929" s="3" t="s">
        <v>6572</v>
      </c>
      <c r="D2929">
        <v>3000</v>
      </c>
      <c r="E2929">
        <v>3321.25</v>
      </c>
      <c r="F2929" t="s">
        <v>8219</v>
      </c>
      <c r="G2929" t="s">
        <v>8224</v>
      </c>
      <c r="H2929" t="s">
        <v>8246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8279</v>
      </c>
      <c r="O2929" s="5">
        <f>E2929/D2929</f>
        <v>1.1070833333333334</v>
      </c>
      <c r="P2929" s="6">
        <f>IFERROR(E2929/L2929,0)</f>
        <v>28.880434782608695</v>
      </c>
      <c r="Q2929" t="str">
        <f>LEFT(N2929, FIND("/",N2929) -1)</f>
        <v>music</v>
      </c>
      <c r="R2929" t="str">
        <f>RIGHT(N2929, LEN(N2929) - FIND("/",N2929))</f>
        <v>indie rock</v>
      </c>
      <c r="S2929" s="10">
        <f>(((J2929/60)/60)/24)+DATE(1970,1,1)</f>
        <v>41089.186296296299</v>
      </c>
      <c r="T2929" s="10">
        <f>(((I2929/60)/60)/24)+DATE(1970,1,1)</f>
        <v>41109.186296296299</v>
      </c>
    </row>
    <row r="2930" spans="1:20" ht="16" x14ac:dyDescent="0.2">
      <c r="A2930">
        <v>115</v>
      </c>
      <c r="B2930" s="3" t="s">
        <v>117</v>
      </c>
      <c r="C2930" s="3" t="s">
        <v>4226</v>
      </c>
      <c r="D2930">
        <v>450</v>
      </c>
      <c r="E2930">
        <v>632</v>
      </c>
      <c r="F2930" t="s">
        <v>8219</v>
      </c>
      <c r="G2930" t="s">
        <v>8224</v>
      </c>
      <c r="H2930" t="s">
        <v>8246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8266</v>
      </c>
      <c r="O2930" s="5">
        <f>E2930/D2930</f>
        <v>1.4044444444444444</v>
      </c>
      <c r="P2930" s="6">
        <f>IFERROR(E2930/L2930,0)</f>
        <v>28.727272727272727</v>
      </c>
      <c r="Q2930" t="str">
        <f>LEFT(N2930, FIND("/",N2930) -1)</f>
        <v>film &amp; video</v>
      </c>
      <c r="R2930" t="str">
        <f>RIGHT(N2930, LEN(N2930) - FIND("/",N2930))</f>
        <v>shorts</v>
      </c>
      <c r="S2930" s="10">
        <f>(((J2930/60)/60)/24)+DATE(1970,1,1)</f>
        <v>40918.738935185182</v>
      </c>
      <c r="T2930" s="10">
        <f>(((I2930/60)/60)/24)+DATE(1970,1,1)</f>
        <v>40943.738935185182</v>
      </c>
    </row>
    <row r="2931" spans="1:20" ht="48" x14ac:dyDescent="0.2">
      <c r="A2931">
        <v>818</v>
      </c>
      <c r="B2931" s="3" t="s">
        <v>819</v>
      </c>
      <c r="C2931" s="3" t="s">
        <v>4928</v>
      </c>
      <c r="D2931">
        <v>350</v>
      </c>
      <c r="E2931">
        <v>545</v>
      </c>
      <c r="F2931" t="s">
        <v>8219</v>
      </c>
      <c r="G2931" t="s">
        <v>8224</v>
      </c>
      <c r="H2931" t="s">
        <v>8246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8276</v>
      </c>
      <c r="O2931" s="5">
        <f>E2931/D2931</f>
        <v>1.5571428571428572</v>
      </c>
      <c r="P2931" s="6">
        <f>IFERROR(E2931/L2931,0)</f>
        <v>28.684210526315791</v>
      </c>
      <c r="Q2931" t="str">
        <f>LEFT(N2931, FIND("/",N2931) -1)</f>
        <v>music</v>
      </c>
      <c r="R2931" t="str">
        <f>RIGHT(N2931, LEN(N2931) - FIND("/",N2931))</f>
        <v>rock</v>
      </c>
      <c r="S2931" s="10">
        <f>(((J2931/60)/60)/24)+DATE(1970,1,1)</f>
        <v>41120.882881944446</v>
      </c>
      <c r="T2931" s="10">
        <f>(((I2931/60)/60)/24)+DATE(1970,1,1)</f>
        <v>41128.709027777775</v>
      </c>
    </row>
    <row r="2932" spans="1:20" ht="48" x14ac:dyDescent="0.2">
      <c r="A2932">
        <v>2470</v>
      </c>
      <c r="B2932" s="3" t="s">
        <v>2471</v>
      </c>
      <c r="C2932" s="3" t="s">
        <v>6580</v>
      </c>
      <c r="D2932">
        <v>1000</v>
      </c>
      <c r="E2932">
        <v>1031.6400000000001</v>
      </c>
      <c r="F2932" t="s">
        <v>8219</v>
      </c>
      <c r="G2932" t="s">
        <v>8224</v>
      </c>
      <c r="H2932" t="s">
        <v>8246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8279</v>
      </c>
      <c r="O2932" s="5">
        <f>E2932/D2932</f>
        <v>1.0316400000000001</v>
      </c>
      <c r="P2932" s="6">
        <f>IFERROR(E2932/L2932,0)</f>
        <v>28.65666666666667</v>
      </c>
      <c r="Q2932" t="str">
        <f>LEFT(N2932, FIND("/",N2932) -1)</f>
        <v>music</v>
      </c>
      <c r="R2932" t="str">
        <f>RIGHT(N2932, LEN(N2932) - FIND("/",N2932))</f>
        <v>indie rock</v>
      </c>
      <c r="S2932" s="10">
        <f>(((J2932/60)/60)/24)+DATE(1970,1,1)</f>
        <v>41023.07471064815</v>
      </c>
      <c r="T2932" s="10">
        <f>(((I2932/60)/60)/24)+DATE(1970,1,1)</f>
        <v>41053.07471064815</v>
      </c>
    </row>
    <row r="2933" spans="1:20" ht="48" x14ac:dyDescent="0.2">
      <c r="A2933">
        <v>1361</v>
      </c>
      <c r="B2933" s="3" t="s">
        <v>1362</v>
      </c>
      <c r="C2933" s="3" t="s">
        <v>5471</v>
      </c>
      <c r="D2933">
        <v>6000</v>
      </c>
      <c r="E2933">
        <v>7559</v>
      </c>
      <c r="F2933" t="s">
        <v>8219</v>
      </c>
      <c r="G2933" t="s">
        <v>8225</v>
      </c>
      <c r="H2933" t="s">
        <v>8247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8274</v>
      </c>
      <c r="O2933" s="5">
        <f>E2933/D2933</f>
        <v>1.2598333333333334</v>
      </c>
      <c r="P2933" s="6">
        <f>IFERROR(E2933/L2933,0)</f>
        <v>28.632575757575758</v>
      </c>
      <c r="Q2933" t="str">
        <f>LEFT(N2933, FIND("/",N2933) -1)</f>
        <v>publishing</v>
      </c>
      <c r="R2933" t="str">
        <f>RIGHT(N2933, LEN(N2933) - FIND("/",N2933))</f>
        <v>nonfiction</v>
      </c>
      <c r="S2933" s="10">
        <f>(((J2933/60)/60)/24)+DATE(1970,1,1)</f>
        <v>41781.717268518521</v>
      </c>
      <c r="T2933" s="10">
        <f>(((I2933/60)/60)/24)+DATE(1970,1,1)</f>
        <v>41811.717268518521</v>
      </c>
    </row>
    <row r="2934" spans="1:20" ht="16" x14ac:dyDescent="0.2">
      <c r="A2934">
        <v>876</v>
      </c>
      <c r="B2934" s="3" t="s">
        <v>877</v>
      </c>
      <c r="C2934" s="3" t="s">
        <v>4986</v>
      </c>
      <c r="D2934">
        <v>3152</v>
      </c>
      <c r="E2934">
        <v>1286</v>
      </c>
      <c r="F2934" t="s">
        <v>8221</v>
      </c>
      <c r="G2934" t="s">
        <v>8225</v>
      </c>
      <c r="H2934" t="s">
        <v>8247</v>
      </c>
      <c r="I2934">
        <v>1359978927</v>
      </c>
      <c r="J2934">
        <v>1357127727</v>
      </c>
      <c r="K2934" t="b">
        <v>0</v>
      </c>
      <c r="L2934">
        <v>45</v>
      </c>
      <c r="M2934" t="b">
        <v>0</v>
      </c>
      <c r="N2934" t="s">
        <v>8278</v>
      </c>
      <c r="O2934" s="5">
        <f>E2934/D2934</f>
        <v>0.40799492385786801</v>
      </c>
      <c r="P2934" s="6">
        <f>IFERROR(E2934/L2934,0)</f>
        <v>28.577777777777779</v>
      </c>
      <c r="Q2934" t="str">
        <f>LEFT(N2934, FIND("/",N2934) -1)</f>
        <v>music</v>
      </c>
      <c r="R2934" t="str">
        <f>RIGHT(N2934, LEN(N2934) - FIND("/",N2934))</f>
        <v>jazz</v>
      </c>
      <c r="S2934" s="10">
        <f>(((J2934/60)/60)/24)+DATE(1970,1,1)</f>
        <v>41276.496840277774</v>
      </c>
      <c r="T2934" s="10">
        <f>(((I2934/60)/60)/24)+DATE(1970,1,1)</f>
        <v>41309.496840277774</v>
      </c>
    </row>
    <row r="2935" spans="1:20" ht="32" x14ac:dyDescent="0.2">
      <c r="A2935">
        <v>290</v>
      </c>
      <c r="B2935" s="3" t="s">
        <v>291</v>
      </c>
      <c r="C2935" s="3" t="s">
        <v>4400</v>
      </c>
      <c r="D2935">
        <v>4500</v>
      </c>
      <c r="E2935">
        <v>4800.8</v>
      </c>
      <c r="F2935" t="s">
        <v>8219</v>
      </c>
      <c r="G2935" t="s">
        <v>8224</v>
      </c>
      <c r="H2935" t="s">
        <v>8246</v>
      </c>
      <c r="I2935">
        <v>1296633540</v>
      </c>
      <c r="J2935">
        <v>1292316697</v>
      </c>
      <c r="K2935" t="b">
        <v>1</v>
      </c>
      <c r="L2935">
        <v>168</v>
      </c>
      <c r="M2935" t="b">
        <v>1</v>
      </c>
      <c r="N2935" t="s">
        <v>8269</v>
      </c>
      <c r="O2935" s="5">
        <f>E2935/D2935</f>
        <v>1.0668444444444445</v>
      </c>
      <c r="P2935" s="6">
        <f>IFERROR(E2935/L2935,0)</f>
        <v>28.576190476190476</v>
      </c>
      <c r="Q2935" t="str">
        <f>LEFT(N2935, FIND("/",N2935) -1)</f>
        <v>film &amp; video</v>
      </c>
      <c r="R2935" t="str">
        <f>RIGHT(N2935, LEN(N2935) - FIND("/",N2935))</f>
        <v>documentary</v>
      </c>
      <c r="S2935" s="10">
        <f>(((J2935/60)/60)/24)+DATE(1970,1,1)</f>
        <v>40526.36917824074</v>
      </c>
      <c r="T2935" s="10">
        <f>(((I2935/60)/60)/24)+DATE(1970,1,1)</f>
        <v>40576.332638888889</v>
      </c>
    </row>
    <row r="2936" spans="1:20" ht="48" x14ac:dyDescent="0.2">
      <c r="A2936">
        <v>1899</v>
      </c>
      <c r="B2936" s="3" t="s">
        <v>1900</v>
      </c>
      <c r="C2936" s="3" t="s">
        <v>6009</v>
      </c>
      <c r="D2936">
        <v>900</v>
      </c>
      <c r="E2936">
        <v>1200</v>
      </c>
      <c r="F2936" t="s">
        <v>8219</v>
      </c>
      <c r="G2936" t="s">
        <v>8224</v>
      </c>
      <c r="H2936" t="s">
        <v>8246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8279</v>
      </c>
      <c r="O2936" s="5">
        <f>E2936/D2936</f>
        <v>1.3333333333333333</v>
      </c>
      <c r="P2936" s="6">
        <f>IFERROR(E2936/L2936,0)</f>
        <v>28.571428571428573</v>
      </c>
      <c r="Q2936" t="str">
        <f>LEFT(N2936, FIND("/",N2936) -1)</f>
        <v>music</v>
      </c>
      <c r="R2936" t="str">
        <f>RIGHT(N2936, LEN(N2936) - FIND("/",N2936))</f>
        <v>indie rock</v>
      </c>
      <c r="S2936" s="10">
        <f>(((J2936/60)/60)/24)+DATE(1970,1,1)</f>
        <v>42058.941736111112</v>
      </c>
      <c r="T2936" s="10">
        <f>(((I2936/60)/60)/24)+DATE(1970,1,1)</f>
        <v>42088.90006944444</v>
      </c>
    </row>
    <row r="2937" spans="1:20" ht="48" x14ac:dyDescent="0.2">
      <c r="A2937">
        <v>2821</v>
      </c>
      <c r="B2937" s="3" t="s">
        <v>2821</v>
      </c>
      <c r="C2937" s="3" t="s">
        <v>6931</v>
      </c>
      <c r="D2937">
        <v>1000</v>
      </c>
      <c r="E2937">
        <v>1000</v>
      </c>
      <c r="F2937" t="s">
        <v>8219</v>
      </c>
      <c r="G2937" t="s">
        <v>8225</v>
      </c>
      <c r="H2937" t="s">
        <v>8247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8271</v>
      </c>
      <c r="O2937" s="5">
        <f>E2937/D2937</f>
        <v>1</v>
      </c>
      <c r="P2937" s="6">
        <f>IFERROR(E2937/L2937,0)</f>
        <v>28.571428571428573</v>
      </c>
      <c r="Q2937" t="str">
        <f>LEFT(N2937, FIND("/",N2937) -1)</f>
        <v>theater</v>
      </c>
      <c r="R2937" t="str">
        <f>RIGHT(N2937, LEN(N2937) - FIND("/",N2937))</f>
        <v>plays</v>
      </c>
      <c r="S2937" s="10">
        <f>(((J2937/60)/60)/24)+DATE(1970,1,1)</f>
        <v>41875.922858796301</v>
      </c>
      <c r="T2937" s="10">
        <f>(((I2937/60)/60)/24)+DATE(1970,1,1)</f>
        <v>41905.922858796301</v>
      </c>
    </row>
    <row r="2938" spans="1:20" ht="32" x14ac:dyDescent="0.2">
      <c r="A2938">
        <v>846</v>
      </c>
      <c r="B2938" s="3" t="s">
        <v>847</v>
      </c>
      <c r="C2938" s="3" t="s">
        <v>4956</v>
      </c>
      <c r="D2938">
        <v>1100</v>
      </c>
      <c r="E2938">
        <v>1342.01</v>
      </c>
      <c r="F2938" t="s">
        <v>8219</v>
      </c>
      <c r="G2938" t="s">
        <v>8225</v>
      </c>
      <c r="H2938" t="s">
        <v>8247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8277</v>
      </c>
      <c r="O2938" s="5">
        <f>E2938/D2938</f>
        <v>1.2200090909090908</v>
      </c>
      <c r="P2938" s="6">
        <f>IFERROR(E2938/L2938,0)</f>
        <v>28.553404255319148</v>
      </c>
      <c r="Q2938" t="str">
        <f>LEFT(N2938, FIND("/",N2938) -1)</f>
        <v>music</v>
      </c>
      <c r="R2938" t="str">
        <f>RIGHT(N2938, LEN(N2938) - FIND("/",N2938))</f>
        <v>metal</v>
      </c>
      <c r="S2938" s="10">
        <f>(((J2938/60)/60)/24)+DATE(1970,1,1)</f>
        <v>41694.391840277778</v>
      </c>
      <c r="T2938" s="10">
        <f>(((I2938/60)/60)/24)+DATE(1970,1,1)</f>
        <v>41708.583333333336</v>
      </c>
    </row>
    <row r="2939" spans="1:20" ht="48" x14ac:dyDescent="0.2">
      <c r="A2939">
        <v>3420</v>
      </c>
      <c r="B2939" s="3" t="s">
        <v>3419</v>
      </c>
      <c r="C2939" s="3" t="s">
        <v>7530</v>
      </c>
      <c r="D2939">
        <v>700</v>
      </c>
      <c r="E2939">
        <v>966</v>
      </c>
      <c r="F2939" t="s">
        <v>8219</v>
      </c>
      <c r="G2939" t="s">
        <v>8225</v>
      </c>
      <c r="H2939" t="s">
        <v>8247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8271</v>
      </c>
      <c r="O2939" s="5">
        <f>E2939/D2939</f>
        <v>1.38</v>
      </c>
      <c r="P2939" s="6">
        <f>IFERROR(E2939/L2939,0)</f>
        <v>28.411764705882351</v>
      </c>
      <c r="Q2939" t="str">
        <f>LEFT(N2939, FIND("/",N2939) -1)</f>
        <v>theater</v>
      </c>
      <c r="R2939" t="str">
        <f>RIGHT(N2939, LEN(N2939) - FIND("/",N2939))</f>
        <v>plays</v>
      </c>
      <c r="S2939" s="10">
        <f>(((J2939/60)/60)/24)+DATE(1970,1,1)</f>
        <v>42405.090300925927</v>
      </c>
      <c r="T2939" s="10">
        <f>(((I2939/60)/60)/24)+DATE(1970,1,1)</f>
        <v>42414</v>
      </c>
    </row>
    <row r="2940" spans="1:20" ht="48" x14ac:dyDescent="0.2">
      <c r="A2940">
        <v>3161</v>
      </c>
      <c r="B2940" s="3" t="s">
        <v>3161</v>
      </c>
      <c r="C2940" s="3" t="s">
        <v>7271</v>
      </c>
      <c r="D2940">
        <v>2000</v>
      </c>
      <c r="E2940">
        <v>2102</v>
      </c>
      <c r="F2940" t="s">
        <v>8219</v>
      </c>
      <c r="G2940" t="s">
        <v>8225</v>
      </c>
      <c r="H2940" t="s">
        <v>8247</v>
      </c>
      <c r="I2940">
        <v>1413377522</v>
      </c>
      <c r="J2940">
        <v>1410785522</v>
      </c>
      <c r="K2940" t="b">
        <v>1</v>
      </c>
      <c r="L2940">
        <v>74</v>
      </c>
      <c r="M2940" t="b">
        <v>1</v>
      </c>
      <c r="N2940" t="s">
        <v>8271</v>
      </c>
      <c r="O2940" s="5">
        <f>E2940/D2940</f>
        <v>1.0509999999999999</v>
      </c>
      <c r="P2940" s="6">
        <f>IFERROR(E2940/L2940,0)</f>
        <v>28.405405405405407</v>
      </c>
      <c r="Q2940" t="str">
        <f>LEFT(N2940, FIND("/",N2940) -1)</f>
        <v>theater</v>
      </c>
      <c r="R2940" t="str">
        <f>RIGHT(N2940, LEN(N2940) - FIND("/",N2940))</f>
        <v>plays</v>
      </c>
      <c r="S2940" s="10">
        <f>(((J2940/60)/60)/24)+DATE(1970,1,1)</f>
        <v>41897.536134259259</v>
      </c>
      <c r="T2940" s="10">
        <f>(((I2940/60)/60)/24)+DATE(1970,1,1)</f>
        <v>41927.536134259259</v>
      </c>
    </row>
    <row r="2941" spans="1:20" ht="32" x14ac:dyDescent="0.2">
      <c r="A2941">
        <v>2121</v>
      </c>
      <c r="B2941" s="3" t="s">
        <v>2122</v>
      </c>
      <c r="C2941" s="3" t="s">
        <v>6231</v>
      </c>
      <c r="D2941">
        <v>50000</v>
      </c>
      <c r="E2941">
        <v>284</v>
      </c>
      <c r="F2941" t="s">
        <v>8221</v>
      </c>
      <c r="G2941" t="s">
        <v>8240</v>
      </c>
      <c r="H2941" t="s">
        <v>8257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8282</v>
      </c>
      <c r="O2941" s="5">
        <f>E2941/D2941</f>
        <v>5.6800000000000002E-3</v>
      </c>
      <c r="P2941" s="6">
        <f>IFERROR(E2941/L2941,0)</f>
        <v>28.4</v>
      </c>
      <c r="Q2941" t="str">
        <f>LEFT(N2941, FIND("/",N2941) -1)</f>
        <v>games</v>
      </c>
      <c r="R2941" t="str">
        <f>RIGHT(N2941, LEN(N2941) - FIND("/",N2941))</f>
        <v>video games</v>
      </c>
      <c r="S2941" s="10">
        <f>(((J2941/60)/60)/24)+DATE(1970,1,1)</f>
        <v>42716.7424537037</v>
      </c>
      <c r="T2941" s="10">
        <f>(((I2941/60)/60)/24)+DATE(1970,1,1)</f>
        <v>42746.7424537037</v>
      </c>
    </row>
    <row r="2942" spans="1:20" ht="48" x14ac:dyDescent="0.2">
      <c r="A2942">
        <v>1549</v>
      </c>
      <c r="B2942" s="3" t="s">
        <v>1550</v>
      </c>
      <c r="C2942" s="3" t="s">
        <v>5659</v>
      </c>
      <c r="D2942">
        <v>500</v>
      </c>
      <c r="E2942">
        <v>170</v>
      </c>
      <c r="F2942" t="s">
        <v>8221</v>
      </c>
      <c r="G2942" t="s">
        <v>8224</v>
      </c>
      <c r="H2942" t="s">
        <v>8246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8289</v>
      </c>
      <c r="O2942" s="5">
        <f>E2942/D2942</f>
        <v>0.34</v>
      </c>
      <c r="P2942" s="6">
        <f>IFERROR(E2942/L2942,0)</f>
        <v>28.333333333333332</v>
      </c>
      <c r="Q2942" t="str">
        <f>LEFT(N2942, FIND("/",N2942) -1)</f>
        <v>photography</v>
      </c>
      <c r="R2942" t="str">
        <f>RIGHT(N2942, LEN(N2942) - FIND("/",N2942))</f>
        <v>nature</v>
      </c>
      <c r="S2942" s="10">
        <f>(((J2942/60)/60)/24)+DATE(1970,1,1)</f>
        <v>42281.136099537034</v>
      </c>
      <c r="T2942" s="10">
        <f>(((I2942/60)/60)/24)+DATE(1970,1,1)</f>
        <v>42311.177766203706</v>
      </c>
    </row>
    <row r="2943" spans="1:20" ht="48" x14ac:dyDescent="0.2">
      <c r="A2943">
        <v>3405</v>
      </c>
      <c r="B2943" s="3" t="s">
        <v>3404</v>
      </c>
      <c r="C2943" s="3" t="s">
        <v>7515</v>
      </c>
      <c r="D2943">
        <v>350</v>
      </c>
      <c r="E2943">
        <v>481.5</v>
      </c>
      <c r="F2943" t="s">
        <v>8219</v>
      </c>
      <c r="G2943" t="s">
        <v>8225</v>
      </c>
      <c r="H2943" t="s">
        <v>8247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8271</v>
      </c>
      <c r="O2943" s="5">
        <f>E2943/D2943</f>
        <v>1.3757142857142857</v>
      </c>
      <c r="P2943" s="6">
        <f>IFERROR(E2943/L2943,0)</f>
        <v>28.323529411764707</v>
      </c>
      <c r="Q2943" t="str">
        <f>LEFT(N2943, FIND("/",N2943) -1)</f>
        <v>theater</v>
      </c>
      <c r="R2943" t="str">
        <f>RIGHT(N2943, LEN(N2943) - FIND("/",N2943))</f>
        <v>plays</v>
      </c>
      <c r="S2943" s="10">
        <f>(((J2943/60)/60)/24)+DATE(1970,1,1)</f>
        <v>42410.017199074078</v>
      </c>
      <c r="T2943" s="10">
        <f>(((I2943/60)/60)/24)+DATE(1970,1,1)</f>
        <v>42430.999305555553</v>
      </c>
    </row>
    <row r="2944" spans="1:20" ht="48" x14ac:dyDescent="0.2">
      <c r="A2944">
        <v>472</v>
      </c>
      <c r="B2944" s="3" t="s">
        <v>473</v>
      </c>
      <c r="C2944" s="3" t="s">
        <v>4582</v>
      </c>
      <c r="D2944">
        <v>800</v>
      </c>
      <c r="E2944">
        <v>141</v>
      </c>
      <c r="F2944" t="s">
        <v>8221</v>
      </c>
      <c r="G2944" t="s">
        <v>8224</v>
      </c>
      <c r="H2944" t="s">
        <v>8246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8270</v>
      </c>
      <c r="O2944" s="5">
        <f>E2944/D2944</f>
        <v>0.17624999999999999</v>
      </c>
      <c r="P2944" s="6">
        <f>IFERROR(E2944/L2944,0)</f>
        <v>28.2</v>
      </c>
      <c r="Q2944" t="str">
        <f>LEFT(N2944, FIND("/",N2944) -1)</f>
        <v>film &amp; video</v>
      </c>
      <c r="R2944" t="str">
        <f>RIGHT(N2944, LEN(N2944) - FIND("/",N2944))</f>
        <v>animation</v>
      </c>
      <c r="S2944" s="10">
        <f>(((J2944/60)/60)/24)+DATE(1970,1,1)</f>
        <v>41844.922662037039</v>
      </c>
      <c r="T2944" s="10">
        <f>(((I2944/60)/60)/24)+DATE(1970,1,1)</f>
        <v>41874.922662037039</v>
      </c>
    </row>
    <row r="2945" spans="1:20" ht="48" x14ac:dyDescent="0.2">
      <c r="A2945">
        <v>3378</v>
      </c>
      <c r="B2945" s="3" t="s">
        <v>3377</v>
      </c>
      <c r="C2945" s="3" t="s">
        <v>7488</v>
      </c>
      <c r="D2945">
        <v>550</v>
      </c>
      <c r="E2945">
        <v>592</v>
      </c>
      <c r="F2945" t="s">
        <v>8219</v>
      </c>
      <c r="G2945" t="s">
        <v>8225</v>
      </c>
      <c r="H2945" t="s">
        <v>8247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8271</v>
      </c>
      <c r="O2945" s="5">
        <f>E2945/D2945</f>
        <v>1.0763636363636364</v>
      </c>
      <c r="P2945" s="6">
        <f>IFERROR(E2945/L2945,0)</f>
        <v>28.19047619047619</v>
      </c>
      <c r="Q2945" t="str">
        <f>LEFT(N2945, FIND("/",N2945) -1)</f>
        <v>theater</v>
      </c>
      <c r="R2945" t="str">
        <f>RIGHT(N2945, LEN(N2945) - FIND("/",N2945))</f>
        <v>plays</v>
      </c>
      <c r="S2945" s="10">
        <f>(((J2945/60)/60)/24)+DATE(1970,1,1)</f>
        <v>41858.355393518519</v>
      </c>
      <c r="T2945" s="10">
        <f>(((I2945/60)/60)/24)+DATE(1970,1,1)</f>
        <v>41882.547222222223</v>
      </c>
    </row>
    <row r="2946" spans="1:20" ht="48" x14ac:dyDescent="0.2">
      <c r="A2946">
        <v>827</v>
      </c>
      <c r="B2946" s="3" t="s">
        <v>828</v>
      </c>
      <c r="C2946" s="3" t="s">
        <v>4937</v>
      </c>
      <c r="D2946">
        <v>300</v>
      </c>
      <c r="E2946">
        <v>310</v>
      </c>
      <c r="F2946" t="s">
        <v>8219</v>
      </c>
      <c r="G2946" t="s">
        <v>8224</v>
      </c>
      <c r="H2946" t="s">
        <v>8246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8276</v>
      </c>
      <c r="O2946" s="5">
        <f>E2946/D2946</f>
        <v>1.0333333333333334</v>
      </c>
      <c r="P2946" s="6">
        <f>IFERROR(E2946/L2946,0)</f>
        <v>28.181818181818183</v>
      </c>
      <c r="Q2946" t="str">
        <f>LEFT(N2946, FIND("/",N2946) -1)</f>
        <v>music</v>
      </c>
      <c r="R2946" t="str">
        <f>RIGHT(N2946, LEN(N2946) - FIND("/",N2946))</f>
        <v>rock</v>
      </c>
      <c r="S2946" s="10">
        <f>(((J2946/60)/60)/24)+DATE(1970,1,1)</f>
        <v>40927.473460648151</v>
      </c>
      <c r="T2946" s="10">
        <f>(((I2946/60)/60)/24)+DATE(1970,1,1)</f>
        <v>40953.825694444444</v>
      </c>
    </row>
    <row r="2947" spans="1:20" ht="48" x14ac:dyDescent="0.2">
      <c r="A2947">
        <v>1720</v>
      </c>
      <c r="B2947" s="3" t="s">
        <v>1721</v>
      </c>
      <c r="C2947" s="3" t="s">
        <v>5830</v>
      </c>
      <c r="D2947">
        <v>4000</v>
      </c>
      <c r="E2947">
        <v>225</v>
      </c>
      <c r="F2947" t="s">
        <v>8221</v>
      </c>
      <c r="G2947" t="s">
        <v>8224</v>
      </c>
      <c r="H2947" t="s">
        <v>8246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8293</v>
      </c>
      <c r="O2947" s="5">
        <f>E2947/D2947</f>
        <v>5.6250000000000001E-2</v>
      </c>
      <c r="P2947" s="6">
        <f>IFERROR(E2947/L2947,0)</f>
        <v>28.125</v>
      </c>
      <c r="Q2947" t="str">
        <f>LEFT(N2947, FIND("/",N2947) -1)</f>
        <v>music</v>
      </c>
      <c r="R2947" t="str">
        <f>RIGHT(N2947, LEN(N2947) - FIND("/",N2947))</f>
        <v>faith</v>
      </c>
      <c r="S2947" s="10">
        <f>(((J2947/60)/60)/24)+DATE(1970,1,1)</f>
        <v>41922.783229166671</v>
      </c>
      <c r="T2947" s="10">
        <f>(((I2947/60)/60)/24)+DATE(1970,1,1)</f>
        <v>41952.824895833335</v>
      </c>
    </row>
    <row r="2948" spans="1:20" ht="32" x14ac:dyDescent="0.2">
      <c r="A2948">
        <v>53</v>
      </c>
      <c r="B2948" s="3" t="s">
        <v>55</v>
      </c>
      <c r="C2948" s="3" t="s">
        <v>4164</v>
      </c>
      <c r="D2948">
        <v>3000</v>
      </c>
      <c r="E2948">
        <v>3289</v>
      </c>
      <c r="F2948" t="s">
        <v>8219</v>
      </c>
      <c r="G2948" t="s">
        <v>8224</v>
      </c>
      <c r="H2948" t="s">
        <v>8246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8265</v>
      </c>
      <c r="O2948" s="5">
        <f>E2948/D2948</f>
        <v>1.0963333333333334</v>
      </c>
      <c r="P2948" s="6">
        <f>IFERROR(E2948/L2948,0)</f>
        <v>28.111111111111111</v>
      </c>
      <c r="Q2948" t="str">
        <f>LEFT(N2948, FIND("/",N2948) -1)</f>
        <v>film &amp; video</v>
      </c>
      <c r="R2948" t="str">
        <f>RIGHT(N2948, LEN(N2948) - FIND("/",N2948))</f>
        <v>television</v>
      </c>
      <c r="S2948" s="10">
        <f>(((J2948/60)/60)/24)+DATE(1970,1,1)</f>
        <v>41719.549131944441</v>
      </c>
      <c r="T2948" s="10">
        <f>(((I2948/60)/60)/24)+DATE(1970,1,1)</f>
        <v>41733.916666666664</v>
      </c>
    </row>
    <row r="2949" spans="1:20" ht="32" x14ac:dyDescent="0.2">
      <c r="A2949">
        <v>2262</v>
      </c>
      <c r="B2949" s="3" t="s">
        <v>2263</v>
      </c>
      <c r="C2949" s="3" t="s">
        <v>6372</v>
      </c>
      <c r="D2949">
        <v>3300</v>
      </c>
      <c r="E2949">
        <v>5087</v>
      </c>
      <c r="F2949" t="s">
        <v>8219</v>
      </c>
      <c r="G2949" t="s">
        <v>8224</v>
      </c>
      <c r="H2949" t="s">
        <v>8246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8297</v>
      </c>
      <c r="O2949" s="5">
        <f>E2949/D2949</f>
        <v>1.5415151515151515</v>
      </c>
      <c r="P2949" s="6">
        <f>IFERROR(E2949/L2949,0)</f>
        <v>28.104972375690608</v>
      </c>
      <c r="Q2949" t="str">
        <f>LEFT(N2949, FIND("/",N2949) -1)</f>
        <v>games</v>
      </c>
      <c r="R2949" t="str">
        <f>RIGHT(N2949, LEN(N2949) - FIND("/",N2949))</f>
        <v>tabletop games</v>
      </c>
      <c r="S2949" s="10">
        <f>(((J2949/60)/60)/24)+DATE(1970,1,1)</f>
        <v>41926.585162037038</v>
      </c>
      <c r="T2949" s="10">
        <f>(((I2949/60)/60)/24)+DATE(1970,1,1)</f>
        <v>41961</v>
      </c>
    </row>
    <row r="2950" spans="1:20" ht="48" x14ac:dyDescent="0.2">
      <c r="A2950">
        <v>151</v>
      </c>
      <c r="B2950" s="3" t="s">
        <v>153</v>
      </c>
      <c r="C2950" s="3" t="s">
        <v>4261</v>
      </c>
      <c r="D2950">
        <v>250000</v>
      </c>
      <c r="E2950">
        <v>140</v>
      </c>
      <c r="F2950" t="s">
        <v>8220</v>
      </c>
      <c r="G2950" t="s">
        <v>8226</v>
      </c>
      <c r="H2950" t="s">
        <v>8248</v>
      </c>
      <c r="I2950">
        <v>1434633191</v>
      </c>
      <c r="J2950">
        <v>1429449191</v>
      </c>
      <c r="K2950" t="b">
        <v>0</v>
      </c>
      <c r="L2950">
        <v>5</v>
      </c>
      <c r="M2950" t="b">
        <v>0</v>
      </c>
      <c r="N2950" t="s">
        <v>8267</v>
      </c>
      <c r="O2950" s="5">
        <f>E2950/D2950</f>
        <v>5.5999999999999995E-4</v>
      </c>
      <c r="P2950" s="6">
        <f>IFERROR(E2950/L2950,0)</f>
        <v>28</v>
      </c>
      <c r="Q2950" t="str">
        <f>LEFT(N2950, FIND("/",N2950) -1)</f>
        <v>film &amp; video</v>
      </c>
      <c r="R2950" t="str">
        <f>RIGHT(N2950, LEN(N2950) - FIND("/",N2950))</f>
        <v>science fiction</v>
      </c>
      <c r="S2950" s="10">
        <f>(((J2950/60)/60)/24)+DATE(1970,1,1)</f>
        <v>42113.550821759258</v>
      </c>
      <c r="T2950" s="10">
        <f>(((I2950/60)/60)/24)+DATE(1970,1,1)</f>
        <v>42173.550821759258</v>
      </c>
    </row>
    <row r="2951" spans="1:20" ht="48" x14ac:dyDescent="0.2">
      <c r="A2951">
        <v>1312</v>
      </c>
      <c r="B2951" s="3" t="s">
        <v>1313</v>
      </c>
      <c r="C2951" s="3" t="s">
        <v>5422</v>
      </c>
      <c r="D2951">
        <v>4600</v>
      </c>
      <c r="E2951">
        <v>28</v>
      </c>
      <c r="F2951" t="s">
        <v>8220</v>
      </c>
      <c r="G2951" t="s">
        <v>8224</v>
      </c>
      <c r="H2951" t="s">
        <v>8246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8273</v>
      </c>
      <c r="O2951" s="5">
        <f>E2951/D2951</f>
        <v>6.0869565217391303E-3</v>
      </c>
      <c r="P2951" s="6">
        <f>IFERROR(E2951/L2951,0)</f>
        <v>28</v>
      </c>
      <c r="Q2951" t="str">
        <f>LEFT(N2951, FIND("/",N2951) -1)</f>
        <v>technology</v>
      </c>
      <c r="R2951" t="str">
        <f>RIGHT(N2951, LEN(N2951) - FIND("/",N2951))</f>
        <v>wearables</v>
      </c>
      <c r="S2951" s="10">
        <f>(((J2951/60)/60)/24)+DATE(1970,1,1)</f>
        <v>42082.702800925923</v>
      </c>
      <c r="T2951" s="10">
        <f>(((I2951/60)/60)/24)+DATE(1970,1,1)</f>
        <v>42112.702800925923</v>
      </c>
    </row>
    <row r="2952" spans="1:20" ht="48" x14ac:dyDescent="0.2">
      <c r="A2952">
        <v>2104</v>
      </c>
      <c r="B2952" s="3" t="s">
        <v>2105</v>
      </c>
      <c r="C2952" s="3" t="s">
        <v>6214</v>
      </c>
      <c r="D2952">
        <v>800</v>
      </c>
      <c r="E2952">
        <v>1036</v>
      </c>
      <c r="F2952" t="s">
        <v>8219</v>
      </c>
      <c r="G2952" t="s">
        <v>8224</v>
      </c>
      <c r="H2952" t="s">
        <v>8246</v>
      </c>
      <c r="I2952">
        <v>1369958400</v>
      </c>
      <c r="J2952">
        <v>1367286434</v>
      </c>
      <c r="K2952" t="b">
        <v>0</v>
      </c>
      <c r="L2952">
        <v>37</v>
      </c>
      <c r="M2952" t="b">
        <v>1</v>
      </c>
      <c r="N2952" t="s">
        <v>8279</v>
      </c>
      <c r="O2952" s="5">
        <f>E2952/D2952</f>
        <v>1.2949999999999999</v>
      </c>
      <c r="P2952" s="6">
        <f>IFERROR(E2952/L2952,0)</f>
        <v>28</v>
      </c>
      <c r="Q2952" t="str">
        <f>LEFT(N2952, FIND("/",N2952) -1)</f>
        <v>music</v>
      </c>
      <c r="R2952" t="str">
        <f>RIGHT(N2952, LEN(N2952) - FIND("/",N2952))</f>
        <v>indie rock</v>
      </c>
      <c r="S2952" s="10">
        <f>(((J2952/60)/60)/24)+DATE(1970,1,1)</f>
        <v>41394.074467592596</v>
      </c>
      <c r="T2952" s="10">
        <f>(((I2952/60)/60)/24)+DATE(1970,1,1)</f>
        <v>41425</v>
      </c>
    </row>
    <row r="2953" spans="1:20" ht="48" x14ac:dyDescent="0.2">
      <c r="A2953">
        <v>2307</v>
      </c>
      <c r="B2953" s="3" t="s">
        <v>2308</v>
      </c>
      <c r="C2953" s="3" t="s">
        <v>6417</v>
      </c>
      <c r="D2953">
        <v>1964.47</v>
      </c>
      <c r="E2953">
        <v>2095.2600000000002</v>
      </c>
      <c r="F2953" t="s">
        <v>8219</v>
      </c>
      <c r="G2953" t="s">
        <v>8224</v>
      </c>
      <c r="H2953" t="s">
        <v>8246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8279</v>
      </c>
      <c r="O2953" s="5">
        <f>E2953/D2953</f>
        <v>1.0665777537961894</v>
      </c>
      <c r="P2953" s="6">
        <f>IFERROR(E2953/L2953,0)</f>
        <v>27.936800000000002</v>
      </c>
      <c r="Q2953" t="str">
        <f>LEFT(N2953, FIND("/",N2953) -1)</f>
        <v>music</v>
      </c>
      <c r="R2953" t="str">
        <f>RIGHT(N2953, LEN(N2953) - FIND("/",N2953))</f>
        <v>indie rock</v>
      </c>
      <c r="S2953" s="10">
        <f>(((J2953/60)/60)/24)+DATE(1970,1,1)</f>
        <v>41004.802465277775</v>
      </c>
      <c r="T2953" s="10">
        <f>(((I2953/60)/60)/24)+DATE(1970,1,1)</f>
        <v>41034.802407407406</v>
      </c>
    </row>
    <row r="2954" spans="1:20" ht="32" x14ac:dyDescent="0.2">
      <c r="A2954">
        <v>103</v>
      </c>
      <c r="B2954" s="3" t="s">
        <v>105</v>
      </c>
      <c r="C2954" s="3" t="s">
        <v>4214</v>
      </c>
      <c r="D2954">
        <v>1300</v>
      </c>
      <c r="E2954">
        <v>1367</v>
      </c>
      <c r="F2954" t="s">
        <v>8219</v>
      </c>
      <c r="G2954" t="s">
        <v>8225</v>
      </c>
      <c r="H2954" t="s">
        <v>8247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8266</v>
      </c>
      <c r="O2954" s="5">
        <f>E2954/D2954</f>
        <v>1.0515384615384615</v>
      </c>
      <c r="P2954" s="6">
        <f>IFERROR(E2954/L2954,0)</f>
        <v>27.897959183673468</v>
      </c>
      <c r="Q2954" t="str">
        <f>LEFT(N2954, FIND("/",N2954) -1)</f>
        <v>film &amp; video</v>
      </c>
      <c r="R2954" t="str">
        <f>RIGHT(N2954, LEN(N2954) - FIND("/",N2954))</f>
        <v>shorts</v>
      </c>
      <c r="S2954" s="10">
        <f>(((J2954/60)/60)/24)+DATE(1970,1,1)</f>
        <v>41682.805902777778</v>
      </c>
      <c r="T2954" s="10">
        <f>(((I2954/60)/60)/24)+DATE(1970,1,1)</f>
        <v>41705.805902777778</v>
      </c>
    </row>
    <row r="2955" spans="1:20" ht="48" x14ac:dyDescent="0.2">
      <c r="A2955">
        <v>1660</v>
      </c>
      <c r="B2955" s="3" t="s">
        <v>1661</v>
      </c>
      <c r="C2955" s="3" t="s">
        <v>5770</v>
      </c>
      <c r="D2955">
        <v>80</v>
      </c>
      <c r="E2955">
        <v>1003</v>
      </c>
      <c r="F2955" t="s">
        <v>8219</v>
      </c>
      <c r="G2955" t="s">
        <v>8237</v>
      </c>
      <c r="H2955" t="s">
        <v>8249</v>
      </c>
      <c r="I2955">
        <v>1462053540</v>
      </c>
      <c r="J2955">
        <v>1459355950</v>
      </c>
      <c r="K2955" t="b">
        <v>0</v>
      </c>
      <c r="L2955">
        <v>36</v>
      </c>
      <c r="M2955" t="b">
        <v>1</v>
      </c>
      <c r="N2955" t="s">
        <v>8292</v>
      </c>
      <c r="O2955" s="5">
        <f>E2955/D2955</f>
        <v>12.5375</v>
      </c>
      <c r="P2955" s="6">
        <f>IFERROR(E2955/L2955,0)</f>
        <v>27.861111111111111</v>
      </c>
      <c r="Q2955" t="str">
        <f>LEFT(N2955, FIND("/",N2955) -1)</f>
        <v>music</v>
      </c>
      <c r="R2955" t="str">
        <f>RIGHT(N2955, LEN(N2955) - FIND("/",N2955))</f>
        <v>pop</v>
      </c>
      <c r="S2955" s="10">
        <f>(((J2955/60)/60)/24)+DATE(1970,1,1)</f>
        <v>42459.693865740745</v>
      </c>
      <c r="T2955" s="10">
        <f>(((I2955/60)/60)/24)+DATE(1970,1,1)</f>
        <v>42490.915972222225</v>
      </c>
    </row>
    <row r="2956" spans="1:20" ht="48" x14ac:dyDescent="0.2">
      <c r="A2956">
        <v>895</v>
      </c>
      <c r="B2956" s="3" t="s">
        <v>896</v>
      </c>
      <c r="C2956" s="3" t="s">
        <v>5005</v>
      </c>
      <c r="D2956">
        <v>8000</v>
      </c>
      <c r="E2956">
        <v>195</v>
      </c>
      <c r="F2956" t="s">
        <v>8221</v>
      </c>
      <c r="G2956" t="s">
        <v>8224</v>
      </c>
      <c r="H2956" t="s">
        <v>8246</v>
      </c>
      <c r="I2956">
        <v>1287975829</v>
      </c>
      <c r="J2956">
        <v>1284087829</v>
      </c>
      <c r="K2956" t="b">
        <v>0</v>
      </c>
      <c r="L2956">
        <v>7</v>
      </c>
      <c r="M2956" t="b">
        <v>0</v>
      </c>
      <c r="N2956" t="s">
        <v>8279</v>
      </c>
      <c r="O2956" s="5">
        <f>E2956/D2956</f>
        <v>2.4375000000000001E-2</v>
      </c>
      <c r="P2956" s="6">
        <f>IFERROR(E2956/L2956,0)</f>
        <v>27.857142857142858</v>
      </c>
      <c r="Q2956" t="str">
        <f>LEFT(N2956, FIND("/",N2956) -1)</f>
        <v>music</v>
      </c>
      <c r="R2956" t="str">
        <f>RIGHT(N2956, LEN(N2956) - FIND("/",N2956))</f>
        <v>indie rock</v>
      </c>
      <c r="S2956" s="10">
        <f>(((J2956/60)/60)/24)+DATE(1970,1,1)</f>
        <v>40431.127650462964</v>
      </c>
      <c r="T2956" s="10">
        <f>(((I2956/60)/60)/24)+DATE(1970,1,1)</f>
        <v>40476.127650462964</v>
      </c>
    </row>
    <row r="2957" spans="1:20" ht="32" x14ac:dyDescent="0.2">
      <c r="A2957">
        <v>2492</v>
      </c>
      <c r="B2957" s="3" t="s">
        <v>2492</v>
      </c>
      <c r="C2957" s="3" t="s">
        <v>6602</v>
      </c>
      <c r="D2957">
        <v>600</v>
      </c>
      <c r="E2957">
        <v>750</v>
      </c>
      <c r="F2957" t="s">
        <v>8219</v>
      </c>
      <c r="G2957" t="s">
        <v>8224</v>
      </c>
      <c r="H2957" t="s">
        <v>8246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8279</v>
      </c>
      <c r="O2957" s="5">
        <f>E2957/D2957</f>
        <v>1.25</v>
      </c>
      <c r="P2957" s="6">
        <f>IFERROR(E2957/L2957,0)</f>
        <v>27.777777777777779</v>
      </c>
      <c r="Q2957" t="str">
        <f>LEFT(N2957, FIND("/",N2957) -1)</f>
        <v>music</v>
      </c>
      <c r="R2957" t="str">
        <f>RIGHT(N2957, LEN(N2957) - FIND("/",N2957))</f>
        <v>indie rock</v>
      </c>
      <c r="S2957" s="10">
        <f>(((J2957/60)/60)/24)+DATE(1970,1,1)</f>
        <v>41024.985972222225</v>
      </c>
      <c r="T2957" s="10">
        <f>(((I2957/60)/60)/24)+DATE(1970,1,1)</f>
        <v>41076.415972222225</v>
      </c>
    </row>
    <row r="2958" spans="1:20" ht="48" x14ac:dyDescent="0.2">
      <c r="A2958">
        <v>3336</v>
      </c>
      <c r="B2958" s="3" t="s">
        <v>3336</v>
      </c>
      <c r="C2958" s="3" t="s">
        <v>7446</v>
      </c>
      <c r="D2958">
        <v>250</v>
      </c>
      <c r="E2958">
        <v>250</v>
      </c>
      <c r="F2958" t="s">
        <v>8219</v>
      </c>
      <c r="G2958" t="s">
        <v>8225</v>
      </c>
      <c r="H2958" t="s">
        <v>8247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8271</v>
      </c>
      <c r="O2958" s="5">
        <f>E2958/D2958</f>
        <v>1</v>
      </c>
      <c r="P2958" s="6">
        <f>IFERROR(E2958/L2958,0)</f>
        <v>27.777777777777779</v>
      </c>
      <c r="Q2958" t="str">
        <f>LEFT(N2958, FIND("/",N2958) -1)</f>
        <v>theater</v>
      </c>
      <c r="R2958" t="str">
        <f>RIGHT(N2958, LEN(N2958) - FIND("/",N2958))</f>
        <v>plays</v>
      </c>
      <c r="S2958" s="10">
        <f>(((J2958/60)/60)/24)+DATE(1970,1,1)</f>
        <v>42437.398680555561</v>
      </c>
      <c r="T2958" s="10">
        <f>(((I2958/60)/60)/24)+DATE(1970,1,1)</f>
        <v>42465.35701388889</v>
      </c>
    </row>
    <row r="2959" spans="1:20" ht="48" x14ac:dyDescent="0.2">
      <c r="A2959">
        <v>1294</v>
      </c>
      <c r="B2959" s="3" t="s">
        <v>1295</v>
      </c>
      <c r="C2959" s="3" t="s">
        <v>5404</v>
      </c>
      <c r="D2959">
        <v>500</v>
      </c>
      <c r="E2959">
        <v>610</v>
      </c>
      <c r="F2959" t="s">
        <v>8219</v>
      </c>
      <c r="G2959" t="s">
        <v>8225</v>
      </c>
      <c r="H2959" t="s">
        <v>8247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8271</v>
      </c>
      <c r="O2959" s="5">
        <f>E2959/D2959</f>
        <v>1.22</v>
      </c>
      <c r="P2959" s="6">
        <f>IFERROR(E2959/L2959,0)</f>
        <v>27.727272727272727</v>
      </c>
      <c r="Q2959" t="str">
        <f>LEFT(N2959, FIND("/",N2959) -1)</f>
        <v>theater</v>
      </c>
      <c r="R2959" t="str">
        <f>RIGHT(N2959, LEN(N2959) - FIND("/",N2959))</f>
        <v>plays</v>
      </c>
      <c r="S2959" s="10">
        <f>(((J2959/60)/60)/24)+DATE(1970,1,1)</f>
        <v>42278.453668981485</v>
      </c>
      <c r="T2959" s="10">
        <f>(((I2959/60)/60)/24)+DATE(1970,1,1)</f>
        <v>42296.458333333328</v>
      </c>
    </row>
    <row r="2960" spans="1:20" ht="48" x14ac:dyDescent="0.2">
      <c r="A2960">
        <v>812</v>
      </c>
      <c r="B2960" s="3" t="s">
        <v>813</v>
      </c>
      <c r="C2960" s="3" t="s">
        <v>4922</v>
      </c>
      <c r="D2960">
        <v>600</v>
      </c>
      <c r="E2960">
        <v>911</v>
      </c>
      <c r="F2960" t="s">
        <v>8219</v>
      </c>
      <c r="G2960" t="s">
        <v>8224</v>
      </c>
      <c r="H2960" t="s">
        <v>8246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8276</v>
      </c>
      <c r="O2960" s="5">
        <f>E2960/D2960</f>
        <v>1.5183333333333333</v>
      </c>
      <c r="P2960" s="6">
        <f>IFERROR(E2960/L2960,0)</f>
        <v>27.606060606060606</v>
      </c>
      <c r="Q2960" t="str">
        <f>LEFT(N2960, FIND("/",N2960) -1)</f>
        <v>music</v>
      </c>
      <c r="R2960" t="str">
        <f>RIGHT(N2960, LEN(N2960) - FIND("/",N2960))</f>
        <v>rock</v>
      </c>
      <c r="S2960" s="10">
        <f>(((J2960/60)/60)/24)+DATE(1970,1,1)</f>
        <v>41282.017962962964</v>
      </c>
      <c r="T2960" s="10">
        <f>(((I2960/60)/60)/24)+DATE(1970,1,1)</f>
        <v>41334.581944444442</v>
      </c>
    </row>
    <row r="2961" spans="1:20" ht="48" x14ac:dyDescent="0.2">
      <c r="A2961">
        <v>2617</v>
      </c>
      <c r="B2961" s="3" t="s">
        <v>2617</v>
      </c>
      <c r="C2961" s="3" t="s">
        <v>6727</v>
      </c>
      <c r="D2961">
        <v>500</v>
      </c>
      <c r="E2961">
        <v>4388</v>
      </c>
      <c r="F2961" t="s">
        <v>8219</v>
      </c>
      <c r="G2961" t="s">
        <v>8224</v>
      </c>
      <c r="H2961" t="s">
        <v>8246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8301</v>
      </c>
      <c r="O2961" s="5">
        <f>E2961/D2961</f>
        <v>8.7759999999999998</v>
      </c>
      <c r="P2961" s="6">
        <f>IFERROR(E2961/L2961,0)</f>
        <v>27.59748427672956</v>
      </c>
      <c r="Q2961" t="str">
        <f>LEFT(N2961, FIND("/",N2961) -1)</f>
        <v>technology</v>
      </c>
      <c r="R2961" t="str">
        <f>RIGHT(N2961, LEN(N2961) - FIND("/",N2961))</f>
        <v>space exploration</v>
      </c>
      <c r="S2961" s="10">
        <f>(((J2961/60)/60)/24)+DATE(1970,1,1)</f>
        <v>41902.874432870369</v>
      </c>
      <c r="T2961" s="10">
        <f>(((I2961/60)/60)/24)+DATE(1970,1,1)</f>
        <v>41932.874432870369</v>
      </c>
    </row>
    <row r="2962" spans="1:20" ht="48" x14ac:dyDescent="0.2">
      <c r="A2962">
        <v>2625</v>
      </c>
      <c r="B2962" s="3" t="s">
        <v>2625</v>
      </c>
      <c r="C2962" s="3" t="s">
        <v>6735</v>
      </c>
      <c r="D2962">
        <v>150</v>
      </c>
      <c r="E2962">
        <v>1434</v>
      </c>
      <c r="F2962" t="s">
        <v>8219</v>
      </c>
      <c r="G2962" t="s">
        <v>8236</v>
      </c>
      <c r="H2962" t="s">
        <v>8249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8301</v>
      </c>
      <c r="O2962" s="5">
        <f>E2962/D2962</f>
        <v>9.56</v>
      </c>
      <c r="P2962" s="6">
        <f>IFERROR(E2962/L2962,0)</f>
        <v>27.576923076923077</v>
      </c>
      <c r="Q2962" t="str">
        <f>LEFT(N2962, FIND("/",N2962) -1)</f>
        <v>technology</v>
      </c>
      <c r="R2962" t="str">
        <f>RIGHT(N2962, LEN(N2962) - FIND("/",N2962))</f>
        <v>space exploration</v>
      </c>
      <c r="S2962" s="10">
        <f>(((J2962/60)/60)/24)+DATE(1970,1,1)</f>
        <v>42658.810277777782</v>
      </c>
      <c r="T2962" s="10">
        <f>(((I2962/60)/60)/24)+DATE(1970,1,1)</f>
        <v>42683.851944444439</v>
      </c>
    </row>
    <row r="2963" spans="1:20" ht="48" x14ac:dyDescent="0.2">
      <c r="A2963">
        <v>2467</v>
      </c>
      <c r="B2963" s="3" t="s">
        <v>2468</v>
      </c>
      <c r="C2963" s="3" t="s">
        <v>6577</v>
      </c>
      <c r="D2963">
        <v>1000</v>
      </c>
      <c r="E2963">
        <v>1185</v>
      </c>
      <c r="F2963" t="s">
        <v>8219</v>
      </c>
      <c r="G2963" t="s">
        <v>8224</v>
      </c>
      <c r="H2963" t="s">
        <v>8246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8279</v>
      </c>
      <c r="O2963" s="5">
        <f>E2963/D2963</f>
        <v>1.1850000000000001</v>
      </c>
      <c r="P2963" s="6">
        <f>IFERROR(E2963/L2963,0)</f>
        <v>27.558139534883722</v>
      </c>
      <c r="Q2963" t="str">
        <f>LEFT(N2963, FIND("/",N2963) -1)</f>
        <v>music</v>
      </c>
      <c r="R2963" t="str">
        <f>RIGHT(N2963, LEN(N2963) - FIND("/",N2963))</f>
        <v>indie rock</v>
      </c>
      <c r="S2963" s="10">
        <f>(((J2963/60)/60)/24)+DATE(1970,1,1)</f>
        <v>41025.874201388891</v>
      </c>
      <c r="T2963" s="10">
        <f>(((I2963/60)/60)/24)+DATE(1970,1,1)</f>
        <v>41039.708333333336</v>
      </c>
    </row>
    <row r="2964" spans="1:20" ht="48" x14ac:dyDescent="0.2">
      <c r="A2964">
        <v>561</v>
      </c>
      <c r="B2964" s="3" t="s">
        <v>562</v>
      </c>
      <c r="C2964" s="3" t="s">
        <v>4671</v>
      </c>
      <c r="D2964">
        <v>15000</v>
      </c>
      <c r="E2964">
        <v>55</v>
      </c>
      <c r="F2964" t="s">
        <v>8221</v>
      </c>
      <c r="G2964" t="s">
        <v>8224</v>
      </c>
      <c r="H2964" t="s">
        <v>8246</v>
      </c>
      <c r="I2964">
        <v>1445874513</v>
      </c>
      <c r="J2964">
        <v>1442850513</v>
      </c>
      <c r="K2964" t="b">
        <v>0</v>
      </c>
      <c r="L2964">
        <v>2</v>
      </c>
      <c r="M2964" t="b">
        <v>0</v>
      </c>
      <c r="N2964" t="s">
        <v>8272</v>
      </c>
      <c r="O2964" s="5">
        <f>E2964/D2964</f>
        <v>3.6666666666666666E-3</v>
      </c>
      <c r="P2964" s="6">
        <f>IFERROR(E2964/L2964,0)</f>
        <v>27.5</v>
      </c>
      <c r="Q2964" t="str">
        <f>LEFT(N2964, FIND("/",N2964) -1)</f>
        <v>technology</v>
      </c>
      <c r="R2964" t="str">
        <f>RIGHT(N2964, LEN(N2964) - FIND("/",N2964))</f>
        <v>web</v>
      </c>
      <c r="S2964" s="10">
        <f>(((J2964/60)/60)/24)+DATE(1970,1,1)</f>
        <v>42268.658715277779</v>
      </c>
      <c r="T2964" s="10">
        <f>(((I2964/60)/60)/24)+DATE(1970,1,1)</f>
        <v>42303.658715277779</v>
      </c>
    </row>
    <row r="2965" spans="1:20" ht="48" x14ac:dyDescent="0.2">
      <c r="A2965">
        <v>1417</v>
      </c>
      <c r="B2965" s="3" t="s">
        <v>1418</v>
      </c>
      <c r="C2965" s="3" t="s">
        <v>5527</v>
      </c>
      <c r="D2965">
        <v>4500</v>
      </c>
      <c r="E2965">
        <v>55</v>
      </c>
      <c r="F2965" t="s">
        <v>8221</v>
      </c>
      <c r="G2965" t="s">
        <v>8224</v>
      </c>
      <c r="H2965" t="s">
        <v>8246</v>
      </c>
      <c r="I2965">
        <v>1442315460</v>
      </c>
      <c r="J2965">
        <v>1439696174</v>
      </c>
      <c r="K2965" t="b">
        <v>0</v>
      </c>
      <c r="L2965">
        <v>2</v>
      </c>
      <c r="M2965" t="b">
        <v>0</v>
      </c>
      <c r="N2965" t="s">
        <v>8287</v>
      </c>
      <c r="O2965" s="5">
        <f>E2965/D2965</f>
        <v>1.2222222222222223E-2</v>
      </c>
      <c r="P2965" s="6">
        <f>IFERROR(E2965/L2965,0)</f>
        <v>27.5</v>
      </c>
      <c r="Q2965" t="str">
        <f>LEFT(N2965, FIND("/",N2965) -1)</f>
        <v>publishing</v>
      </c>
      <c r="R2965" t="str">
        <f>RIGHT(N2965, LEN(N2965) - FIND("/",N2965))</f>
        <v>translations</v>
      </c>
      <c r="S2965" s="10">
        <f>(((J2965/60)/60)/24)+DATE(1970,1,1)</f>
        <v>42232.15016203704</v>
      </c>
      <c r="T2965" s="10">
        <f>(((I2965/60)/60)/24)+DATE(1970,1,1)</f>
        <v>42262.465972222228</v>
      </c>
    </row>
    <row r="2966" spans="1:20" ht="48" x14ac:dyDescent="0.2">
      <c r="A2966">
        <v>1577</v>
      </c>
      <c r="B2966" s="3" t="s">
        <v>1578</v>
      </c>
      <c r="C2966" s="3" t="s">
        <v>5687</v>
      </c>
      <c r="D2966">
        <v>10000</v>
      </c>
      <c r="E2966">
        <v>55</v>
      </c>
      <c r="F2966" t="s">
        <v>8220</v>
      </c>
      <c r="G2966" t="s">
        <v>8224</v>
      </c>
      <c r="H2966" t="s">
        <v>8246</v>
      </c>
      <c r="I2966">
        <v>1343161248</v>
      </c>
      <c r="J2966">
        <v>1337977248</v>
      </c>
      <c r="K2966" t="b">
        <v>0</v>
      </c>
      <c r="L2966">
        <v>2</v>
      </c>
      <c r="M2966" t="b">
        <v>0</v>
      </c>
      <c r="N2966" t="s">
        <v>8290</v>
      </c>
      <c r="O2966" s="5">
        <f>E2966/D2966</f>
        <v>5.4999999999999997E-3</v>
      </c>
      <c r="P2966" s="6">
        <f>IFERROR(E2966/L2966,0)</f>
        <v>27.5</v>
      </c>
      <c r="Q2966" t="str">
        <f>LEFT(N2966, FIND("/",N2966) -1)</f>
        <v>publishing</v>
      </c>
      <c r="R2966" t="str">
        <f>RIGHT(N2966, LEN(N2966) - FIND("/",N2966))</f>
        <v>art books</v>
      </c>
      <c r="S2966" s="10">
        <f>(((J2966/60)/60)/24)+DATE(1970,1,1)</f>
        <v>41054.847777777781</v>
      </c>
      <c r="T2966" s="10">
        <f>(((I2966/60)/60)/24)+DATE(1970,1,1)</f>
        <v>41114.847777777781</v>
      </c>
    </row>
    <row r="2967" spans="1:20" ht="48" x14ac:dyDescent="0.2">
      <c r="A2967">
        <v>2355</v>
      </c>
      <c r="B2967" s="3" t="s">
        <v>2356</v>
      </c>
      <c r="C2967" s="3" t="s">
        <v>6465</v>
      </c>
      <c r="D2967">
        <v>8000</v>
      </c>
      <c r="E2967">
        <v>55</v>
      </c>
      <c r="F2967" t="s">
        <v>8220</v>
      </c>
      <c r="G2967" t="s">
        <v>8226</v>
      </c>
      <c r="H2967" t="s">
        <v>8248</v>
      </c>
      <c r="I2967">
        <v>1430604136</v>
      </c>
      <c r="J2967">
        <v>1428012136</v>
      </c>
      <c r="K2967" t="b">
        <v>0</v>
      </c>
      <c r="L2967">
        <v>2</v>
      </c>
      <c r="M2967" t="b">
        <v>0</v>
      </c>
      <c r="N2967" t="s">
        <v>8272</v>
      </c>
      <c r="O2967" s="5">
        <f>E2967/D2967</f>
        <v>6.875E-3</v>
      </c>
      <c r="P2967" s="6">
        <f>IFERROR(E2967/L2967,0)</f>
        <v>27.5</v>
      </c>
      <c r="Q2967" t="str">
        <f>LEFT(N2967, FIND("/",N2967) -1)</f>
        <v>technology</v>
      </c>
      <c r="R2967" t="str">
        <f>RIGHT(N2967, LEN(N2967) - FIND("/",N2967))</f>
        <v>web</v>
      </c>
      <c r="S2967" s="10">
        <f>(((J2967/60)/60)/24)+DATE(1970,1,1)</f>
        <v>42096.918240740735</v>
      </c>
      <c r="T2967" s="10">
        <f>(((I2967/60)/60)/24)+DATE(1970,1,1)</f>
        <v>42126.918240740735</v>
      </c>
    </row>
    <row r="2968" spans="1:20" ht="48" x14ac:dyDescent="0.2">
      <c r="A2968">
        <v>2681</v>
      </c>
      <c r="B2968" s="3" t="s">
        <v>2681</v>
      </c>
      <c r="C2968" s="3" t="s">
        <v>6791</v>
      </c>
      <c r="D2968">
        <v>8000</v>
      </c>
      <c r="E2968">
        <v>55</v>
      </c>
      <c r="F2968" t="s">
        <v>8221</v>
      </c>
      <c r="G2968" t="s">
        <v>8224</v>
      </c>
      <c r="H2968" t="s">
        <v>8246</v>
      </c>
      <c r="I2968">
        <v>1405027750</v>
      </c>
      <c r="J2968">
        <v>1402867750</v>
      </c>
      <c r="K2968" t="b">
        <v>0</v>
      </c>
      <c r="L2968">
        <v>2</v>
      </c>
      <c r="M2968" t="b">
        <v>0</v>
      </c>
      <c r="N2968" t="s">
        <v>8284</v>
      </c>
      <c r="O2968" s="5">
        <f>E2968/D2968</f>
        <v>6.875E-3</v>
      </c>
      <c r="P2968" s="6">
        <f>IFERROR(E2968/L2968,0)</f>
        <v>27.5</v>
      </c>
      <c r="Q2968" t="str">
        <f>LEFT(N2968, FIND("/",N2968) -1)</f>
        <v>food</v>
      </c>
      <c r="R2968" t="str">
        <f>RIGHT(N2968, LEN(N2968) - FIND("/",N2968))</f>
        <v>food trucks</v>
      </c>
      <c r="S2968" s="10">
        <f>(((J2968/60)/60)/24)+DATE(1970,1,1)</f>
        <v>41805.895254629628</v>
      </c>
      <c r="T2968" s="10">
        <f>(((I2968/60)/60)/24)+DATE(1970,1,1)</f>
        <v>41830.895254629628</v>
      </c>
    </row>
    <row r="2969" spans="1:20" ht="48" x14ac:dyDescent="0.2">
      <c r="A2969">
        <v>3453</v>
      </c>
      <c r="B2969" s="3" t="s">
        <v>3452</v>
      </c>
      <c r="C2969" s="3" t="s">
        <v>7563</v>
      </c>
      <c r="D2969">
        <v>300</v>
      </c>
      <c r="E2969">
        <v>385</v>
      </c>
      <c r="F2969" t="s">
        <v>8219</v>
      </c>
      <c r="G2969" t="s">
        <v>8225</v>
      </c>
      <c r="H2969" t="s">
        <v>8247</v>
      </c>
      <c r="I2969">
        <v>1471130956</v>
      </c>
      <c r="J2969">
        <v>1465946956</v>
      </c>
      <c r="K2969" t="b">
        <v>0</v>
      </c>
      <c r="L2969">
        <v>14</v>
      </c>
      <c r="M2969" t="b">
        <v>1</v>
      </c>
      <c r="N2969" t="s">
        <v>8271</v>
      </c>
      <c r="O2969" s="5">
        <f>E2969/D2969</f>
        <v>1.2833333333333334</v>
      </c>
      <c r="P2969" s="6">
        <f>IFERROR(E2969/L2969,0)</f>
        <v>27.5</v>
      </c>
      <c r="Q2969" t="str">
        <f>LEFT(N2969, FIND("/",N2969) -1)</f>
        <v>theater</v>
      </c>
      <c r="R2969" t="str">
        <f>RIGHT(N2969, LEN(N2969) - FIND("/",N2969))</f>
        <v>plays</v>
      </c>
      <c r="S2969" s="10">
        <f>(((J2969/60)/60)/24)+DATE(1970,1,1)</f>
        <v>42535.97865740741</v>
      </c>
      <c r="T2969" s="10">
        <f>(((I2969/60)/60)/24)+DATE(1970,1,1)</f>
        <v>42595.97865740741</v>
      </c>
    </row>
    <row r="2970" spans="1:20" ht="32" x14ac:dyDescent="0.2">
      <c r="A2970">
        <v>3826</v>
      </c>
      <c r="B2970" s="3" t="s">
        <v>3823</v>
      </c>
      <c r="C2970" s="3" t="s">
        <v>7935</v>
      </c>
      <c r="D2970">
        <v>600</v>
      </c>
      <c r="E2970">
        <v>715</v>
      </c>
      <c r="F2970" t="s">
        <v>8219</v>
      </c>
      <c r="G2970" t="s">
        <v>8225</v>
      </c>
      <c r="H2970" t="s">
        <v>8247</v>
      </c>
      <c r="I2970">
        <v>1430993394</v>
      </c>
      <c r="J2970">
        <v>1428401394</v>
      </c>
      <c r="K2970" t="b">
        <v>0</v>
      </c>
      <c r="L2970">
        <v>26</v>
      </c>
      <c r="M2970" t="b">
        <v>1</v>
      </c>
      <c r="N2970" t="s">
        <v>8271</v>
      </c>
      <c r="O2970" s="5">
        <f>E2970/D2970</f>
        <v>1.1916666666666667</v>
      </c>
      <c r="P2970" s="6">
        <f>IFERROR(E2970/L2970,0)</f>
        <v>27.5</v>
      </c>
      <c r="Q2970" t="str">
        <f>LEFT(N2970, FIND("/",N2970) -1)</f>
        <v>theater</v>
      </c>
      <c r="R2970" t="str">
        <f>RIGHT(N2970, LEN(N2970) - FIND("/",N2970))</f>
        <v>plays</v>
      </c>
      <c r="S2970" s="10">
        <f>(((J2970/60)/60)/24)+DATE(1970,1,1)</f>
        <v>42101.423541666663</v>
      </c>
      <c r="T2970" s="10">
        <f>(((I2970/60)/60)/24)+DATE(1970,1,1)</f>
        <v>42131.423541666663</v>
      </c>
    </row>
    <row r="2971" spans="1:20" ht="48" x14ac:dyDescent="0.2">
      <c r="A2971">
        <v>4047</v>
      </c>
      <c r="B2971" s="3" t="s">
        <v>4043</v>
      </c>
      <c r="C2971" s="3" t="s">
        <v>8151</v>
      </c>
      <c r="D2971">
        <v>5000</v>
      </c>
      <c r="E2971">
        <v>110</v>
      </c>
      <c r="F2971" t="s">
        <v>8221</v>
      </c>
      <c r="G2971" t="s">
        <v>8224</v>
      </c>
      <c r="H2971" t="s">
        <v>8246</v>
      </c>
      <c r="I2971">
        <v>1420938000</v>
      </c>
      <c r="J2971">
        <v>1418862743</v>
      </c>
      <c r="K2971" t="b">
        <v>0</v>
      </c>
      <c r="L2971">
        <v>4</v>
      </c>
      <c r="M2971" t="b">
        <v>0</v>
      </c>
      <c r="N2971" t="s">
        <v>8271</v>
      </c>
      <c r="O2971" s="5">
        <f>E2971/D2971</f>
        <v>2.1999999999999999E-2</v>
      </c>
      <c r="P2971" s="6">
        <f>IFERROR(E2971/L2971,0)</f>
        <v>27.5</v>
      </c>
      <c r="Q2971" t="str">
        <f>LEFT(N2971, FIND("/",N2971) -1)</f>
        <v>theater</v>
      </c>
      <c r="R2971" t="str">
        <f>RIGHT(N2971, LEN(N2971) - FIND("/",N2971))</f>
        <v>plays</v>
      </c>
      <c r="S2971" s="10">
        <f>(((J2971/60)/60)/24)+DATE(1970,1,1)</f>
        <v>41991.022488425922</v>
      </c>
      <c r="T2971" s="10">
        <f>(((I2971/60)/60)/24)+DATE(1970,1,1)</f>
        <v>42015.041666666672</v>
      </c>
    </row>
    <row r="2972" spans="1:20" ht="32" x14ac:dyDescent="0.2">
      <c r="A2972">
        <v>4070</v>
      </c>
      <c r="B2972" s="3" t="s">
        <v>4066</v>
      </c>
      <c r="C2972" s="3" t="s">
        <v>8173</v>
      </c>
      <c r="D2972">
        <v>1000</v>
      </c>
      <c r="E2972">
        <v>165</v>
      </c>
      <c r="F2972" t="s">
        <v>8221</v>
      </c>
      <c r="G2972" t="s">
        <v>8224</v>
      </c>
      <c r="H2972" t="s">
        <v>8246</v>
      </c>
      <c r="I2972">
        <v>1425178800</v>
      </c>
      <c r="J2972">
        <v>1422374420</v>
      </c>
      <c r="K2972" t="b">
        <v>0</v>
      </c>
      <c r="L2972">
        <v>6</v>
      </c>
      <c r="M2972" t="b">
        <v>0</v>
      </c>
      <c r="N2972" t="s">
        <v>8271</v>
      </c>
      <c r="O2972" s="5">
        <f>E2972/D2972</f>
        <v>0.16500000000000001</v>
      </c>
      <c r="P2972" s="6">
        <f>IFERROR(E2972/L2972,0)</f>
        <v>27.5</v>
      </c>
      <c r="Q2972" t="str">
        <f>LEFT(N2972, FIND("/",N2972) -1)</f>
        <v>theater</v>
      </c>
      <c r="R2972" t="str">
        <f>RIGHT(N2972, LEN(N2972) - FIND("/",N2972))</f>
        <v>plays</v>
      </c>
      <c r="S2972" s="10">
        <f>(((J2972/60)/60)/24)+DATE(1970,1,1)</f>
        <v>42031.666898148149</v>
      </c>
      <c r="T2972" s="10">
        <f>(((I2972/60)/60)/24)+DATE(1970,1,1)</f>
        <v>42064.125</v>
      </c>
    </row>
    <row r="2973" spans="1:20" ht="32" x14ac:dyDescent="0.2">
      <c r="A2973">
        <v>2040</v>
      </c>
      <c r="B2973" s="3" t="s">
        <v>2041</v>
      </c>
      <c r="C2973" s="3" t="s">
        <v>6150</v>
      </c>
      <c r="D2973">
        <v>3000</v>
      </c>
      <c r="E2973">
        <v>7445.14</v>
      </c>
      <c r="F2973" t="s">
        <v>8219</v>
      </c>
      <c r="G2973" t="s">
        <v>8224</v>
      </c>
      <c r="H2973" t="s">
        <v>8246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8295</v>
      </c>
      <c r="O2973" s="5">
        <f>E2973/D2973</f>
        <v>2.4817133333333334</v>
      </c>
      <c r="P2973" s="6">
        <f>IFERROR(E2973/L2973,0)</f>
        <v>27.472841328413285</v>
      </c>
      <c r="Q2973" t="str">
        <f>LEFT(N2973, FIND("/",N2973) -1)</f>
        <v>technology</v>
      </c>
      <c r="R2973" t="str">
        <f>RIGHT(N2973, LEN(N2973) - FIND("/",N2973))</f>
        <v>hardware</v>
      </c>
      <c r="S2973" s="10">
        <f>(((J2973/60)/60)/24)+DATE(1970,1,1)</f>
        <v>41578.927118055559</v>
      </c>
      <c r="T2973" s="10">
        <f>(((I2973/60)/60)/24)+DATE(1970,1,1)</f>
        <v>41593.968784722223</v>
      </c>
    </row>
    <row r="2974" spans="1:20" ht="64" x14ac:dyDescent="0.2">
      <c r="A2974">
        <v>1926</v>
      </c>
      <c r="B2974" s="3" t="s">
        <v>1927</v>
      </c>
      <c r="C2974" s="3" t="s">
        <v>6036</v>
      </c>
      <c r="D2974">
        <v>1500</v>
      </c>
      <c r="E2974">
        <v>2930.69</v>
      </c>
      <c r="F2974" t="s">
        <v>8219</v>
      </c>
      <c r="G2974" t="s">
        <v>8224</v>
      </c>
      <c r="H2974" t="s">
        <v>8246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8279</v>
      </c>
      <c r="O2974" s="5">
        <f>E2974/D2974</f>
        <v>1.9537933333333333</v>
      </c>
      <c r="P2974" s="6">
        <f>IFERROR(E2974/L2974,0)</f>
        <v>27.3896261682243</v>
      </c>
      <c r="Q2974" t="str">
        <f>LEFT(N2974, FIND("/",N2974) -1)</f>
        <v>music</v>
      </c>
      <c r="R2974" t="str">
        <f>RIGHT(N2974, LEN(N2974) - FIND("/",N2974))</f>
        <v>indie rock</v>
      </c>
      <c r="S2974" s="10">
        <f>(((J2974/60)/60)/24)+DATE(1970,1,1)</f>
        <v>40456.954351851848</v>
      </c>
      <c r="T2974" s="10">
        <f>(((I2974/60)/60)/24)+DATE(1970,1,1)</f>
        <v>40484.018055555556</v>
      </c>
    </row>
    <row r="2975" spans="1:20" ht="48" x14ac:dyDescent="0.2">
      <c r="A2975">
        <v>668</v>
      </c>
      <c r="B2975" s="3" t="s">
        <v>669</v>
      </c>
      <c r="C2975" s="3" t="s">
        <v>4778</v>
      </c>
      <c r="D2975">
        <v>15000</v>
      </c>
      <c r="E2975">
        <v>684</v>
      </c>
      <c r="F2975" t="s">
        <v>8221</v>
      </c>
      <c r="G2975" t="s">
        <v>8224</v>
      </c>
      <c r="H2975" t="s">
        <v>8246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8273</v>
      </c>
      <c r="O2975" s="5">
        <f>E2975/D2975</f>
        <v>4.5600000000000002E-2</v>
      </c>
      <c r="P2975" s="6">
        <f>IFERROR(E2975/L2975,0)</f>
        <v>27.36</v>
      </c>
      <c r="Q2975" t="str">
        <f>LEFT(N2975, FIND("/",N2975) -1)</f>
        <v>technology</v>
      </c>
      <c r="R2975" t="str">
        <f>RIGHT(N2975, LEN(N2975) - FIND("/",N2975))</f>
        <v>wearables</v>
      </c>
      <c r="S2975" s="10">
        <f>(((J2975/60)/60)/24)+DATE(1970,1,1)</f>
        <v>42090.831273148149</v>
      </c>
      <c r="T2975" s="10">
        <f>(((I2975/60)/60)/24)+DATE(1970,1,1)</f>
        <v>42135.831273148149</v>
      </c>
    </row>
    <row r="2976" spans="1:20" ht="48" x14ac:dyDescent="0.2">
      <c r="A2976">
        <v>1392</v>
      </c>
      <c r="B2976" s="3" t="s">
        <v>1393</v>
      </c>
      <c r="C2976" s="3" t="s">
        <v>5502</v>
      </c>
      <c r="D2976">
        <v>2500</v>
      </c>
      <c r="E2976">
        <v>2841</v>
      </c>
      <c r="F2976" t="s">
        <v>8219</v>
      </c>
      <c r="G2976" t="s">
        <v>8224</v>
      </c>
      <c r="H2976" t="s">
        <v>8246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8276</v>
      </c>
      <c r="O2976" s="5">
        <f>E2976/D2976</f>
        <v>1.1364000000000001</v>
      </c>
      <c r="P2976" s="6">
        <f>IFERROR(E2976/L2976,0)</f>
        <v>27.317307692307693</v>
      </c>
      <c r="Q2976" t="str">
        <f>LEFT(N2976, FIND("/",N2976) -1)</f>
        <v>music</v>
      </c>
      <c r="R2976" t="str">
        <f>RIGHT(N2976, LEN(N2976) - FIND("/",N2976))</f>
        <v>rock</v>
      </c>
      <c r="S2976" s="10">
        <f>(((J2976/60)/60)/24)+DATE(1970,1,1)</f>
        <v>42401.154930555553</v>
      </c>
      <c r="T2976" s="10">
        <f>(((I2976/60)/60)/24)+DATE(1970,1,1)</f>
        <v>42432.154930555553</v>
      </c>
    </row>
    <row r="2977" spans="1:20" ht="48" x14ac:dyDescent="0.2">
      <c r="A2977">
        <v>2204</v>
      </c>
      <c r="B2977" s="3" t="s">
        <v>2205</v>
      </c>
      <c r="C2977" s="3" t="s">
        <v>6314</v>
      </c>
      <c r="D2977">
        <v>1500</v>
      </c>
      <c r="E2977">
        <v>1993</v>
      </c>
      <c r="F2977" t="s">
        <v>8219</v>
      </c>
      <c r="G2977" t="s">
        <v>8224</v>
      </c>
      <c r="H2977" t="s">
        <v>8246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8280</v>
      </c>
      <c r="O2977" s="5">
        <f>E2977/D2977</f>
        <v>1.3286666666666667</v>
      </c>
      <c r="P2977" s="6">
        <f>IFERROR(E2977/L2977,0)</f>
        <v>27.301369863013697</v>
      </c>
      <c r="Q2977" t="str">
        <f>LEFT(N2977, FIND("/",N2977) -1)</f>
        <v>music</v>
      </c>
      <c r="R2977" t="str">
        <f>RIGHT(N2977, LEN(N2977) - FIND("/",N2977))</f>
        <v>electronic music</v>
      </c>
      <c r="S2977" s="10">
        <f>(((J2977/60)/60)/24)+DATE(1970,1,1)</f>
        <v>41312.311562499999</v>
      </c>
      <c r="T2977" s="10">
        <f>(((I2977/60)/60)/24)+DATE(1970,1,1)</f>
        <v>41342.311562499999</v>
      </c>
    </row>
    <row r="2978" spans="1:20" ht="48" x14ac:dyDescent="0.2">
      <c r="A2978">
        <v>2891</v>
      </c>
      <c r="B2978" s="3" t="s">
        <v>2891</v>
      </c>
      <c r="C2978" s="3" t="s">
        <v>7001</v>
      </c>
      <c r="D2978">
        <v>10000</v>
      </c>
      <c r="E2978">
        <v>273</v>
      </c>
      <c r="F2978" t="s">
        <v>8221</v>
      </c>
      <c r="G2978" t="s">
        <v>8224</v>
      </c>
      <c r="H2978" t="s">
        <v>8246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8271</v>
      </c>
      <c r="O2978" s="5">
        <f>E2978/D2978</f>
        <v>2.7300000000000001E-2</v>
      </c>
      <c r="P2978" s="6">
        <f>IFERROR(E2978/L2978,0)</f>
        <v>27.3</v>
      </c>
      <c r="Q2978" t="str">
        <f>LEFT(N2978, FIND("/",N2978) -1)</f>
        <v>theater</v>
      </c>
      <c r="R2978" t="str">
        <f>RIGHT(N2978, LEN(N2978) - FIND("/",N2978))</f>
        <v>plays</v>
      </c>
      <c r="S2978" s="10">
        <f>(((J2978/60)/60)/24)+DATE(1970,1,1)</f>
        <v>42415.883425925931</v>
      </c>
      <c r="T2978" s="10">
        <f>(((I2978/60)/60)/24)+DATE(1970,1,1)</f>
        <v>42475.84175925926</v>
      </c>
    </row>
    <row r="2979" spans="1:20" ht="48" x14ac:dyDescent="0.2">
      <c r="A2979">
        <v>50</v>
      </c>
      <c r="B2979" s="3" t="s">
        <v>52</v>
      </c>
      <c r="C2979" s="3" t="s">
        <v>4161</v>
      </c>
      <c r="D2979">
        <v>600</v>
      </c>
      <c r="E2979">
        <v>600</v>
      </c>
      <c r="F2979" t="s">
        <v>8219</v>
      </c>
      <c r="G2979" t="s">
        <v>8225</v>
      </c>
      <c r="H2979" t="s">
        <v>8247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8265</v>
      </c>
      <c r="O2979" s="5">
        <f>E2979/D2979</f>
        <v>1</v>
      </c>
      <c r="P2979" s="6">
        <f>IFERROR(E2979/L2979,0)</f>
        <v>27.272727272727273</v>
      </c>
      <c r="Q2979" t="str">
        <f>LEFT(N2979, FIND("/",N2979) -1)</f>
        <v>film &amp; video</v>
      </c>
      <c r="R2979" t="str">
        <f>RIGHT(N2979, LEN(N2979) - FIND("/",N2979))</f>
        <v>television</v>
      </c>
      <c r="S2979" s="10">
        <f>(((J2979/60)/60)/24)+DATE(1970,1,1)</f>
        <v>41995.752986111111</v>
      </c>
      <c r="T2979" s="10">
        <f>(((I2979/60)/60)/24)+DATE(1970,1,1)</f>
        <v>42034.708333333328</v>
      </c>
    </row>
    <row r="2980" spans="1:20" ht="32" x14ac:dyDescent="0.2">
      <c r="A2980">
        <v>1822</v>
      </c>
      <c r="B2980" s="3" t="s">
        <v>1823</v>
      </c>
      <c r="C2980" s="3" t="s">
        <v>5932</v>
      </c>
      <c r="D2980">
        <v>300</v>
      </c>
      <c r="E2980">
        <v>300</v>
      </c>
      <c r="F2980" t="s">
        <v>8219</v>
      </c>
      <c r="G2980" t="s">
        <v>8229</v>
      </c>
      <c r="H2980" t="s">
        <v>8251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8276</v>
      </c>
      <c r="O2980" s="5">
        <f>E2980/D2980</f>
        <v>1</v>
      </c>
      <c r="P2980" s="6">
        <f>IFERROR(E2980/L2980,0)</f>
        <v>27.272727272727273</v>
      </c>
      <c r="Q2980" t="str">
        <f>LEFT(N2980, FIND("/",N2980) -1)</f>
        <v>music</v>
      </c>
      <c r="R2980" t="str">
        <f>RIGHT(N2980, LEN(N2980) - FIND("/",N2980))</f>
        <v>rock</v>
      </c>
      <c r="S2980" s="10">
        <f>(((J2980/60)/60)/24)+DATE(1970,1,1)</f>
        <v>41634.797013888885</v>
      </c>
      <c r="T2980" s="10">
        <f>(((I2980/60)/60)/24)+DATE(1970,1,1)</f>
        <v>41670.792361111111</v>
      </c>
    </row>
    <row r="2981" spans="1:20" ht="48" x14ac:dyDescent="0.2">
      <c r="A2981">
        <v>2112</v>
      </c>
      <c r="B2981" s="3" t="s">
        <v>2113</v>
      </c>
      <c r="C2981" s="3" t="s">
        <v>6222</v>
      </c>
      <c r="D2981">
        <v>300</v>
      </c>
      <c r="E2981">
        <v>300</v>
      </c>
      <c r="F2981" t="s">
        <v>8219</v>
      </c>
      <c r="G2981" t="s">
        <v>8224</v>
      </c>
      <c r="H2981" t="s">
        <v>8246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8279</v>
      </c>
      <c r="O2981" s="5">
        <f>E2981/D2981</f>
        <v>1</v>
      </c>
      <c r="P2981" s="6">
        <f>IFERROR(E2981/L2981,0)</f>
        <v>27.272727272727273</v>
      </c>
      <c r="Q2981" t="str">
        <f>LEFT(N2981, FIND("/",N2981) -1)</f>
        <v>music</v>
      </c>
      <c r="R2981" t="str">
        <f>RIGHT(N2981, LEN(N2981) - FIND("/",N2981))</f>
        <v>indie rock</v>
      </c>
      <c r="S2981" s="10">
        <f>(((J2981/60)/60)/24)+DATE(1970,1,1)</f>
        <v>41365.928159722222</v>
      </c>
      <c r="T2981" s="10">
        <f>(((I2981/60)/60)/24)+DATE(1970,1,1)</f>
        <v>41379.928159722222</v>
      </c>
    </row>
    <row r="2982" spans="1:20" ht="48" x14ac:dyDescent="0.2">
      <c r="A2982">
        <v>2231</v>
      </c>
      <c r="B2982" s="3" t="s">
        <v>2232</v>
      </c>
      <c r="C2982" s="3" t="s">
        <v>6341</v>
      </c>
      <c r="D2982">
        <v>2500</v>
      </c>
      <c r="E2982">
        <v>30303.24</v>
      </c>
      <c r="F2982" t="s">
        <v>8219</v>
      </c>
      <c r="G2982" t="s">
        <v>8224</v>
      </c>
      <c r="H2982" t="s">
        <v>8246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8297</v>
      </c>
      <c r="O2982" s="5">
        <f>E2982/D2982</f>
        <v>12.121296000000001</v>
      </c>
      <c r="P2982" s="6">
        <f>IFERROR(E2982/L2982,0)</f>
        <v>27.226630727762803</v>
      </c>
      <c r="Q2982" t="str">
        <f>LEFT(N2982, FIND("/",N2982) -1)</f>
        <v>games</v>
      </c>
      <c r="R2982" t="str">
        <f>RIGHT(N2982, LEN(N2982) - FIND("/",N2982))</f>
        <v>tabletop games</v>
      </c>
      <c r="S2982" s="10">
        <f>(((J2982/60)/60)/24)+DATE(1970,1,1)</f>
        <v>41423.910891203705</v>
      </c>
      <c r="T2982" s="10">
        <f>(((I2982/60)/60)/24)+DATE(1970,1,1)</f>
        <v>41450.208333333336</v>
      </c>
    </row>
    <row r="2983" spans="1:20" ht="32" x14ac:dyDescent="0.2">
      <c r="A2983">
        <v>1259</v>
      </c>
      <c r="B2983" s="3" t="s">
        <v>1260</v>
      </c>
      <c r="C2983" s="3" t="s">
        <v>5369</v>
      </c>
      <c r="D2983">
        <v>2500</v>
      </c>
      <c r="E2983">
        <v>2606</v>
      </c>
      <c r="F2983" t="s">
        <v>8219</v>
      </c>
      <c r="G2983" t="s">
        <v>8224</v>
      </c>
      <c r="H2983" t="s">
        <v>8246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8276</v>
      </c>
      <c r="O2983" s="5">
        <f>E2983/D2983</f>
        <v>1.0424</v>
      </c>
      <c r="P2983" s="6">
        <f>IFERROR(E2983/L2983,0)</f>
        <v>27.145833333333332</v>
      </c>
      <c r="Q2983" t="str">
        <f>LEFT(N2983, FIND("/",N2983) -1)</f>
        <v>music</v>
      </c>
      <c r="R2983" t="str">
        <f>RIGHT(N2983, LEN(N2983) - FIND("/",N2983))</f>
        <v>rock</v>
      </c>
      <c r="S2983" s="10">
        <f>(((J2983/60)/60)/24)+DATE(1970,1,1)</f>
        <v>41766.970648148148</v>
      </c>
      <c r="T2983" s="10">
        <f>(((I2983/60)/60)/24)+DATE(1970,1,1)</f>
        <v>41799.165972222225</v>
      </c>
    </row>
    <row r="2984" spans="1:20" ht="32" x14ac:dyDescent="0.2">
      <c r="A2984">
        <v>3711</v>
      </c>
      <c r="B2984" s="3" t="s">
        <v>3708</v>
      </c>
      <c r="C2984" s="3" t="s">
        <v>7821</v>
      </c>
      <c r="D2984">
        <v>500</v>
      </c>
      <c r="E2984">
        <v>570</v>
      </c>
      <c r="F2984" t="s">
        <v>8219</v>
      </c>
      <c r="G2984" t="s">
        <v>8224</v>
      </c>
      <c r="H2984" t="s">
        <v>8246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8271</v>
      </c>
      <c r="O2984" s="5">
        <f>E2984/D2984</f>
        <v>1.1399999999999999</v>
      </c>
      <c r="P2984" s="6">
        <f>IFERROR(E2984/L2984,0)</f>
        <v>27.142857142857142</v>
      </c>
      <c r="Q2984" t="str">
        <f>LEFT(N2984, FIND("/",N2984) -1)</f>
        <v>theater</v>
      </c>
      <c r="R2984" t="str">
        <f>RIGHT(N2984, LEN(N2984) - FIND("/",N2984))</f>
        <v>plays</v>
      </c>
      <c r="S2984" s="10">
        <f>(((J2984/60)/60)/24)+DATE(1970,1,1)</f>
        <v>41779.724224537036</v>
      </c>
      <c r="T2984" s="10">
        <f>(((I2984/60)/60)/24)+DATE(1970,1,1)</f>
        <v>41805.666666666664</v>
      </c>
    </row>
    <row r="2985" spans="1:20" ht="48" x14ac:dyDescent="0.2">
      <c r="A2985">
        <v>2222</v>
      </c>
      <c r="B2985" s="3" t="s">
        <v>2223</v>
      </c>
      <c r="C2985" s="3" t="s">
        <v>6332</v>
      </c>
      <c r="D2985">
        <v>500</v>
      </c>
      <c r="E2985">
        <v>813</v>
      </c>
      <c r="F2985" t="s">
        <v>8219</v>
      </c>
      <c r="G2985" t="s">
        <v>8224</v>
      </c>
      <c r="H2985" t="s">
        <v>8246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8297</v>
      </c>
      <c r="O2985" s="5">
        <f>E2985/D2985</f>
        <v>1.6259999999999999</v>
      </c>
      <c r="P2985" s="6">
        <f>IFERROR(E2985/L2985,0)</f>
        <v>27.1</v>
      </c>
      <c r="Q2985" t="str">
        <f>LEFT(N2985, FIND("/",N2985) -1)</f>
        <v>games</v>
      </c>
      <c r="R2985" t="str">
        <f>RIGHT(N2985, LEN(N2985) - FIND("/",N2985))</f>
        <v>tabletop games</v>
      </c>
      <c r="S2985" s="10">
        <f>(((J2985/60)/60)/24)+DATE(1970,1,1)</f>
        <v>40906.787581018521</v>
      </c>
      <c r="T2985" s="10">
        <f>(((I2985/60)/60)/24)+DATE(1970,1,1)</f>
        <v>40936.787581018521</v>
      </c>
    </row>
    <row r="2986" spans="1:20" ht="48" x14ac:dyDescent="0.2">
      <c r="A2986">
        <v>871</v>
      </c>
      <c r="B2986" s="3" t="s">
        <v>872</v>
      </c>
      <c r="C2986" s="3" t="s">
        <v>4981</v>
      </c>
      <c r="D2986">
        <v>6000</v>
      </c>
      <c r="E2986">
        <v>325</v>
      </c>
      <c r="F2986" t="s">
        <v>8221</v>
      </c>
      <c r="G2986" t="s">
        <v>8224</v>
      </c>
      <c r="H2986" t="s">
        <v>8246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8278</v>
      </c>
      <c r="O2986" s="5">
        <f>E2986/D2986</f>
        <v>5.4166666666666669E-2</v>
      </c>
      <c r="P2986" s="6">
        <f>IFERROR(E2986/L2986,0)</f>
        <v>27.083333333333332</v>
      </c>
      <c r="Q2986" t="str">
        <f>LEFT(N2986, FIND("/",N2986) -1)</f>
        <v>music</v>
      </c>
      <c r="R2986" t="str">
        <f>RIGHT(N2986, LEN(N2986) - FIND("/",N2986))</f>
        <v>jazz</v>
      </c>
      <c r="S2986" s="10">
        <f>(((J2986/60)/60)/24)+DATE(1970,1,1)</f>
        <v>41577.561284722222</v>
      </c>
      <c r="T2986" s="10">
        <f>(((I2986/60)/60)/24)+DATE(1970,1,1)</f>
        <v>41607.602951388886</v>
      </c>
    </row>
    <row r="2987" spans="1:20" ht="48" x14ac:dyDescent="0.2">
      <c r="A2987">
        <v>3399</v>
      </c>
      <c r="B2987" s="3" t="s">
        <v>3398</v>
      </c>
      <c r="C2987" s="3" t="s">
        <v>7509</v>
      </c>
      <c r="D2987">
        <v>1200</v>
      </c>
      <c r="E2987">
        <v>1245</v>
      </c>
      <c r="F2987" t="s">
        <v>8219</v>
      </c>
      <c r="G2987" t="s">
        <v>8225</v>
      </c>
      <c r="H2987" t="s">
        <v>8247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8271</v>
      </c>
      <c r="O2987" s="5">
        <f>E2987/D2987</f>
        <v>1.0375000000000001</v>
      </c>
      <c r="P2987" s="6">
        <f>IFERROR(E2987/L2987,0)</f>
        <v>27.065217391304348</v>
      </c>
      <c r="Q2987" t="str">
        <f>LEFT(N2987, FIND("/",N2987) -1)</f>
        <v>theater</v>
      </c>
      <c r="R2987" t="str">
        <f>RIGHT(N2987, LEN(N2987) - FIND("/",N2987))</f>
        <v>plays</v>
      </c>
      <c r="S2987" s="10">
        <f>(((J2987/60)/60)/24)+DATE(1970,1,1)</f>
        <v>42026.920428240745</v>
      </c>
      <c r="T2987" s="10">
        <f>(((I2987/60)/60)/24)+DATE(1970,1,1)</f>
        <v>42056.920428240745</v>
      </c>
    </row>
    <row r="2988" spans="1:20" ht="32" x14ac:dyDescent="0.2">
      <c r="A2988">
        <v>3900</v>
      </c>
      <c r="B2988" s="3" t="s">
        <v>3897</v>
      </c>
      <c r="C2988" s="3" t="s">
        <v>8008</v>
      </c>
      <c r="D2988">
        <v>2500</v>
      </c>
      <c r="E2988">
        <v>135</v>
      </c>
      <c r="F2988" t="s">
        <v>8221</v>
      </c>
      <c r="G2988" t="s">
        <v>8224</v>
      </c>
      <c r="H2988" t="s">
        <v>8246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8271</v>
      </c>
      <c r="O2988" s="5">
        <f>E2988/D2988</f>
        <v>5.3999999999999999E-2</v>
      </c>
      <c r="P2988" s="6">
        <f>IFERROR(E2988/L2988,0)</f>
        <v>27</v>
      </c>
      <c r="Q2988" t="str">
        <f>LEFT(N2988, FIND("/",N2988) -1)</f>
        <v>theater</v>
      </c>
      <c r="R2988" t="str">
        <f>RIGHT(N2988, LEN(N2988) - FIND("/",N2988))</f>
        <v>plays</v>
      </c>
      <c r="S2988" s="10">
        <f>(((J2988/60)/60)/24)+DATE(1970,1,1)</f>
        <v>42136.092488425929</v>
      </c>
      <c r="T2988" s="10">
        <f>(((I2988/60)/60)/24)+DATE(1970,1,1)</f>
        <v>42166.092488425929</v>
      </c>
    </row>
    <row r="2989" spans="1:20" ht="48" x14ac:dyDescent="0.2">
      <c r="A2989">
        <v>1567</v>
      </c>
      <c r="B2989" s="3" t="s">
        <v>1568</v>
      </c>
      <c r="C2989" s="3" t="s">
        <v>5677</v>
      </c>
      <c r="D2989">
        <v>8500</v>
      </c>
      <c r="E2989">
        <v>350</v>
      </c>
      <c r="F2989" t="s">
        <v>8220</v>
      </c>
      <c r="G2989" t="s">
        <v>8224</v>
      </c>
      <c r="H2989" t="s">
        <v>8246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8290</v>
      </c>
      <c r="O2989" s="5">
        <f>E2989/D2989</f>
        <v>4.1176470588235294E-2</v>
      </c>
      <c r="P2989" s="6">
        <f>IFERROR(E2989/L2989,0)</f>
        <v>26.923076923076923</v>
      </c>
      <c r="Q2989" t="str">
        <f>LEFT(N2989, FIND("/",N2989) -1)</f>
        <v>publishing</v>
      </c>
      <c r="R2989" t="str">
        <f>RIGHT(N2989, LEN(N2989) - FIND("/",N2989))</f>
        <v>art books</v>
      </c>
      <c r="S2989" s="10">
        <f>(((J2989/60)/60)/24)+DATE(1970,1,1)</f>
        <v>41671.936863425923</v>
      </c>
      <c r="T2989" s="10">
        <f>(((I2989/60)/60)/24)+DATE(1970,1,1)</f>
        <v>41687</v>
      </c>
    </row>
    <row r="2990" spans="1:20" ht="32" x14ac:dyDescent="0.2">
      <c r="A2990">
        <v>1791</v>
      </c>
      <c r="B2990" s="3" t="s">
        <v>1792</v>
      </c>
      <c r="C2990" s="3" t="s">
        <v>5901</v>
      </c>
      <c r="D2990">
        <v>3000</v>
      </c>
      <c r="E2990">
        <v>107</v>
      </c>
      <c r="F2990" t="s">
        <v>8221</v>
      </c>
      <c r="G2990" t="s">
        <v>8225</v>
      </c>
      <c r="H2990" t="s">
        <v>8247</v>
      </c>
      <c r="I2990">
        <v>1422553565</v>
      </c>
      <c r="J2990">
        <v>1417369565</v>
      </c>
      <c r="K2990" t="b">
        <v>1</v>
      </c>
      <c r="L2990">
        <v>4</v>
      </c>
      <c r="M2990" t="b">
        <v>0</v>
      </c>
      <c r="N2990" t="s">
        <v>8285</v>
      </c>
      <c r="O2990" s="5">
        <f>E2990/D2990</f>
        <v>3.5666666666666666E-2</v>
      </c>
      <c r="P2990" s="6">
        <f>IFERROR(E2990/L2990,0)</f>
        <v>26.75</v>
      </c>
      <c r="Q2990" t="str">
        <f>LEFT(N2990, FIND("/",N2990) -1)</f>
        <v>photography</v>
      </c>
      <c r="R2990" t="str">
        <f>RIGHT(N2990, LEN(N2990) - FIND("/",N2990))</f>
        <v>photobooks</v>
      </c>
      <c r="S2990" s="10">
        <f>(((J2990/60)/60)/24)+DATE(1970,1,1)</f>
        <v>41973.740335648152</v>
      </c>
      <c r="T2990" s="10">
        <f>(((I2990/60)/60)/24)+DATE(1970,1,1)</f>
        <v>42033.740335648152</v>
      </c>
    </row>
    <row r="2991" spans="1:20" ht="48" x14ac:dyDescent="0.2">
      <c r="A2991">
        <v>3978</v>
      </c>
      <c r="B2991" s="3" t="s">
        <v>3975</v>
      </c>
      <c r="C2991" s="3" t="s">
        <v>8085</v>
      </c>
      <c r="D2991">
        <v>2000</v>
      </c>
      <c r="E2991">
        <v>214</v>
      </c>
      <c r="F2991" t="s">
        <v>8221</v>
      </c>
      <c r="G2991" t="s">
        <v>8224</v>
      </c>
      <c r="H2991" t="s">
        <v>8246</v>
      </c>
      <c r="I2991">
        <v>1422717953</v>
      </c>
      <c r="J2991">
        <v>1417533953</v>
      </c>
      <c r="K2991" t="b">
        <v>0</v>
      </c>
      <c r="L2991">
        <v>8</v>
      </c>
      <c r="M2991" t="b">
        <v>0</v>
      </c>
      <c r="N2991" t="s">
        <v>8271</v>
      </c>
      <c r="O2991" s="5">
        <f>E2991/D2991</f>
        <v>0.107</v>
      </c>
      <c r="P2991" s="6">
        <f>IFERROR(E2991/L2991,0)</f>
        <v>26.75</v>
      </c>
      <c r="Q2991" t="str">
        <f>LEFT(N2991, FIND("/",N2991) -1)</f>
        <v>theater</v>
      </c>
      <c r="R2991" t="str">
        <f>RIGHT(N2991, LEN(N2991) - FIND("/",N2991))</f>
        <v>plays</v>
      </c>
      <c r="S2991" s="10">
        <f>(((J2991/60)/60)/24)+DATE(1970,1,1)</f>
        <v>41975.642974537041</v>
      </c>
      <c r="T2991" s="10">
        <f>(((I2991/60)/60)/24)+DATE(1970,1,1)</f>
        <v>42035.642974537041</v>
      </c>
    </row>
    <row r="2992" spans="1:20" ht="48" x14ac:dyDescent="0.2">
      <c r="A2992">
        <v>3295</v>
      </c>
      <c r="B2992" s="3" t="s">
        <v>3295</v>
      </c>
      <c r="C2992" s="3" t="s">
        <v>7405</v>
      </c>
      <c r="D2992">
        <v>700</v>
      </c>
      <c r="E2992">
        <v>720.01</v>
      </c>
      <c r="F2992" t="s">
        <v>8219</v>
      </c>
      <c r="G2992" t="s">
        <v>8225</v>
      </c>
      <c r="H2992" t="s">
        <v>8247</v>
      </c>
      <c r="I2992">
        <v>1474886229</v>
      </c>
      <c r="J2992">
        <v>1472294229</v>
      </c>
      <c r="K2992" t="b">
        <v>0</v>
      </c>
      <c r="L2992">
        <v>27</v>
      </c>
      <c r="M2992" t="b">
        <v>1</v>
      </c>
      <c r="N2992" t="s">
        <v>8271</v>
      </c>
      <c r="O2992" s="5">
        <f>E2992/D2992</f>
        <v>1.0285857142857142</v>
      </c>
      <c r="P2992" s="6">
        <f>IFERROR(E2992/L2992,0)</f>
        <v>26.667037037037037</v>
      </c>
      <c r="Q2992" t="str">
        <f>LEFT(N2992, FIND("/",N2992) -1)</f>
        <v>theater</v>
      </c>
      <c r="R2992" t="str">
        <f>RIGHT(N2992, LEN(N2992) - FIND("/",N2992))</f>
        <v>plays</v>
      </c>
      <c r="S2992" s="10">
        <f>(((J2992/60)/60)/24)+DATE(1970,1,1)</f>
        <v>42609.442465277782</v>
      </c>
      <c r="T2992" s="10">
        <f>(((I2992/60)/60)/24)+DATE(1970,1,1)</f>
        <v>42639.442465277782</v>
      </c>
    </row>
    <row r="2993" spans="1:20" ht="48" x14ac:dyDescent="0.2">
      <c r="A2993">
        <v>2861</v>
      </c>
      <c r="B2993" s="3" t="s">
        <v>2861</v>
      </c>
      <c r="C2993" s="3" t="s">
        <v>6971</v>
      </c>
      <c r="D2993">
        <v>250</v>
      </c>
      <c r="E2993">
        <v>80</v>
      </c>
      <c r="F2993" t="s">
        <v>8221</v>
      </c>
      <c r="G2993" t="s">
        <v>8226</v>
      </c>
      <c r="H2993" t="s">
        <v>8248</v>
      </c>
      <c r="I2993">
        <v>1443103848</v>
      </c>
      <c r="J2993">
        <v>1441894248</v>
      </c>
      <c r="K2993" t="b">
        <v>0</v>
      </c>
      <c r="L2993">
        <v>3</v>
      </c>
      <c r="M2993" t="b">
        <v>0</v>
      </c>
      <c r="N2993" t="s">
        <v>8271</v>
      </c>
      <c r="O2993" s="5">
        <f>E2993/D2993</f>
        <v>0.32</v>
      </c>
      <c r="P2993" s="6">
        <f>IFERROR(E2993/L2993,0)</f>
        <v>26.666666666666668</v>
      </c>
      <c r="Q2993" t="str">
        <f>LEFT(N2993, FIND("/",N2993) -1)</f>
        <v>theater</v>
      </c>
      <c r="R2993" t="str">
        <f>RIGHT(N2993, LEN(N2993) - FIND("/",N2993))</f>
        <v>plays</v>
      </c>
      <c r="S2993" s="10">
        <f>(((J2993/60)/60)/24)+DATE(1970,1,1)</f>
        <v>42257.590833333335</v>
      </c>
      <c r="T2993" s="10">
        <f>(((I2993/60)/60)/24)+DATE(1970,1,1)</f>
        <v>42271.590833333335</v>
      </c>
    </row>
    <row r="2994" spans="1:20" ht="48" x14ac:dyDescent="0.2">
      <c r="A2994">
        <v>3289</v>
      </c>
      <c r="B2994" s="3" t="s">
        <v>3289</v>
      </c>
      <c r="C2994" s="3" t="s">
        <v>7399</v>
      </c>
      <c r="D2994">
        <v>500</v>
      </c>
      <c r="E2994">
        <v>665.21</v>
      </c>
      <c r="F2994" t="s">
        <v>8219</v>
      </c>
      <c r="G2994" t="s">
        <v>8225</v>
      </c>
      <c r="H2994" t="s">
        <v>8247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8271</v>
      </c>
      <c r="O2994" s="5">
        <f>E2994/D2994</f>
        <v>1.3304200000000002</v>
      </c>
      <c r="P2994" s="6">
        <f>IFERROR(E2994/L2994,0)</f>
        <v>26.608400000000003</v>
      </c>
      <c r="Q2994" t="str">
        <f>LEFT(N2994, FIND("/",N2994) -1)</f>
        <v>theater</v>
      </c>
      <c r="R2994" t="str">
        <f>RIGHT(N2994, LEN(N2994) - FIND("/",N2994))</f>
        <v>plays</v>
      </c>
      <c r="S2994" s="10">
        <f>(((J2994/60)/60)/24)+DATE(1970,1,1)</f>
        <v>42758.368078703701</v>
      </c>
      <c r="T2994" s="10">
        <f>(((I2994/60)/60)/24)+DATE(1970,1,1)</f>
        <v>42786.368078703701</v>
      </c>
    </row>
    <row r="2995" spans="1:20" ht="48" x14ac:dyDescent="0.2">
      <c r="A2995">
        <v>2137</v>
      </c>
      <c r="B2995" s="3" t="s">
        <v>2138</v>
      </c>
      <c r="C2995" s="3" t="s">
        <v>6247</v>
      </c>
      <c r="D2995">
        <v>50000</v>
      </c>
      <c r="E2995">
        <v>14203</v>
      </c>
      <c r="F2995" t="s">
        <v>8221</v>
      </c>
      <c r="G2995" t="s">
        <v>8229</v>
      </c>
      <c r="H2995" t="s">
        <v>8251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8282</v>
      </c>
      <c r="O2995" s="5">
        <f>E2995/D2995</f>
        <v>0.28405999999999998</v>
      </c>
      <c r="P2995" s="6">
        <f>IFERROR(E2995/L2995,0)</f>
        <v>26.59737827715356</v>
      </c>
      <c r="Q2995" t="str">
        <f>LEFT(N2995, FIND("/",N2995) -1)</f>
        <v>games</v>
      </c>
      <c r="R2995" t="str">
        <f>RIGHT(N2995, LEN(N2995) - FIND("/",N2995))</f>
        <v>video games</v>
      </c>
      <c r="S2995" s="10">
        <f>(((J2995/60)/60)/24)+DATE(1970,1,1)</f>
        <v>41948.771168981482</v>
      </c>
      <c r="T2995" s="10">
        <f>(((I2995/60)/60)/24)+DATE(1970,1,1)</f>
        <v>41978.771168981482</v>
      </c>
    </row>
    <row r="2996" spans="1:20" ht="48" x14ac:dyDescent="0.2">
      <c r="A2996">
        <v>2622</v>
      </c>
      <c r="B2996" s="3" t="s">
        <v>2622</v>
      </c>
      <c r="C2996" s="3" t="s">
        <v>6732</v>
      </c>
      <c r="D2996">
        <v>1500</v>
      </c>
      <c r="E2996">
        <v>1967.76</v>
      </c>
      <c r="F2996" t="s">
        <v>8219</v>
      </c>
      <c r="G2996" t="s">
        <v>8237</v>
      </c>
      <c r="H2996" t="s">
        <v>8249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8301</v>
      </c>
      <c r="O2996" s="5">
        <f>E2996/D2996</f>
        <v>1.3118399999999999</v>
      </c>
      <c r="P2996" s="6">
        <f>IFERROR(E2996/L2996,0)</f>
        <v>26.591351351351353</v>
      </c>
      <c r="Q2996" t="str">
        <f>LEFT(N2996, FIND("/",N2996) -1)</f>
        <v>technology</v>
      </c>
      <c r="R2996" t="str">
        <f>RIGHT(N2996, LEN(N2996) - FIND("/",N2996))</f>
        <v>space exploration</v>
      </c>
      <c r="S2996" s="10">
        <f>(((J2996/60)/60)/24)+DATE(1970,1,1)</f>
        <v>42689.74324074074</v>
      </c>
      <c r="T2996" s="10">
        <f>(((I2996/60)/60)/24)+DATE(1970,1,1)</f>
        <v>42734.74324074074</v>
      </c>
    </row>
    <row r="2997" spans="1:20" ht="48" x14ac:dyDescent="0.2">
      <c r="A2997">
        <v>2486</v>
      </c>
      <c r="B2997" s="3" t="s">
        <v>2486</v>
      </c>
      <c r="C2997" s="3" t="s">
        <v>6596</v>
      </c>
      <c r="D2997">
        <v>300</v>
      </c>
      <c r="E2997">
        <v>797</v>
      </c>
      <c r="F2997" t="s">
        <v>8219</v>
      </c>
      <c r="G2997" t="s">
        <v>8224</v>
      </c>
      <c r="H2997" t="s">
        <v>8246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8279</v>
      </c>
      <c r="O2997" s="5">
        <f>E2997/D2997</f>
        <v>2.6566666666666667</v>
      </c>
      <c r="P2997" s="6">
        <f>IFERROR(E2997/L2997,0)</f>
        <v>26.566666666666666</v>
      </c>
      <c r="Q2997" t="str">
        <f>LEFT(N2997, FIND("/",N2997) -1)</f>
        <v>music</v>
      </c>
      <c r="R2997" t="str">
        <f>RIGHT(N2997, LEN(N2997) - FIND("/",N2997))</f>
        <v>indie rock</v>
      </c>
      <c r="S2997" s="10">
        <f>(((J2997/60)/60)/24)+DATE(1970,1,1)</f>
        <v>40991.708055555559</v>
      </c>
      <c r="T2997" s="10">
        <f>(((I2997/60)/60)/24)+DATE(1970,1,1)</f>
        <v>41021.708055555559</v>
      </c>
    </row>
    <row r="2998" spans="1:20" ht="48" x14ac:dyDescent="0.2">
      <c r="A2998">
        <v>1646</v>
      </c>
      <c r="B2998" s="3" t="s">
        <v>1647</v>
      </c>
      <c r="C2998" s="3" t="s">
        <v>5756</v>
      </c>
      <c r="D2998">
        <v>2000</v>
      </c>
      <c r="E2998">
        <v>2204</v>
      </c>
      <c r="F2998" t="s">
        <v>8219</v>
      </c>
      <c r="G2998" t="s">
        <v>8225</v>
      </c>
      <c r="H2998" t="s">
        <v>8247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8292</v>
      </c>
      <c r="O2998" s="5">
        <f>E2998/D2998</f>
        <v>1.1020000000000001</v>
      </c>
      <c r="P2998" s="6">
        <f>IFERROR(E2998/L2998,0)</f>
        <v>26.554216867469879</v>
      </c>
      <c r="Q2998" t="str">
        <f>LEFT(N2998, FIND("/",N2998) -1)</f>
        <v>music</v>
      </c>
      <c r="R2998" t="str">
        <f>RIGHT(N2998, LEN(N2998) - FIND("/",N2998))</f>
        <v>pop</v>
      </c>
      <c r="S2998" s="10">
        <f>(((J2998/60)/60)/24)+DATE(1970,1,1)</f>
        <v>41833.450266203705</v>
      </c>
      <c r="T2998" s="10">
        <f>(((I2998/60)/60)/24)+DATE(1970,1,1)</f>
        <v>41865.757638888892</v>
      </c>
    </row>
    <row r="2999" spans="1:20" ht="48" x14ac:dyDescent="0.2">
      <c r="A2999">
        <v>3567</v>
      </c>
      <c r="B2999" s="3" t="s">
        <v>3566</v>
      </c>
      <c r="C2999" s="3" t="s">
        <v>7677</v>
      </c>
      <c r="D2999">
        <v>1000</v>
      </c>
      <c r="E2999">
        <v>1088</v>
      </c>
      <c r="F2999" t="s">
        <v>8219</v>
      </c>
      <c r="G2999" t="s">
        <v>8225</v>
      </c>
      <c r="H2999" t="s">
        <v>8247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8271</v>
      </c>
      <c r="O2999" s="5">
        <f>E2999/D2999</f>
        <v>1.0880000000000001</v>
      </c>
      <c r="P2999" s="6">
        <f>IFERROR(E2999/L2999,0)</f>
        <v>26.536585365853657</v>
      </c>
      <c r="Q2999" t="str">
        <f>LEFT(N2999, FIND("/",N2999) -1)</f>
        <v>theater</v>
      </c>
      <c r="R2999" t="str">
        <f>RIGHT(N2999, LEN(N2999) - FIND("/",N2999))</f>
        <v>plays</v>
      </c>
      <c r="S2999" s="10">
        <f>(((J2999/60)/60)/24)+DATE(1970,1,1)</f>
        <v>42135.810694444444</v>
      </c>
      <c r="T2999" s="10">
        <f>(((I2999/60)/60)/24)+DATE(1970,1,1)</f>
        <v>42165.810694444444</v>
      </c>
    </row>
    <row r="3000" spans="1:20" ht="48" x14ac:dyDescent="0.2">
      <c r="A3000">
        <v>968</v>
      </c>
      <c r="B3000" s="3" t="s">
        <v>969</v>
      </c>
      <c r="C3000" s="3" t="s">
        <v>5078</v>
      </c>
      <c r="D3000">
        <v>8000</v>
      </c>
      <c r="E3000">
        <v>106</v>
      </c>
      <c r="F3000" t="s">
        <v>8221</v>
      </c>
      <c r="G3000" t="s">
        <v>8224</v>
      </c>
      <c r="H3000" t="s">
        <v>8246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8273</v>
      </c>
      <c r="O3000" s="5">
        <f>E3000/D3000</f>
        <v>1.325E-2</v>
      </c>
      <c r="P3000" s="6">
        <f>IFERROR(E3000/L3000,0)</f>
        <v>26.5</v>
      </c>
      <c r="Q3000" t="str">
        <f>LEFT(N3000, FIND("/",N3000) -1)</f>
        <v>technology</v>
      </c>
      <c r="R3000" t="str">
        <f>RIGHT(N3000, LEN(N3000) - FIND("/",N3000))</f>
        <v>wearables</v>
      </c>
      <c r="S3000" s="10">
        <f>(((J3000/60)/60)/24)+DATE(1970,1,1)</f>
        <v>41836.847615740742</v>
      </c>
      <c r="T3000" s="10">
        <f>(((I3000/60)/60)/24)+DATE(1970,1,1)</f>
        <v>41866.847615740742</v>
      </c>
    </row>
    <row r="3001" spans="1:20" ht="48" x14ac:dyDescent="0.2">
      <c r="A3001">
        <v>1322</v>
      </c>
      <c r="B3001" s="3" t="s">
        <v>1323</v>
      </c>
      <c r="C3001" s="3" t="s">
        <v>5432</v>
      </c>
      <c r="D3001">
        <v>35000</v>
      </c>
      <c r="E3001">
        <v>106</v>
      </c>
      <c r="F3001" t="s">
        <v>8220</v>
      </c>
      <c r="G3001" t="s">
        <v>8225</v>
      </c>
      <c r="H3001" t="s">
        <v>8247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8273</v>
      </c>
      <c r="O3001" s="5">
        <f>E3001/D3001</f>
        <v>3.0285714285714286E-3</v>
      </c>
      <c r="P3001" s="6">
        <f>IFERROR(E3001/L3001,0)</f>
        <v>26.5</v>
      </c>
      <c r="Q3001" t="str">
        <f>LEFT(N3001, FIND("/",N3001) -1)</f>
        <v>technology</v>
      </c>
      <c r="R3001" t="str">
        <f>RIGHT(N3001, LEN(N3001) - FIND("/",N3001))</f>
        <v>wearables</v>
      </c>
      <c r="S3001" s="10">
        <f>(((J3001/60)/60)/24)+DATE(1970,1,1)</f>
        <v>42115.656539351854</v>
      </c>
      <c r="T3001" s="10">
        <f>(((I3001/60)/60)/24)+DATE(1970,1,1)</f>
        <v>42145.656539351854</v>
      </c>
    </row>
    <row r="3002" spans="1:20" ht="32" x14ac:dyDescent="0.2">
      <c r="A3002">
        <v>3972</v>
      </c>
      <c r="B3002" s="3" t="s">
        <v>3969</v>
      </c>
      <c r="C3002" s="3" t="s">
        <v>8079</v>
      </c>
      <c r="D3002">
        <v>1000</v>
      </c>
      <c r="E3002">
        <v>211</v>
      </c>
      <c r="F3002" t="s">
        <v>8221</v>
      </c>
      <c r="G3002" t="s">
        <v>8224</v>
      </c>
      <c r="H3002" t="s">
        <v>8246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8271</v>
      </c>
      <c r="O3002" s="5">
        <f>E3002/D3002</f>
        <v>0.21099999999999999</v>
      </c>
      <c r="P3002" s="6">
        <f>IFERROR(E3002/L3002,0)</f>
        <v>26.375</v>
      </c>
      <c r="Q3002" t="str">
        <f>LEFT(N3002, FIND("/",N3002) -1)</f>
        <v>theater</v>
      </c>
      <c r="R3002" t="str">
        <f>RIGHT(N3002, LEN(N3002) - FIND("/",N3002))</f>
        <v>plays</v>
      </c>
      <c r="S3002" s="10">
        <f>(((J3002/60)/60)/24)+DATE(1970,1,1)</f>
        <v>41981.067523148144</v>
      </c>
      <c r="T3002" s="10">
        <f>(((I3002/60)/60)/24)+DATE(1970,1,1)</f>
        <v>42041.067523148144</v>
      </c>
    </row>
    <row r="3003" spans="1:20" ht="48" x14ac:dyDescent="0.2">
      <c r="A3003">
        <v>2898</v>
      </c>
      <c r="B3003" s="3" t="s">
        <v>2898</v>
      </c>
      <c r="C3003" s="3" t="s">
        <v>7008</v>
      </c>
      <c r="D3003">
        <v>7500</v>
      </c>
      <c r="E3003">
        <v>316</v>
      </c>
      <c r="F3003" t="s">
        <v>8221</v>
      </c>
      <c r="G3003" t="s">
        <v>8224</v>
      </c>
      <c r="H3003" t="s">
        <v>8246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8271</v>
      </c>
      <c r="O3003" s="5">
        <f>E3003/D3003</f>
        <v>4.2133333333333335E-2</v>
      </c>
      <c r="P3003" s="6">
        <f>IFERROR(E3003/L3003,0)</f>
        <v>26.333333333333332</v>
      </c>
      <c r="Q3003" t="str">
        <f>LEFT(N3003, FIND("/",N3003) -1)</f>
        <v>theater</v>
      </c>
      <c r="R3003" t="str">
        <f>RIGHT(N3003, LEN(N3003) - FIND("/",N3003))</f>
        <v>plays</v>
      </c>
      <c r="S3003" s="10">
        <f>(((J3003/60)/60)/24)+DATE(1970,1,1)</f>
        <v>42278.664965277778</v>
      </c>
      <c r="T3003" s="10">
        <f>(((I3003/60)/60)/24)+DATE(1970,1,1)</f>
        <v>42308.664965277778</v>
      </c>
    </row>
    <row r="3004" spans="1:20" ht="48" x14ac:dyDescent="0.2">
      <c r="A3004">
        <v>1546</v>
      </c>
      <c r="B3004" s="3" t="s">
        <v>1547</v>
      </c>
      <c r="C3004" s="3" t="s">
        <v>5656</v>
      </c>
      <c r="D3004">
        <v>1000</v>
      </c>
      <c r="E3004">
        <v>289</v>
      </c>
      <c r="F3004" t="s">
        <v>8221</v>
      </c>
      <c r="G3004" t="s">
        <v>8225</v>
      </c>
      <c r="H3004" t="s">
        <v>8247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8289</v>
      </c>
      <c r="O3004" s="5">
        <f>E3004/D3004</f>
        <v>0.28899999999999998</v>
      </c>
      <c r="P3004" s="6">
        <f>IFERROR(E3004/L3004,0)</f>
        <v>26.272727272727273</v>
      </c>
      <c r="Q3004" t="str">
        <f>LEFT(N3004, FIND("/",N3004) -1)</f>
        <v>photography</v>
      </c>
      <c r="R3004" t="str">
        <f>RIGHT(N3004, LEN(N3004) - FIND("/",N3004))</f>
        <v>nature</v>
      </c>
      <c r="S3004" s="10">
        <f>(((J3004/60)/60)/24)+DATE(1970,1,1)</f>
        <v>41839.212951388887</v>
      </c>
      <c r="T3004" s="10">
        <f>(((I3004/60)/60)/24)+DATE(1970,1,1)</f>
        <v>41899.212951388887</v>
      </c>
    </row>
    <row r="3005" spans="1:20" ht="32" x14ac:dyDescent="0.2">
      <c r="A3005">
        <v>2465</v>
      </c>
      <c r="B3005" s="3" t="s">
        <v>2466</v>
      </c>
      <c r="C3005" s="3" t="s">
        <v>6575</v>
      </c>
      <c r="D3005">
        <v>700</v>
      </c>
      <c r="E3005">
        <v>1261</v>
      </c>
      <c r="F3005" t="s">
        <v>8219</v>
      </c>
      <c r="G3005" t="s">
        <v>8224</v>
      </c>
      <c r="H3005" t="s">
        <v>8246</v>
      </c>
      <c r="I3005">
        <v>1348420548</v>
      </c>
      <c r="J3005">
        <v>1345828548</v>
      </c>
      <c r="K3005" t="b">
        <v>0</v>
      </c>
      <c r="L3005">
        <v>48</v>
      </c>
      <c r="M3005" t="b">
        <v>1</v>
      </c>
      <c r="N3005" t="s">
        <v>8279</v>
      </c>
      <c r="O3005" s="5">
        <f>E3005/D3005</f>
        <v>1.8014285714285714</v>
      </c>
      <c r="P3005" s="6">
        <f>IFERROR(E3005/L3005,0)</f>
        <v>26.270833333333332</v>
      </c>
      <c r="Q3005" t="str">
        <f>LEFT(N3005, FIND("/",N3005) -1)</f>
        <v>music</v>
      </c>
      <c r="R3005" t="str">
        <f>RIGHT(N3005, LEN(N3005) - FIND("/",N3005))</f>
        <v>indie rock</v>
      </c>
      <c r="S3005" s="10">
        <f>(((J3005/60)/60)/24)+DATE(1970,1,1)</f>
        <v>41145.719305555554</v>
      </c>
      <c r="T3005" s="10">
        <f>(((I3005/60)/60)/24)+DATE(1970,1,1)</f>
        <v>41175.719305555554</v>
      </c>
    </row>
    <row r="3006" spans="1:20" ht="32" x14ac:dyDescent="0.2">
      <c r="A3006">
        <v>1892</v>
      </c>
      <c r="B3006" s="3" t="s">
        <v>1893</v>
      </c>
      <c r="C3006" s="3" t="s">
        <v>6002</v>
      </c>
      <c r="D3006">
        <v>500</v>
      </c>
      <c r="E3006">
        <v>683</v>
      </c>
      <c r="F3006" t="s">
        <v>8219</v>
      </c>
      <c r="G3006" t="s">
        <v>8224</v>
      </c>
      <c r="H3006" t="s">
        <v>8246</v>
      </c>
      <c r="I3006">
        <v>1307459881</v>
      </c>
      <c r="J3006">
        <v>1304867881</v>
      </c>
      <c r="K3006" t="b">
        <v>0</v>
      </c>
      <c r="L3006">
        <v>26</v>
      </c>
      <c r="M3006" t="b">
        <v>1</v>
      </c>
      <c r="N3006" t="s">
        <v>8279</v>
      </c>
      <c r="O3006" s="5">
        <f>E3006/D3006</f>
        <v>1.3660000000000001</v>
      </c>
      <c r="P3006" s="6">
        <f>IFERROR(E3006/L3006,0)</f>
        <v>26.26923076923077</v>
      </c>
      <c r="Q3006" t="str">
        <f>LEFT(N3006, FIND("/",N3006) -1)</f>
        <v>music</v>
      </c>
      <c r="R3006" t="str">
        <f>RIGHT(N3006, LEN(N3006) - FIND("/",N3006))</f>
        <v>indie rock</v>
      </c>
      <c r="S3006" s="10">
        <f>(((J3006/60)/60)/24)+DATE(1970,1,1)</f>
        <v>40671.637511574074</v>
      </c>
      <c r="T3006" s="10">
        <f>(((I3006/60)/60)/24)+DATE(1970,1,1)</f>
        <v>40701.637511574074</v>
      </c>
    </row>
    <row r="3007" spans="1:20" ht="48" x14ac:dyDescent="0.2">
      <c r="A3007">
        <v>712</v>
      </c>
      <c r="B3007" s="3" t="s">
        <v>713</v>
      </c>
      <c r="C3007" s="3" t="s">
        <v>4822</v>
      </c>
      <c r="D3007">
        <v>48500</v>
      </c>
      <c r="E3007">
        <v>105</v>
      </c>
      <c r="F3007" t="s">
        <v>8221</v>
      </c>
      <c r="G3007" t="s">
        <v>8224</v>
      </c>
      <c r="H3007" t="s">
        <v>8246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8273</v>
      </c>
      <c r="O3007" s="5">
        <f>E3007/D3007</f>
        <v>2.1649484536082476E-3</v>
      </c>
      <c r="P3007" s="6">
        <f>IFERROR(E3007/L3007,0)</f>
        <v>26.25</v>
      </c>
      <c r="Q3007" t="str">
        <f>LEFT(N3007, FIND("/",N3007) -1)</f>
        <v>technology</v>
      </c>
      <c r="R3007" t="str">
        <f>RIGHT(N3007, LEN(N3007) - FIND("/",N3007))</f>
        <v>wearables</v>
      </c>
      <c r="S3007" s="10">
        <f>(((J3007/60)/60)/24)+DATE(1970,1,1)</f>
        <v>42384.680925925932</v>
      </c>
      <c r="T3007" s="10">
        <f>(((I3007/60)/60)/24)+DATE(1970,1,1)</f>
        <v>42414.680925925932</v>
      </c>
    </row>
    <row r="3008" spans="1:20" ht="32" x14ac:dyDescent="0.2">
      <c r="A3008">
        <v>1671</v>
      </c>
      <c r="B3008" s="3" t="s">
        <v>1672</v>
      </c>
      <c r="C3008" s="3" t="s">
        <v>5781</v>
      </c>
      <c r="D3008">
        <v>2000</v>
      </c>
      <c r="E3008">
        <v>2013.47</v>
      </c>
      <c r="F3008" t="s">
        <v>8219</v>
      </c>
      <c r="G3008" t="s">
        <v>8224</v>
      </c>
      <c r="H3008" t="s">
        <v>8246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8292</v>
      </c>
      <c r="O3008" s="5">
        <f>E3008/D3008</f>
        <v>1.0067349999999999</v>
      </c>
      <c r="P3008" s="6">
        <f>IFERROR(E3008/L3008,0)</f>
        <v>26.148961038961041</v>
      </c>
      <c r="Q3008" t="str">
        <f>LEFT(N3008, FIND("/",N3008) -1)</f>
        <v>music</v>
      </c>
      <c r="R3008" t="str">
        <f>RIGHT(N3008, LEN(N3008) - FIND("/",N3008))</f>
        <v>pop</v>
      </c>
      <c r="S3008" s="10">
        <f>(((J3008/60)/60)/24)+DATE(1970,1,1)</f>
        <v>42553.54414351852</v>
      </c>
      <c r="T3008" s="10">
        <f>(((I3008/60)/60)/24)+DATE(1970,1,1)</f>
        <v>42583.54414351852</v>
      </c>
    </row>
    <row r="3009" spans="1:20" ht="32" x14ac:dyDescent="0.2">
      <c r="A3009">
        <v>2215</v>
      </c>
      <c r="B3009" s="3" t="s">
        <v>2216</v>
      </c>
      <c r="C3009" s="3" t="s">
        <v>6325</v>
      </c>
      <c r="D3009">
        <v>550</v>
      </c>
      <c r="E3009">
        <v>860</v>
      </c>
      <c r="F3009" t="s">
        <v>8219</v>
      </c>
      <c r="G3009" t="s">
        <v>8224</v>
      </c>
      <c r="H3009" t="s">
        <v>8246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8280</v>
      </c>
      <c r="O3009" s="5">
        <f>E3009/D3009</f>
        <v>1.5636363636363637</v>
      </c>
      <c r="P3009" s="6">
        <f>IFERROR(E3009/L3009,0)</f>
        <v>26.060606060606062</v>
      </c>
      <c r="Q3009" t="str">
        <f>LEFT(N3009, FIND("/",N3009) -1)</f>
        <v>music</v>
      </c>
      <c r="R3009" t="str">
        <f>RIGHT(N3009, LEN(N3009) - FIND("/",N3009))</f>
        <v>electronic music</v>
      </c>
      <c r="S3009" s="10">
        <f>(((J3009/60)/60)/24)+DATE(1970,1,1)</f>
        <v>40958.717268518521</v>
      </c>
      <c r="T3009" s="10">
        <f>(((I3009/60)/60)/24)+DATE(1970,1,1)</f>
        <v>40981.290972222225</v>
      </c>
    </row>
    <row r="3010" spans="1:20" ht="48" x14ac:dyDescent="0.2">
      <c r="A3010">
        <v>3718</v>
      </c>
      <c r="B3010" s="3" t="s">
        <v>3715</v>
      </c>
      <c r="C3010" s="3" t="s">
        <v>7828</v>
      </c>
      <c r="D3010">
        <v>500</v>
      </c>
      <c r="E3010">
        <v>1197</v>
      </c>
      <c r="F3010" t="s">
        <v>8219</v>
      </c>
      <c r="G3010" t="s">
        <v>8225</v>
      </c>
      <c r="H3010" t="s">
        <v>8247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8271</v>
      </c>
      <c r="O3010" s="5">
        <f>E3010/D3010</f>
        <v>2.3940000000000001</v>
      </c>
      <c r="P3010" s="6">
        <f>IFERROR(E3010/L3010,0)</f>
        <v>26.021739130434781</v>
      </c>
      <c r="Q3010" t="str">
        <f>LEFT(N3010, FIND("/",N3010) -1)</f>
        <v>theater</v>
      </c>
      <c r="R3010" t="str">
        <f>RIGHT(N3010, LEN(N3010) - FIND("/",N3010))</f>
        <v>plays</v>
      </c>
      <c r="S3010" s="10">
        <f>(((J3010/60)/60)/24)+DATE(1970,1,1)</f>
        <v>42032.716145833328</v>
      </c>
      <c r="T3010" s="10">
        <f>(((I3010/60)/60)/24)+DATE(1970,1,1)</f>
        <v>42062.716145833328</v>
      </c>
    </row>
    <row r="3011" spans="1:20" ht="48" x14ac:dyDescent="0.2">
      <c r="A3011">
        <v>546</v>
      </c>
      <c r="B3011" s="3" t="s">
        <v>547</v>
      </c>
      <c r="C3011" s="3" t="s">
        <v>4656</v>
      </c>
      <c r="D3011">
        <v>60000</v>
      </c>
      <c r="E3011">
        <v>52</v>
      </c>
      <c r="F3011" t="s">
        <v>8221</v>
      </c>
      <c r="G3011" t="s">
        <v>8224</v>
      </c>
      <c r="H3011" t="s">
        <v>8246</v>
      </c>
      <c r="I3011">
        <v>1445097715</v>
      </c>
      <c r="J3011">
        <v>1441209715</v>
      </c>
      <c r="K3011" t="b">
        <v>0</v>
      </c>
      <c r="L3011">
        <v>2</v>
      </c>
      <c r="M3011" t="b">
        <v>0</v>
      </c>
      <c r="N3011" t="s">
        <v>8272</v>
      </c>
      <c r="O3011" s="5">
        <f>E3011/D3011</f>
        <v>8.6666666666666663E-4</v>
      </c>
      <c r="P3011" s="6">
        <f>IFERROR(E3011/L3011,0)</f>
        <v>26</v>
      </c>
      <c r="Q3011" t="str">
        <f>LEFT(N3011, FIND("/",N3011) -1)</f>
        <v>technology</v>
      </c>
      <c r="R3011" t="str">
        <f>RIGHT(N3011, LEN(N3011) - FIND("/",N3011))</f>
        <v>web</v>
      </c>
      <c r="S3011" s="10">
        <f>(((J3011/60)/60)/24)+DATE(1970,1,1)</f>
        <v>42249.667997685188</v>
      </c>
      <c r="T3011" s="10">
        <f>(((I3011/60)/60)/24)+DATE(1970,1,1)</f>
        <v>42294.667997685188</v>
      </c>
    </row>
    <row r="3012" spans="1:20" ht="48" x14ac:dyDescent="0.2">
      <c r="A3012">
        <v>691</v>
      </c>
      <c r="B3012" s="3" t="s">
        <v>692</v>
      </c>
      <c r="C3012" s="3" t="s">
        <v>4801</v>
      </c>
      <c r="D3012">
        <v>50000</v>
      </c>
      <c r="E3012">
        <v>260</v>
      </c>
      <c r="F3012" t="s">
        <v>8221</v>
      </c>
      <c r="G3012" t="s">
        <v>8224</v>
      </c>
      <c r="H3012" t="s">
        <v>8246</v>
      </c>
      <c r="I3012">
        <v>1435711246</v>
      </c>
      <c r="J3012">
        <v>1433292046</v>
      </c>
      <c r="K3012" t="b">
        <v>0</v>
      </c>
      <c r="L3012">
        <v>10</v>
      </c>
      <c r="M3012" t="b">
        <v>0</v>
      </c>
      <c r="N3012" t="s">
        <v>8273</v>
      </c>
      <c r="O3012" s="5">
        <f>E3012/D3012</f>
        <v>5.1999999999999998E-3</v>
      </c>
      <c r="P3012" s="6">
        <f>IFERROR(E3012/L3012,0)</f>
        <v>26</v>
      </c>
      <c r="Q3012" t="str">
        <f>LEFT(N3012, FIND("/",N3012) -1)</f>
        <v>technology</v>
      </c>
      <c r="R3012" t="str">
        <f>RIGHT(N3012, LEN(N3012) - FIND("/",N3012))</f>
        <v>wearables</v>
      </c>
      <c r="S3012" s="10">
        <f>(((J3012/60)/60)/24)+DATE(1970,1,1)</f>
        <v>42158.028310185182</v>
      </c>
      <c r="T3012" s="10">
        <f>(((I3012/60)/60)/24)+DATE(1970,1,1)</f>
        <v>42186.028310185182</v>
      </c>
    </row>
    <row r="3013" spans="1:20" ht="48" x14ac:dyDescent="0.2">
      <c r="A3013">
        <v>1995</v>
      </c>
      <c r="B3013" s="3" t="s">
        <v>1996</v>
      </c>
      <c r="C3013" s="3" t="s">
        <v>6105</v>
      </c>
      <c r="D3013">
        <v>1000</v>
      </c>
      <c r="E3013">
        <v>78</v>
      </c>
      <c r="F3013" t="s">
        <v>8221</v>
      </c>
      <c r="G3013" t="s">
        <v>8229</v>
      </c>
      <c r="H3013" t="s">
        <v>8251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8296</v>
      </c>
      <c r="O3013" s="5">
        <f>E3013/D3013</f>
        <v>7.8E-2</v>
      </c>
      <c r="P3013" s="6">
        <f>IFERROR(E3013/L3013,0)</f>
        <v>26</v>
      </c>
      <c r="Q3013" t="str">
        <f>LEFT(N3013, FIND("/",N3013) -1)</f>
        <v>photography</v>
      </c>
      <c r="R3013" t="str">
        <f>RIGHT(N3013, LEN(N3013) - FIND("/",N3013))</f>
        <v>people</v>
      </c>
      <c r="S3013" s="10">
        <f>(((J3013/60)/60)/24)+DATE(1970,1,1)</f>
        <v>42181.902037037042</v>
      </c>
      <c r="T3013" s="10">
        <f>(((I3013/60)/60)/24)+DATE(1970,1,1)</f>
        <v>42201.902037037042</v>
      </c>
    </row>
    <row r="3014" spans="1:20" ht="32" x14ac:dyDescent="0.2">
      <c r="A3014">
        <v>2885</v>
      </c>
      <c r="B3014" s="3" t="s">
        <v>2885</v>
      </c>
      <c r="C3014" s="3" t="s">
        <v>6995</v>
      </c>
      <c r="D3014">
        <v>400</v>
      </c>
      <c r="E3014">
        <v>130</v>
      </c>
      <c r="F3014" t="s">
        <v>8221</v>
      </c>
      <c r="G3014" t="s">
        <v>8224</v>
      </c>
      <c r="H3014" t="s">
        <v>8246</v>
      </c>
      <c r="I3014">
        <v>1426294201</v>
      </c>
      <c r="J3014">
        <v>1423705801</v>
      </c>
      <c r="K3014" t="b">
        <v>0</v>
      </c>
      <c r="L3014">
        <v>5</v>
      </c>
      <c r="M3014" t="b">
        <v>0</v>
      </c>
      <c r="N3014" t="s">
        <v>8271</v>
      </c>
      <c r="O3014" s="5">
        <f>E3014/D3014</f>
        <v>0.32500000000000001</v>
      </c>
      <c r="P3014" s="6">
        <f>IFERROR(E3014/L3014,0)</f>
        <v>26</v>
      </c>
      <c r="Q3014" t="str">
        <f>LEFT(N3014, FIND("/",N3014) -1)</f>
        <v>theater</v>
      </c>
      <c r="R3014" t="str">
        <f>RIGHT(N3014, LEN(N3014) - FIND("/",N3014))</f>
        <v>plays</v>
      </c>
      <c r="S3014" s="10">
        <f>(((J3014/60)/60)/24)+DATE(1970,1,1)</f>
        <v>42047.07640046296</v>
      </c>
      <c r="T3014" s="10">
        <f>(((I3014/60)/60)/24)+DATE(1970,1,1)</f>
        <v>42077.034733796296</v>
      </c>
    </row>
    <row r="3015" spans="1:20" ht="48" x14ac:dyDescent="0.2">
      <c r="A3015">
        <v>3663</v>
      </c>
      <c r="B3015" s="3" t="s">
        <v>3660</v>
      </c>
      <c r="C3015" s="3" t="s">
        <v>7773</v>
      </c>
      <c r="D3015">
        <v>225</v>
      </c>
      <c r="E3015">
        <v>234</v>
      </c>
      <c r="F3015" t="s">
        <v>8219</v>
      </c>
      <c r="G3015" t="s">
        <v>8225</v>
      </c>
      <c r="H3015" t="s">
        <v>8247</v>
      </c>
      <c r="I3015">
        <v>1482321030</v>
      </c>
      <c r="J3015">
        <v>1477133430</v>
      </c>
      <c r="K3015" t="b">
        <v>0</v>
      </c>
      <c r="L3015">
        <v>9</v>
      </c>
      <c r="M3015" t="b">
        <v>1</v>
      </c>
      <c r="N3015" t="s">
        <v>8271</v>
      </c>
      <c r="O3015" s="5">
        <f>E3015/D3015</f>
        <v>1.04</v>
      </c>
      <c r="P3015" s="6">
        <f>IFERROR(E3015/L3015,0)</f>
        <v>26</v>
      </c>
      <c r="Q3015" t="str">
        <f>LEFT(N3015, FIND("/",N3015) -1)</f>
        <v>theater</v>
      </c>
      <c r="R3015" t="str">
        <f>RIGHT(N3015, LEN(N3015) - FIND("/",N3015))</f>
        <v>plays</v>
      </c>
      <c r="S3015" s="10">
        <f>(((J3015/60)/60)/24)+DATE(1970,1,1)</f>
        <v>42665.451736111107</v>
      </c>
      <c r="T3015" s="10">
        <f>(((I3015/60)/60)/24)+DATE(1970,1,1)</f>
        <v>42725.493402777778</v>
      </c>
    </row>
    <row r="3016" spans="1:20" ht="32" x14ac:dyDescent="0.2">
      <c r="A3016">
        <v>177</v>
      </c>
      <c r="B3016" s="3" t="s">
        <v>179</v>
      </c>
      <c r="C3016" s="3" t="s">
        <v>4287</v>
      </c>
      <c r="D3016">
        <v>450</v>
      </c>
      <c r="E3016">
        <v>180</v>
      </c>
      <c r="F3016" t="s">
        <v>8221</v>
      </c>
      <c r="G3016" t="s">
        <v>8224</v>
      </c>
      <c r="H3016" t="s">
        <v>8246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8268</v>
      </c>
      <c r="O3016" s="5">
        <f>E3016/D3016</f>
        <v>0.4</v>
      </c>
      <c r="P3016" s="6">
        <f>IFERROR(E3016/L3016,0)</f>
        <v>25.714285714285715</v>
      </c>
      <c r="Q3016" t="str">
        <f>LEFT(N3016, FIND("/",N3016) -1)</f>
        <v>film &amp; video</v>
      </c>
      <c r="R3016" t="str">
        <f>RIGHT(N3016, LEN(N3016) - FIND("/",N3016))</f>
        <v>drama</v>
      </c>
      <c r="S3016" s="10">
        <f>(((J3016/60)/60)/24)+DATE(1970,1,1)</f>
        <v>42070.047754629632</v>
      </c>
      <c r="T3016" s="10">
        <f>(((I3016/60)/60)/24)+DATE(1970,1,1)</f>
        <v>42087.00608796296</v>
      </c>
    </row>
    <row r="3017" spans="1:20" ht="48" x14ac:dyDescent="0.2">
      <c r="A3017">
        <v>3323</v>
      </c>
      <c r="B3017" s="3" t="s">
        <v>3323</v>
      </c>
      <c r="C3017" s="3" t="s">
        <v>7433</v>
      </c>
      <c r="D3017">
        <v>1000</v>
      </c>
      <c r="E3017">
        <v>1259</v>
      </c>
      <c r="F3017" t="s">
        <v>8219</v>
      </c>
      <c r="G3017" t="s">
        <v>8225</v>
      </c>
      <c r="H3017" t="s">
        <v>8247</v>
      </c>
      <c r="I3017">
        <v>1474793208</v>
      </c>
      <c r="J3017">
        <v>1472201208</v>
      </c>
      <c r="K3017" t="b">
        <v>0</v>
      </c>
      <c r="L3017">
        <v>49</v>
      </c>
      <c r="M3017" t="b">
        <v>1</v>
      </c>
      <c r="N3017" t="s">
        <v>8271</v>
      </c>
      <c r="O3017" s="5">
        <f>E3017/D3017</f>
        <v>1.2589999999999999</v>
      </c>
      <c r="P3017" s="6">
        <f>IFERROR(E3017/L3017,0)</f>
        <v>25.693877551020407</v>
      </c>
      <c r="Q3017" t="str">
        <f>LEFT(N3017, FIND("/",N3017) -1)</f>
        <v>theater</v>
      </c>
      <c r="R3017" t="str">
        <f>RIGHT(N3017, LEN(N3017) - FIND("/",N3017))</f>
        <v>plays</v>
      </c>
      <c r="S3017" s="10">
        <f>(((J3017/60)/60)/24)+DATE(1970,1,1)</f>
        <v>42608.36583333333</v>
      </c>
      <c r="T3017" s="10">
        <f>(((I3017/60)/60)/24)+DATE(1970,1,1)</f>
        <v>42638.36583333333</v>
      </c>
    </row>
    <row r="3018" spans="1:20" ht="48" x14ac:dyDescent="0.2">
      <c r="A3018">
        <v>2964</v>
      </c>
      <c r="B3018" s="3" t="s">
        <v>2964</v>
      </c>
      <c r="C3018" s="3" t="s">
        <v>7074</v>
      </c>
      <c r="D3018">
        <v>5000</v>
      </c>
      <c r="E3018">
        <v>5035.6899999999996</v>
      </c>
      <c r="F3018" t="s">
        <v>8219</v>
      </c>
      <c r="G3018" t="s">
        <v>8224</v>
      </c>
      <c r="H3018" t="s">
        <v>8246</v>
      </c>
      <c r="I3018">
        <v>1407360720</v>
      </c>
      <c r="J3018">
        <v>1404769819</v>
      </c>
      <c r="K3018" t="b">
        <v>0</v>
      </c>
      <c r="L3018">
        <v>196</v>
      </c>
      <c r="M3018" t="b">
        <v>1</v>
      </c>
      <c r="N3018" t="s">
        <v>8271</v>
      </c>
      <c r="O3018" s="5">
        <f>E3018/D3018</f>
        <v>1.0071379999999999</v>
      </c>
      <c r="P3018" s="6">
        <f>IFERROR(E3018/L3018,0)</f>
        <v>25.692295918367346</v>
      </c>
      <c r="Q3018" t="str">
        <f>LEFT(N3018, FIND("/",N3018) -1)</f>
        <v>theater</v>
      </c>
      <c r="R3018" t="str">
        <f>RIGHT(N3018, LEN(N3018) - FIND("/",N3018))</f>
        <v>plays</v>
      </c>
      <c r="S3018" s="10">
        <f>(((J3018/60)/60)/24)+DATE(1970,1,1)</f>
        <v>41827.909942129627</v>
      </c>
      <c r="T3018" s="10">
        <f>(((I3018/60)/60)/24)+DATE(1970,1,1)</f>
        <v>41857.897222222222</v>
      </c>
    </row>
    <row r="3019" spans="1:20" ht="48" x14ac:dyDescent="0.2">
      <c r="A3019">
        <v>3841</v>
      </c>
      <c r="B3019" s="3" t="s">
        <v>3838</v>
      </c>
      <c r="C3019" s="3" t="s">
        <v>7950</v>
      </c>
      <c r="D3019">
        <v>10000</v>
      </c>
      <c r="E3019">
        <v>872</v>
      </c>
      <c r="F3019" t="s">
        <v>8221</v>
      </c>
      <c r="G3019" t="s">
        <v>8224</v>
      </c>
      <c r="H3019" t="s">
        <v>8246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8271</v>
      </c>
      <c r="O3019" s="5">
        <f>E3019/D3019</f>
        <v>8.72E-2</v>
      </c>
      <c r="P3019" s="6">
        <f>IFERROR(E3019/L3019,0)</f>
        <v>25.647058823529413</v>
      </c>
      <c r="Q3019" t="str">
        <f>LEFT(N3019, FIND("/",N3019) -1)</f>
        <v>theater</v>
      </c>
      <c r="R3019" t="str">
        <f>RIGHT(N3019, LEN(N3019) - FIND("/",N3019))</f>
        <v>plays</v>
      </c>
      <c r="S3019" s="10">
        <f>(((J3019/60)/60)/24)+DATE(1970,1,1)</f>
        <v>41780.785729166666</v>
      </c>
      <c r="T3019" s="10">
        <f>(((I3019/60)/60)/24)+DATE(1970,1,1)</f>
        <v>41840.785729166666</v>
      </c>
    </row>
    <row r="3020" spans="1:20" ht="32" x14ac:dyDescent="0.2">
      <c r="A3020">
        <v>1741</v>
      </c>
      <c r="B3020" s="3" t="s">
        <v>1742</v>
      </c>
      <c r="C3020" s="3" t="s">
        <v>5851</v>
      </c>
      <c r="D3020">
        <v>1200</v>
      </c>
      <c r="E3020">
        <v>1330</v>
      </c>
      <c r="F3020" t="s">
        <v>8219</v>
      </c>
      <c r="G3020" t="s">
        <v>8225</v>
      </c>
      <c r="H3020" t="s">
        <v>8247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8285</v>
      </c>
      <c r="O3020" s="5">
        <f>E3020/D3020</f>
        <v>1.1083333333333334</v>
      </c>
      <c r="P3020" s="6">
        <f>IFERROR(E3020/L3020,0)</f>
        <v>25.576923076923077</v>
      </c>
      <c r="Q3020" t="str">
        <f>LEFT(N3020, FIND("/",N3020) -1)</f>
        <v>photography</v>
      </c>
      <c r="R3020" t="str">
        <f>RIGHT(N3020, LEN(N3020) - FIND("/",N3020))</f>
        <v>photobooks</v>
      </c>
      <c r="S3020" s="10">
        <f>(((J3020/60)/60)/24)+DATE(1970,1,1)</f>
        <v>42120.628136574072</v>
      </c>
      <c r="T3020" s="10">
        <f>(((I3020/60)/60)/24)+DATE(1970,1,1)</f>
        <v>42165.628136574072</v>
      </c>
    </row>
    <row r="3021" spans="1:20" ht="48" x14ac:dyDescent="0.2">
      <c r="A3021">
        <v>3740</v>
      </c>
      <c r="B3021" s="3" t="s">
        <v>3737</v>
      </c>
      <c r="C3021" s="3" t="s">
        <v>7850</v>
      </c>
      <c r="D3021">
        <v>2000</v>
      </c>
      <c r="E3021">
        <v>358</v>
      </c>
      <c r="F3021" t="s">
        <v>8221</v>
      </c>
      <c r="G3021" t="s">
        <v>8224</v>
      </c>
      <c r="H3021" t="s">
        <v>8246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8271</v>
      </c>
      <c r="O3021" s="5">
        <f>E3021/D3021</f>
        <v>0.17899999999999999</v>
      </c>
      <c r="P3021" s="6">
        <f>IFERROR(E3021/L3021,0)</f>
        <v>25.571428571428573</v>
      </c>
      <c r="Q3021" t="str">
        <f>LEFT(N3021, FIND("/",N3021) -1)</f>
        <v>theater</v>
      </c>
      <c r="R3021" t="str">
        <f>RIGHT(N3021, LEN(N3021) - FIND("/",N3021))</f>
        <v>plays</v>
      </c>
      <c r="S3021" s="10">
        <f>(((J3021/60)/60)/24)+DATE(1970,1,1)</f>
        <v>41833.089756944442</v>
      </c>
      <c r="T3021" s="10">
        <f>(((I3021/60)/60)/24)+DATE(1970,1,1)</f>
        <v>41863.079143518517</v>
      </c>
    </row>
    <row r="3022" spans="1:20" ht="32" x14ac:dyDescent="0.2">
      <c r="A3022">
        <v>3063</v>
      </c>
      <c r="B3022" s="3" t="s">
        <v>3063</v>
      </c>
      <c r="C3022" s="3" t="s">
        <v>7173</v>
      </c>
      <c r="D3022">
        <v>3000</v>
      </c>
      <c r="E3022">
        <v>587</v>
      </c>
      <c r="F3022" t="s">
        <v>8221</v>
      </c>
      <c r="G3022" t="s">
        <v>8224</v>
      </c>
      <c r="H3022" t="s">
        <v>8246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8303</v>
      </c>
      <c r="O3022" s="5">
        <f>E3022/D3022</f>
        <v>0.19566666666666666</v>
      </c>
      <c r="P3022" s="6">
        <f>IFERROR(E3022/L3022,0)</f>
        <v>25.521739130434781</v>
      </c>
      <c r="Q3022" t="str">
        <f>LEFT(N3022, FIND("/",N3022) -1)</f>
        <v>theater</v>
      </c>
      <c r="R3022" t="str">
        <f>RIGHT(N3022, LEN(N3022) - FIND("/",N3022))</f>
        <v>spaces</v>
      </c>
      <c r="S3022" s="10">
        <f>(((J3022/60)/60)/24)+DATE(1970,1,1)</f>
        <v>42630.922893518517</v>
      </c>
      <c r="T3022" s="10">
        <f>(((I3022/60)/60)/24)+DATE(1970,1,1)</f>
        <v>42665.922893518517</v>
      </c>
    </row>
    <row r="3023" spans="1:20" ht="48" x14ac:dyDescent="0.2">
      <c r="A3023">
        <v>184</v>
      </c>
      <c r="B3023" s="3" t="s">
        <v>186</v>
      </c>
      <c r="C3023" s="3" t="s">
        <v>4294</v>
      </c>
      <c r="D3023">
        <v>1500</v>
      </c>
      <c r="E3023">
        <v>51</v>
      </c>
      <c r="F3023" t="s">
        <v>8221</v>
      </c>
      <c r="G3023" t="s">
        <v>8229</v>
      </c>
      <c r="H3023" t="s">
        <v>8251</v>
      </c>
      <c r="I3023">
        <v>1409543940</v>
      </c>
      <c r="J3023">
        <v>1404586762</v>
      </c>
      <c r="K3023" t="b">
        <v>0</v>
      </c>
      <c r="L3023">
        <v>2</v>
      </c>
      <c r="M3023" t="b">
        <v>0</v>
      </c>
      <c r="N3023" t="s">
        <v>8268</v>
      </c>
      <c r="O3023" s="5">
        <f>E3023/D3023</f>
        <v>3.4000000000000002E-2</v>
      </c>
      <c r="P3023" s="6">
        <f>IFERROR(E3023/L3023,0)</f>
        <v>25.5</v>
      </c>
      <c r="Q3023" t="str">
        <f>LEFT(N3023, FIND("/",N3023) -1)</f>
        <v>film &amp; video</v>
      </c>
      <c r="R3023" t="str">
        <f>RIGHT(N3023, LEN(N3023) - FIND("/",N3023))</f>
        <v>drama</v>
      </c>
      <c r="S3023" s="10">
        <f>(((J3023/60)/60)/24)+DATE(1970,1,1)</f>
        <v>41825.791226851856</v>
      </c>
      <c r="T3023" s="10">
        <f>(((I3023/60)/60)/24)+DATE(1970,1,1)</f>
        <v>41883.165972222225</v>
      </c>
    </row>
    <row r="3024" spans="1:20" ht="48" x14ac:dyDescent="0.2">
      <c r="A3024">
        <v>470</v>
      </c>
      <c r="B3024" s="3" t="s">
        <v>471</v>
      </c>
      <c r="C3024" s="3" t="s">
        <v>4580</v>
      </c>
      <c r="D3024">
        <v>5000</v>
      </c>
      <c r="E3024">
        <v>51</v>
      </c>
      <c r="F3024" t="s">
        <v>8221</v>
      </c>
      <c r="G3024" t="s">
        <v>8224</v>
      </c>
      <c r="H3024" t="s">
        <v>8246</v>
      </c>
      <c r="I3024">
        <v>1389844800</v>
      </c>
      <c r="J3024">
        <v>1385524889</v>
      </c>
      <c r="K3024" t="b">
        <v>0</v>
      </c>
      <c r="L3024">
        <v>2</v>
      </c>
      <c r="M3024" t="b">
        <v>0</v>
      </c>
      <c r="N3024" t="s">
        <v>8270</v>
      </c>
      <c r="O3024" s="5">
        <f>E3024/D3024</f>
        <v>1.0200000000000001E-2</v>
      </c>
      <c r="P3024" s="6">
        <f>IFERROR(E3024/L3024,0)</f>
        <v>25.5</v>
      </c>
      <c r="Q3024" t="str">
        <f>LEFT(N3024, FIND("/",N3024) -1)</f>
        <v>film &amp; video</v>
      </c>
      <c r="R3024" t="str">
        <f>RIGHT(N3024, LEN(N3024) - FIND("/",N3024))</f>
        <v>animation</v>
      </c>
      <c r="S3024" s="10">
        <f>(((J3024/60)/60)/24)+DATE(1970,1,1)</f>
        <v>41605.167696759258</v>
      </c>
      <c r="T3024" s="10">
        <f>(((I3024/60)/60)/24)+DATE(1970,1,1)</f>
        <v>41655.166666666664</v>
      </c>
    </row>
    <row r="3025" spans="1:20" ht="48" x14ac:dyDescent="0.2">
      <c r="A3025">
        <v>1703</v>
      </c>
      <c r="B3025" s="3" t="s">
        <v>1704</v>
      </c>
      <c r="C3025" s="3" t="s">
        <v>5813</v>
      </c>
      <c r="D3025">
        <v>5000</v>
      </c>
      <c r="E3025">
        <v>51</v>
      </c>
      <c r="F3025" t="s">
        <v>8221</v>
      </c>
      <c r="G3025" t="s">
        <v>8224</v>
      </c>
      <c r="H3025" t="s">
        <v>8246</v>
      </c>
      <c r="I3025">
        <v>1441003537</v>
      </c>
      <c r="J3025">
        <v>1435819537</v>
      </c>
      <c r="K3025" t="b">
        <v>0</v>
      </c>
      <c r="L3025">
        <v>2</v>
      </c>
      <c r="M3025" t="b">
        <v>0</v>
      </c>
      <c r="N3025" t="s">
        <v>8293</v>
      </c>
      <c r="O3025" s="5">
        <f>E3025/D3025</f>
        <v>1.0200000000000001E-2</v>
      </c>
      <c r="P3025" s="6">
        <f>IFERROR(E3025/L3025,0)</f>
        <v>25.5</v>
      </c>
      <c r="Q3025" t="str">
        <f>LEFT(N3025, FIND("/",N3025) -1)</f>
        <v>music</v>
      </c>
      <c r="R3025" t="str">
        <f>RIGHT(N3025, LEN(N3025) - FIND("/",N3025))</f>
        <v>faith</v>
      </c>
      <c r="S3025" s="10">
        <f>(((J3025/60)/60)/24)+DATE(1970,1,1)</f>
        <v>42187.281678240746</v>
      </c>
      <c r="T3025" s="10">
        <f>(((I3025/60)/60)/24)+DATE(1970,1,1)</f>
        <v>42247.281678240746</v>
      </c>
    </row>
    <row r="3026" spans="1:20" ht="48" x14ac:dyDescent="0.2">
      <c r="A3026">
        <v>2580</v>
      </c>
      <c r="B3026" s="3" t="s">
        <v>2580</v>
      </c>
      <c r="C3026" s="3" t="s">
        <v>6690</v>
      </c>
      <c r="D3026">
        <v>8500</v>
      </c>
      <c r="E3026">
        <v>51</v>
      </c>
      <c r="F3026" t="s">
        <v>8220</v>
      </c>
      <c r="G3026" t="s">
        <v>8224</v>
      </c>
      <c r="H3026" t="s">
        <v>8246</v>
      </c>
      <c r="I3026">
        <v>1431745200</v>
      </c>
      <c r="J3026">
        <v>1429170603</v>
      </c>
      <c r="K3026" t="b">
        <v>0</v>
      </c>
      <c r="L3026">
        <v>2</v>
      </c>
      <c r="M3026" t="b">
        <v>0</v>
      </c>
      <c r="N3026" t="s">
        <v>8284</v>
      </c>
      <c r="O3026" s="5">
        <f>E3026/D3026</f>
        <v>6.0000000000000001E-3</v>
      </c>
      <c r="P3026" s="6">
        <f>IFERROR(E3026/L3026,0)</f>
        <v>25.5</v>
      </c>
      <c r="Q3026" t="str">
        <f>LEFT(N3026, FIND("/",N3026) -1)</f>
        <v>food</v>
      </c>
      <c r="R3026" t="str">
        <f>RIGHT(N3026, LEN(N3026) - FIND("/",N3026))</f>
        <v>food trucks</v>
      </c>
      <c r="S3026" s="10">
        <f>(((J3026/60)/60)/24)+DATE(1970,1,1)</f>
        <v>42110.326423611114</v>
      </c>
      <c r="T3026" s="10">
        <f>(((I3026/60)/60)/24)+DATE(1970,1,1)</f>
        <v>42140.125</v>
      </c>
    </row>
    <row r="3027" spans="1:20" ht="48" x14ac:dyDescent="0.2">
      <c r="A3027">
        <v>4091</v>
      </c>
      <c r="B3027" s="3" t="s">
        <v>4087</v>
      </c>
      <c r="C3027" s="3" t="s">
        <v>8194</v>
      </c>
      <c r="D3027">
        <v>1600</v>
      </c>
      <c r="E3027">
        <v>204</v>
      </c>
      <c r="F3027" t="s">
        <v>8221</v>
      </c>
      <c r="G3027" t="s">
        <v>8224</v>
      </c>
      <c r="H3027" t="s">
        <v>8246</v>
      </c>
      <c r="I3027">
        <v>1421410151</v>
      </c>
      <c r="J3027">
        <v>1418818151</v>
      </c>
      <c r="K3027" t="b">
        <v>0</v>
      </c>
      <c r="L3027">
        <v>8</v>
      </c>
      <c r="M3027" t="b">
        <v>0</v>
      </c>
      <c r="N3027" t="s">
        <v>8271</v>
      </c>
      <c r="O3027" s="5">
        <f>E3027/D3027</f>
        <v>0.1275</v>
      </c>
      <c r="P3027" s="6">
        <f>IFERROR(E3027/L3027,0)</f>
        <v>25.5</v>
      </c>
      <c r="Q3027" t="str">
        <f>LEFT(N3027, FIND("/",N3027) -1)</f>
        <v>theater</v>
      </c>
      <c r="R3027" t="str">
        <f>RIGHT(N3027, LEN(N3027) - FIND("/",N3027))</f>
        <v>plays</v>
      </c>
      <c r="S3027" s="10">
        <f>(((J3027/60)/60)/24)+DATE(1970,1,1)</f>
        <v>41990.506377314814</v>
      </c>
      <c r="T3027" s="10">
        <f>(((I3027/60)/60)/24)+DATE(1970,1,1)</f>
        <v>42020.506377314814</v>
      </c>
    </row>
    <row r="3028" spans="1:20" ht="32" x14ac:dyDescent="0.2">
      <c r="A3028">
        <v>2324</v>
      </c>
      <c r="B3028" s="3" t="s">
        <v>2325</v>
      </c>
      <c r="C3028" s="3" t="s">
        <v>6434</v>
      </c>
      <c r="D3028">
        <v>7500</v>
      </c>
      <c r="E3028">
        <v>1555</v>
      </c>
      <c r="F3028" t="s">
        <v>8222</v>
      </c>
      <c r="G3028" t="s">
        <v>8225</v>
      </c>
      <c r="H3028" t="s">
        <v>8247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8298</v>
      </c>
      <c r="O3028" s="5">
        <f>E3028/D3028</f>
        <v>0.20733333333333334</v>
      </c>
      <c r="P3028" s="6">
        <f>IFERROR(E3028/L3028,0)</f>
        <v>25.491803278688526</v>
      </c>
      <c r="Q3028" t="str">
        <f>LEFT(N3028, FIND("/",N3028) -1)</f>
        <v>food</v>
      </c>
      <c r="R3028" t="str">
        <f>RIGHT(N3028, LEN(N3028) - FIND("/",N3028))</f>
        <v>small batch</v>
      </c>
      <c r="S3028" s="10">
        <f>(((J3028/60)/60)/24)+DATE(1970,1,1)</f>
        <v>42790.885243055556</v>
      </c>
      <c r="T3028" s="10">
        <f>(((I3028/60)/60)/24)+DATE(1970,1,1)</f>
        <v>42820.843576388885</v>
      </c>
    </row>
    <row r="3029" spans="1:20" ht="48" x14ac:dyDescent="0.2">
      <c r="A3029">
        <v>3755</v>
      </c>
      <c r="B3029" s="3" t="s">
        <v>3752</v>
      </c>
      <c r="C3029" s="3" t="s">
        <v>7865</v>
      </c>
      <c r="D3029">
        <v>550</v>
      </c>
      <c r="E3029">
        <v>713</v>
      </c>
      <c r="F3029" t="s">
        <v>8219</v>
      </c>
      <c r="G3029" t="s">
        <v>8225</v>
      </c>
      <c r="H3029" t="s">
        <v>8247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8305</v>
      </c>
      <c r="O3029" s="5">
        <f>E3029/D3029</f>
        <v>1.2963636363636364</v>
      </c>
      <c r="P3029" s="6">
        <f>IFERROR(E3029/L3029,0)</f>
        <v>25.464285714285715</v>
      </c>
      <c r="Q3029" t="str">
        <f>LEFT(N3029, FIND("/",N3029) -1)</f>
        <v>theater</v>
      </c>
      <c r="R3029" t="str">
        <f>RIGHT(N3029, LEN(N3029) - FIND("/",N3029))</f>
        <v>musical</v>
      </c>
      <c r="S3029" s="10">
        <f>(((J3029/60)/60)/24)+DATE(1970,1,1)</f>
        <v>42445.866979166662</v>
      </c>
      <c r="T3029" s="10">
        <f>(((I3029/60)/60)/24)+DATE(1970,1,1)</f>
        <v>42475.866979166662</v>
      </c>
    </row>
    <row r="3030" spans="1:20" ht="64" x14ac:dyDescent="0.2">
      <c r="A3030">
        <v>1127</v>
      </c>
      <c r="B3030" s="3" t="s">
        <v>1128</v>
      </c>
      <c r="C3030" s="3" t="s">
        <v>5237</v>
      </c>
      <c r="D3030">
        <v>35000</v>
      </c>
      <c r="E3030">
        <v>585</v>
      </c>
      <c r="F3030" t="s">
        <v>8221</v>
      </c>
      <c r="G3030" t="s">
        <v>8224</v>
      </c>
      <c r="H3030" t="s">
        <v>8246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8283</v>
      </c>
      <c r="O3030" s="5">
        <f>E3030/D3030</f>
        <v>1.6714285714285713E-2</v>
      </c>
      <c r="P3030" s="6">
        <f>IFERROR(E3030/L3030,0)</f>
        <v>25.434782608695652</v>
      </c>
      <c r="Q3030" t="str">
        <f>LEFT(N3030, FIND("/",N3030) -1)</f>
        <v>games</v>
      </c>
      <c r="R3030" t="str">
        <f>RIGHT(N3030, LEN(N3030) - FIND("/",N3030))</f>
        <v>mobile games</v>
      </c>
      <c r="S3030" s="10">
        <f>(((J3030/60)/60)/24)+DATE(1970,1,1)</f>
        <v>41926.854166666664</v>
      </c>
      <c r="T3030" s="10">
        <f>(((I3030/60)/60)/24)+DATE(1970,1,1)</f>
        <v>41957.895833333328</v>
      </c>
    </row>
    <row r="3031" spans="1:20" ht="48" x14ac:dyDescent="0.2">
      <c r="A3031">
        <v>2229</v>
      </c>
      <c r="B3031" s="3" t="s">
        <v>2230</v>
      </c>
      <c r="C3031" s="3" t="s">
        <v>6339</v>
      </c>
      <c r="D3031">
        <v>8012</v>
      </c>
      <c r="E3031">
        <v>13704.33</v>
      </c>
      <c r="F3031" t="s">
        <v>8219</v>
      </c>
      <c r="G3031" t="s">
        <v>8224</v>
      </c>
      <c r="H3031" t="s">
        <v>8246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8297</v>
      </c>
      <c r="O3031" s="5">
        <f>E3031/D3031</f>
        <v>1.7104755366949576</v>
      </c>
      <c r="P3031" s="6">
        <f>IFERROR(E3031/L3031,0)</f>
        <v>25.42547309833024</v>
      </c>
      <c r="Q3031" t="str">
        <f>LEFT(N3031, FIND("/",N3031) -1)</f>
        <v>games</v>
      </c>
      <c r="R3031" t="str">
        <f>RIGHT(N3031, LEN(N3031) - FIND("/",N3031))</f>
        <v>tabletop games</v>
      </c>
      <c r="S3031" s="10">
        <f>(((J3031/60)/60)/24)+DATE(1970,1,1)</f>
        <v>41484.664247685185</v>
      </c>
      <c r="T3031" s="10">
        <f>(((I3031/60)/60)/24)+DATE(1970,1,1)</f>
        <v>41520.166666666664</v>
      </c>
    </row>
    <row r="3032" spans="1:20" ht="48" x14ac:dyDescent="0.2">
      <c r="A3032">
        <v>3725</v>
      </c>
      <c r="B3032" s="3" t="s">
        <v>3722</v>
      </c>
      <c r="C3032" s="3" t="s">
        <v>7835</v>
      </c>
      <c r="D3032">
        <v>300</v>
      </c>
      <c r="E3032">
        <v>381</v>
      </c>
      <c r="F3032" t="s">
        <v>8219</v>
      </c>
      <c r="G3032" t="s">
        <v>8225</v>
      </c>
      <c r="H3032" t="s">
        <v>8247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8271</v>
      </c>
      <c r="O3032" s="5">
        <f>E3032/D3032</f>
        <v>1.27</v>
      </c>
      <c r="P3032" s="6">
        <f>IFERROR(E3032/L3032,0)</f>
        <v>25.4</v>
      </c>
      <c r="Q3032" t="str">
        <f>LEFT(N3032, FIND("/",N3032) -1)</f>
        <v>theater</v>
      </c>
      <c r="R3032" t="str">
        <f>RIGHT(N3032, LEN(N3032) - FIND("/",N3032))</f>
        <v>plays</v>
      </c>
      <c r="S3032" s="10">
        <f>(((J3032/60)/60)/24)+DATE(1970,1,1)</f>
        <v>42401.945219907408</v>
      </c>
      <c r="T3032" s="10">
        <f>(((I3032/60)/60)/24)+DATE(1970,1,1)</f>
        <v>42418.895833333328</v>
      </c>
    </row>
    <row r="3033" spans="1:20" ht="48" x14ac:dyDescent="0.2">
      <c r="A3033">
        <v>1355</v>
      </c>
      <c r="B3033" s="3" t="s">
        <v>1356</v>
      </c>
      <c r="C3033" s="3" t="s">
        <v>5465</v>
      </c>
      <c r="D3033">
        <v>2500</v>
      </c>
      <c r="E3033">
        <v>3067</v>
      </c>
      <c r="F3033" t="s">
        <v>8219</v>
      </c>
      <c r="G3033" t="s">
        <v>8225</v>
      </c>
      <c r="H3033" t="s">
        <v>8247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8274</v>
      </c>
      <c r="O3033" s="5">
        <f>E3033/D3033</f>
        <v>1.2267999999999999</v>
      </c>
      <c r="P3033" s="6">
        <f>IFERROR(E3033/L3033,0)</f>
        <v>25.347107438016529</v>
      </c>
      <c r="Q3033" t="str">
        <f>LEFT(N3033, FIND("/",N3033) -1)</f>
        <v>publishing</v>
      </c>
      <c r="R3033" t="str">
        <f>RIGHT(N3033, LEN(N3033) - FIND("/",N3033))</f>
        <v>nonfiction</v>
      </c>
      <c r="S3033" s="10">
        <f>(((J3033/60)/60)/24)+DATE(1970,1,1)</f>
        <v>41213.254687499997</v>
      </c>
      <c r="T3033" s="10">
        <f>(((I3033/60)/60)/24)+DATE(1970,1,1)</f>
        <v>41243.416666666664</v>
      </c>
    </row>
    <row r="3034" spans="1:20" ht="48" x14ac:dyDescent="0.2">
      <c r="A3034">
        <v>3500</v>
      </c>
      <c r="B3034" s="3" t="s">
        <v>3499</v>
      </c>
      <c r="C3034" s="3" t="s">
        <v>7610</v>
      </c>
      <c r="D3034">
        <v>1000</v>
      </c>
      <c r="E3034">
        <v>1063</v>
      </c>
      <c r="F3034" t="s">
        <v>8219</v>
      </c>
      <c r="G3034" t="s">
        <v>8224</v>
      </c>
      <c r="H3034" t="s">
        <v>8246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8271</v>
      </c>
      <c r="O3034" s="5">
        <f>E3034/D3034</f>
        <v>1.0629999999999999</v>
      </c>
      <c r="P3034" s="6">
        <f>IFERROR(E3034/L3034,0)</f>
        <v>25.30952380952381</v>
      </c>
      <c r="Q3034" t="str">
        <f>LEFT(N3034, FIND("/",N3034) -1)</f>
        <v>theater</v>
      </c>
      <c r="R3034" t="str">
        <f>RIGHT(N3034, LEN(N3034) - FIND("/",N3034))</f>
        <v>plays</v>
      </c>
      <c r="S3034" s="10">
        <f>(((J3034/60)/60)/24)+DATE(1970,1,1)</f>
        <v>42419.91942129629</v>
      </c>
      <c r="T3034" s="10">
        <f>(((I3034/60)/60)/24)+DATE(1970,1,1)</f>
        <v>42436.207638888889</v>
      </c>
    </row>
    <row r="3035" spans="1:20" ht="32" x14ac:dyDescent="0.2">
      <c r="A3035">
        <v>2144</v>
      </c>
      <c r="B3035" s="3" t="s">
        <v>2145</v>
      </c>
      <c r="C3035" s="3" t="s">
        <v>6254</v>
      </c>
      <c r="D3035">
        <v>35500</v>
      </c>
      <c r="E3035">
        <v>607</v>
      </c>
      <c r="F3035" t="s">
        <v>8221</v>
      </c>
      <c r="G3035" t="s">
        <v>8224</v>
      </c>
      <c r="H3035" t="s">
        <v>8246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8282</v>
      </c>
      <c r="O3035" s="5">
        <f>E3035/D3035</f>
        <v>1.7098591549295775E-2</v>
      </c>
      <c r="P3035" s="6">
        <f>IFERROR(E3035/L3035,0)</f>
        <v>25.291666666666668</v>
      </c>
      <c r="Q3035" t="str">
        <f>LEFT(N3035, FIND("/",N3035) -1)</f>
        <v>games</v>
      </c>
      <c r="R3035" t="str">
        <f>RIGHT(N3035, LEN(N3035) - FIND("/",N3035))</f>
        <v>video games</v>
      </c>
      <c r="S3035" s="10">
        <f>(((J3035/60)/60)/24)+DATE(1970,1,1)</f>
        <v>41499.546759259261</v>
      </c>
      <c r="T3035" s="10">
        <f>(((I3035/60)/60)/24)+DATE(1970,1,1)</f>
        <v>41531.546759259261</v>
      </c>
    </row>
    <row r="3036" spans="1:20" ht="48" x14ac:dyDescent="0.2">
      <c r="A3036">
        <v>2814</v>
      </c>
      <c r="B3036" s="3" t="s">
        <v>2814</v>
      </c>
      <c r="C3036" s="3" t="s">
        <v>6924</v>
      </c>
      <c r="D3036">
        <v>1500</v>
      </c>
      <c r="E3036">
        <v>1616</v>
      </c>
      <c r="F3036" t="s">
        <v>8219</v>
      </c>
      <c r="G3036" t="s">
        <v>8225</v>
      </c>
      <c r="H3036" t="s">
        <v>8247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8271</v>
      </c>
      <c r="O3036" s="5">
        <f>E3036/D3036</f>
        <v>1.0773333333333333</v>
      </c>
      <c r="P3036" s="6">
        <f>IFERROR(E3036/L3036,0)</f>
        <v>25.25</v>
      </c>
      <c r="Q3036" t="str">
        <f>LEFT(N3036, FIND("/",N3036) -1)</f>
        <v>theater</v>
      </c>
      <c r="R3036" t="str">
        <f>RIGHT(N3036, LEN(N3036) - FIND("/",N3036))</f>
        <v>plays</v>
      </c>
      <c r="S3036" s="10">
        <f>(((J3036/60)/60)/24)+DATE(1970,1,1)</f>
        <v>42103.399479166663</v>
      </c>
      <c r="T3036" s="10">
        <f>(((I3036/60)/60)/24)+DATE(1970,1,1)</f>
        <v>42133.399479166663</v>
      </c>
    </row>
    <row r="3037" spans="1:20" ht="48" x14ac:dyDescent="0.2">
      <c r="A3037">
        <v>2638</v>
      </c>
      <c r="B3037" s="3" t="s">
        <v>2638</v>
      </c>
      <c r="C3037" s="3" t="s">
        <v>6748</v>
      </c>
      <c r="D3037">
        <v>347</v>
      </c>
      <c r="E3037">
        <v>353</v>
      </c>
      <c r="F3037" t="s">
        <v>8219</v>
      </c>
      <c r="G3037" t="s">
        <v>8224</v>
      </c>
      <c r="H3037" t="s">
        <v>8246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8301</v>
      </c>
      <c r="O3037" s="5">
        <f>E3037/D3037</f>
        <v>1.0172910662824208</v>
      </c>
      <c r="P3037" s="6">
        <f>IFERROR(E3037/L3037,0)</f>
        <v>25.214285714285715</v>
      </c>
      <c r="Q3037" t="str">
        <f>LEFT(N3037, FIND("/",N3037) -1)</f>
        <v>technology</v>
      </c>
      <c r="R3037" t="str">
        <f>RIGHT(N3037, LEN(N3037) - FIND("/",N3037))</f>
        <v>space exploration</v>
      </c>
      <c r="S3037" s="10">
        <f>(((J3037/60)/60)/24)+DATE(1970,1,1)</f>
        <v>41989.913136574076</v>
      </c>
      <c r="T3037" s="10">
        <f>(((I3037/60)/60)/24)+DATE(1970,1,1)</f>
        <v>42019.913136574076</v>
      </c>
    </row>
    <row r="3038" spans="1:20" ht="48" x14ac:dyDescent="0.2">
      <c r="A3038">
        <v>953</v>
      </c>
      <c r="B3038" s="3" t="s">
        <v>954</v>
      </c>
      <c r="C3038" s="3" t="s">
        <v>5063</v>
      </c>
      <c r="D3038">
        <v>15000</v>
      </c>
      <c r="E3038">
        <v>126</v>
      </c>
      <c r="F3038" t="s">
        <v>8221</v>
      </c>
      <c r="G3038" t="s">
        <v>8224</v>
      </c>
      <c r="H3038" t="s">
        <v>8246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8273</v>
      </c>
      <c r="O3038" s="5">
        <f>E3038/D3038</f>
        <v>8.3999999999999995E-3</v>
      </c>
      <c r="P3038" s="6">
        <f>IFERROR(E3038/L3038,0)</f>
        <v>25.2</v>
      </c>
      <c r="Q3038" t="str">
        <f>LEFT(N3038, FIND("/",N3038) -1)</f>
        <v>technology</v>
      </c>
      <c r="R3038" t="str">
        <f>RIGHT(N3038, LEN(N3038) - FIND("/",N3038))</f>
        <v>wearables</v>
      </c>
      <c r="S3038" s="10">
        <f>(((J3038/60)/60)/24)+DATE(1970,1,1)</f>
        <v>41999.164340277777</v>
      </c>
      <c r="T3038" s="10">
        <f>(((I3038/60)/60)/24)+DATE(1970,1,1)</f>
        <v>42029.164340277777</v>
      </c>
    </row>
    <row r="3039" spans="1:20" ht="48" x14ac:dyDescent="0.2">
      <c r="A3039">
        <v>123</v>
      </c>
      <c r="B3039" s="3" t="s">
        <v>125</v>
      </c>
      <c r="C3039" s="3" t="s">
        <v>4234</v>
      </c>
      <c r="D3039">
        <v>55000</v>
      </c>
      <c r="E3039">
        <v>151</v>
      </c>
      <c r="F3039" t="s">
        <v>8220</v>
      </c>
      <c r="G3039" t="s">
        <v>8224</v>
      </c>
      <c r="H3039" t="s">
        <v>8246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8267</v>
      </c>
      <c r="O3039" s="5">
        <f>E3039/D3039</f>
        <v>2.7454545454545453E-3</v>
      </c>
      <c r="P3039" s="6">
        <f>IFERROR(E3039/L3039,0)</f>
        <v>25.166666666666668</v>
      </c>
      <c r="Q3039" t="str">
        <f>LEFT(N3039, FIND("/",N3039) -1)</f>
        <v>film &amp; video</v>
      </c>
      <c r="R3039" t="str">
        <f>RIGHT(N3039, LEN(N3039) - FIND("/",N3039))</f>
        <v>science fiction</v>
      </c>
      <c r="S3039" s="10">
        <f>(((J3039/60)/60)/24)+DATE(1970,1,1)</f>
        <v>41904.781990740739</v>
      </c>
      <c r="T3039" s="10">
        <f>(((I3039/60)/60)/24)+DATE(1970,1,1)</f>
        <v>41940.916666666664</v>
      </c>
    </row>
    <row r="3040" spans="1:20" ht="48" x14ac:dyDescent="0.2">
      <c r="A3040">
        <v>539</v>
      </c>
      <c r="B3040" s="3" t="s">
        <v>540</v>
      </c>
      <c r="C3040" s="3" t="s">
        <v>4649</v>
      </c>
      <c r="D3040">
        <v>500</v>
      </c>
      <c r="E3040">
        <v>503.22</v>
      </c>
      <c r="F3040" t="s">
        <v>8219</v>
      </c>
      <c r="G3040" t="s">
        <v>8225</v>
      </c>
      <c r="H3040" t="s">
        <v>8247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8271</v>
      </c>
      <c r="O3040" s="5">
        <f>E3040/D3040</f>
        <v>1.00644</v>
      </c>
      <c r="P3040" s="6">
        <f>IFERROR(E3040/L3040,0)</f>
        <v>25.161000000000001</v>
      </c>
      <c r="Q3040" t="str">
        <f>LEFT(N3040, FIND("/",N3040) -1)</f>
        <v>theater</v>
      </c>
      <c r="R3040" t="str">
        <f>RIGHT(N3040, LEN(N3040) - FIND("/",N3040))</f>
        <v>plays</v>
      </c>
      <c r="S3040" s="10">
        <f>(((J3040/60)/60)/24)+DATE(1970,1,1)</f>
        <v>42535.049849537041</v>
      </c>
      <c r="T3040" s="10">
        <f>(((I3040/60)/60)/24)+DATE(1970,1,1)</f>
        <v>42556.049849537041</v>
      </c>
    </row>
    <row r="3041" spans="1:20" ht="48" x14ac:dyDescent="0.2">
      <c r="A3041">
        <v>2816</v>
      </c>
      <c r="B3041" s="3" t="s">
        <v>2816</v>
      </c>
      <c r="C3041" s="3" t="s">
        <v>6926</v>
      </c>
      <c r="D3041">
        <v>3000</v>
      </c>
      <c r="E3041">
        <v>4247</v>
      </c>
      <c r="F3041" t="s">
        <v>8219</v>
      </c>
      <c r="G3041" t="s">
        <v>8225</v>
      </c>
      <c r="H3041" t="s">
        <v>8247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8271</v>
      </c>
      <c r="O3041" s="5">
        <f>E3041/D3041</f>
        <v>1.4156666666666666</v>
      </c>
      <c r="P3041" s="6">
        <f>IFERROR(E3041/L3041,0)</f>
        <v>25.130177514792898</v>
      </c>
      <c r="Q3041" t="str">
        <f>LEFT(N3041, FIND("/",N3041) -1)</f>
        <v>theater</v>
      </c>
      <c r="R3041" t="str">
        <f>RIGHT(N3041, LEN(N3041) - FIND("/",N3041))</f>
        <v>plays</v>
      </c>
      <c r="S3041" s="10">
        <f>(((J3041/60)/60)/24)+DATE(1970,1,1)</f>
        <v>42188.467499999999</v>
      </c>
      <c r="T3041" s="10">
        <f>(((I3041/60)/60)/24)+DATE(1970,1,1)</f>
        <v>42218.666666666672</v>
      </c>
    </row>
    <row r="3042" spans="1:20" ht="48" x14ac:dyDescent="0.2">
      <c r="A3042">
        <v>2232</v>
      </c>
      <c r="B3042" s="3" t="s">
        <v>2233</v>
      </c>
      <c r="C3042" s="3" t="s">
        <v>6342</v>
      </c>
      <c r="D3042">
        <v>5000</v>
      </c>
      <c r="E3042">
        <v>24790</v>
      </c>
      <c r="F3042" t="s">
        <v>8219</v>
      </c>
      <c r="G3042" t="s">
        <v>8224</v>
      </c>
      <c r="H3042" t="s">
        <v>8246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8297</v>
      </c>
      <c r="O3042" s="5">
        <f>E3042/D3042</f>
        <v>4.9580000000000002</v>
      </c>
      <c r="P3042" s="6">
        <f>IFERROR(E3042/L3042,0)</f>
        <v>25.091093117408906</v>
      </c>
      <c r="Q3042" t="str">
        <f>LEFT(N3042, FIND("/",N3042) -1)</f>
        <v>games</v>
      </c>
      <c r="R3042" t="str">
        <f>RIGHT(N3042, LEN(N3042) - FIND("/",N3042))</f>
        <v>tabletop games</v>
      </c>
      <c r="S3042" s="10">
        <f>(((J3042/60)/60)/24)+DATE(1970,1,1)</f>
        <v>41806.794074074074</v>
      </c>
      <c r="T3042" s="10">
        <f>(((I3042/60)/60)/24)+DATE(1970,1,1)</f>
        <v>41839.125</v>
      </c>
    </row>
    <row r="3043" spans="1:20" ht="32" x14ac:dyDescent="0.2">
      <c r="A3043">
        <v>2479</v>
      </c>
      <c r="B3043" s="3" t="s">
        <v>2479</v>
      </c>
      <c r="C3043" s="3" t="s">
        <v>6589</v>
      </c>
      <c r="D3043">
        <v>300</v>
      </c>
      <c r="E3043">
        <v>400.33</v>
      </c>
      <c r="F3043" t="s">
        <v>8219</v>
      </c>
      <c r="G3043" t="s">
        <v>8224</v>
      </c>
      <c r="H3043" t="s">
        <v>8246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8279</v>
      </c>
      <c r="O3043" s="5">
        <f>E3043/D3043</f>
        <v>1.3344333333333334</v>
      </c>
      <c r="P3043" s="6">
        <f>IFERROR(E3043/L3043,0)</f>
        <v>25.020624999999999</v>
      </c>
      <c r="Q3043" t="str">
        <f>LEFT(N3043, FIND("/",N3043) -1)</f>
        <v>music</v>
      </c>
      <c r="R3043" t="str">
        <f>RIGHT(N3043, LEN(N3043) - FIND("/",N3043))</f>
        <v>indie rock</v>
      </c>
      <c r="S3043" s="10">
        <f>(((J3043/60)/60)/24)+DATE(1970,1,1)</f>
        <v>41107.726782407408</v>
      </c>
      <c r="T3043" s="10">
        <f>(((I3043/60)/60)/24)+DATE(1970,1,1)</f>
        <v>41118.083333333336</v>
      </c>
    </row>
    <row r="3044" spans="1:20" ht="48" x14ac:dyDescent="0.2">
      <c r="A3044">
        <v>459</v>
      </c>
      <c r="B3044" s="3" t="s">
        <v>460</v>
      </c>
      <c r="C3044" s="3" t="s">
        <v>4569</v>
      </c>
      <c r="D3044">
        <v>39000</v>
      </c>
      <c r="E3044">
        <v>25</v>
      </c>
      <c r="F3044" t="s">
        <v>8221</v>
      </c>
      <c r="G3044" t="s">
        <v>8224</v>
      </c>
      <c r="H3044" t="s">
        <v>8246</v>
      </c>
      <c r="I3044">
        <v>1321201327</v>
      </c>
      <c r="J3044">
        <v>1316013727</v>
      </c>
      <c r="K3044" t="b">
        <v>0</v>
      </c>
      <c r="L3044">
        <v>1</v>
      </c>
      <c r="M3044" t="b">
        <v>0</v>
      </c>
      <c r="N3044" t="s">
        <v>8270</v>
      </c>
      <c r="O3044" s="5">
        <f>E3044/D3044</f>
        <v>6.4102564102564103E-4</v>
      </c>
      <c r="P3044" s="6">
        <f>IFERROR(E3044/L3044,0)</f>
        <v>25</v>
      </c>
      <c r="Q3044" t="str">
        <f>LEFT(N3044, FIND("/",N3044) -1)</f>
        <v>film &amp; video</v>
      </c>
      <c r="R3044" t="str">
        <f>RIGHT(N3044, LEN(N3044) - FIND("/",N3044))</f>
        <v>animation</v>
      </c>
      <c r="S3044" s="10">
        <f>(((J3044/60)/60)/24)+DATE(1970,1,1)</f>
        <v>40800.6403587963</v>
      </c>
      <c r="T3044" s="10">
        <f>(((I3044/60)/60)/24)+DATE(1970,1,1)</f>
        <v>40860.682025462964</v>
      </c>
    </row>
    <row r="3045" spans="1:20" ht="48" x14ac:dyDescent="0.2">
      <c r="A3045">
        <v>541</v>
      </c>
      <c r="B3045" s="3" t="s">
        <v>542</v>
      </c>
      <c r="C3045" s="3" t="s">
        <v>4651</v>
      </c>
      <c r="D3045">
        <v>4500</v>
      </c>
      <c r="E3045">
        <v>25</v>
      </c>
      <c r="F3045" t="s">
        <v>8221</v>
      </c>
      <c r="G3045" t="s">
        <v>8224</v>
      </c>
      <c r="H3045" t="s">
        <v>8246</v>
      </c>
      <c r="I3045">
        <v>1446080834</v>
      </c>
      <c r="J3045">
        <v>1443488834</v>
      </c>
      <c r="K3045" t="b">
        <v>0</v>
      </c>
      <c r="L3045">
        <v>1</v>
      </c>
      <c r="M3045" t="b">
        <v>0</v>
      </c>
      <c r="N3045" t="s">
        <v>8272</v>
      </c>
      <c r="O3045" s="5">
        <f>E3045/D3045</f>
        <v>5.5555555555555558E-3</v>
      </c>
      <c r="P3045" s="6">
        <f>IFERROR(E3045/L3045,0)</f>
        <v>25</v>
      </c>
      <c r="Q3045" t="str">
        <f>LEFT(N3045, FIND("/",N3045) -1)</f>
        <v>technology</v>
      </c>
      <c r="R3045" t="str">
        <f>RIGHT(N3045, LEN(N3045) - FIND("/",N3045))</f>
        <v>web</v>
      </c>
      <c r="S3045" s="10">
        <f>(((J3045/60)/60)/24)+DATE(1970,1,1)</f>
        <v>42276.046689814815</v>
      </c>
      <c r="T3045" s="10">
        <f>(((I3045/60)/60)/24)+DATE(1970,1,1)</f>
        <v>42306.046689814815</v>
      </c>
    </row>
    <row r="3046" spans="1:20" ht="48" x14ac:dyDescent="0.2">
      <c r="A3046">
        <v>935</v>
      </c>
      <c r="B3046" s="3" t="s">
        <v>936</v>
      </c>
      <c r="C3046" s="3" t="s">
        <v>5045</v>
      </c>
      <c r="D3046">
        <v>3500</v>
      </c>
      <c r="E3046">
        <v>50</v>
      </c>
      <c r="F3046" t="s">
        <v>8221</v>
      </c>
      <c r="G3046" t="s">
        <v>8224</v>
      </c>
      <c r="H3046" t="s">
        <v>8246</v>
      </c>
      <c r="I3046">
        <v>1454054429</v>
      </c>
      <c r="J3046">
        <v>1451462429</v>
      </c>
      <c r="K3046" t="b">
        <v>0</v>
      </c>
      <c r="L3046">
        <v>2</v>
      </c>
      <c r="M3046" t="b">
        <v>0</v>
      </c>
      <c r="N3046" t="s">
        <v>8278</v>
      </c>
      <c r="O3046" s="5">
        <f>E3046/D3046</f>
        <v>1.4285714285714285E-2</v>
      </c>
      <c r="P3046" s="6">
        <f>IFERROR(E3046/L3046,0)</f>
        <v>25</v>
      </c>
      <c r="Q3046" t="str">
        <f>LEFT(N3046, FIND("/",N3046) -1)</f>
        <v>music</v>
      </c>
      <c r="R3046" t="str">
        <f>RIGHT(N3046, LEN(N3046) - FIND("/",N3046))</f>
        <v>jazz</v>
      </c>
      <c r="S3046" s="10">
        <f>(((J3046/60)/60)/24)+DATE(1970,1,1)</f>
        <v>42368.333668981482</v>
      </c>
      <c r="T3046" s="10">
        <f>(((I3046/60)/60)/24)+DATE(1970,1,1)</f>
        <v>42398.333668981482</v>
      </c>
    </row>
    <row r="3047" spans="1:20" ht="48" x14ac:dyDescent="0.2">
      <c r="A3047">
        <v>938</v>
      </c>
      <c r="B3047" s="3" t="s">
        <v>939</v>
      </c>
      <c r="C3047" s="3" t="s">
        <v>5048</v>
      </c>
      <c r="D3047">
        <v>7000</v>
      </c>
      <c r="E3047">
        <v>25</v>
      </c>
      <c r="F3047" t="s">
        <v>8221</v>
      </c>
      <c r="G3047" t="s">
        <v>8224</v>
      </c>
      <c r="H3047" t="s">
        <v>8246</v>
      </c>
      <c r="I3047">
        <v>1346585448</v>
      </c>
      <c r="J3047">
        <v>1343993448</v>
      </c>
      <c r="K3047" t="b">
        <v>0</v>
      </c>
      <c r="L3047">
        <v>1</v>
      </c>
      <c r="M3047" t="b">
        <v>0</v>
      </c>
      <c r="N3047" t="s">
        <v>8278</v>
      </c>
      <c r="O3047" s="5">
        <f>E3047/D3047</f>
        <v>3.5714285714285713E-3</v>
      </c>
      <c r="P3047" s="6">
        <f>IFERROR(E3047/L3047,0)</f>
        <v>25</v>
      </c>
      <c r="Q3047" t="str">
        <f>LEFT(N3047, FIND("/",N3047) -1)</f>
        <v>music</v>
      </c>
      <c r="R3047" t="str">
        <f>RIGHT(N3047, LEN(N3047) - FIND("/",N3047))</f>
        <v>jazz</v>
      </c>
      <c r="S3047" s="10">
        <f>(((J3047/60)/60)/24)+DATE(1970,1,1)</f>
        <v>41124.479722222226</v>
      </c>
      <c r="T3047" s="10">
        <f>(((I3047/60)/60)/24)+DATE(1970,1,1)</f>
        <v>41154.479722222226</v>
      </c>
    </row>
    <row r="3048" spans="1:20" ht="48" x14ac:dyDescent="0.2">
      <c r="A3048">
        <v>1099</v>
      </c>
      <c r="B3048" s="3" t="s">
        <v>1100</v>
      </c>
      <c r="C3048" s="3" t="s">
        <v>5209</v>
      </c>
      <c r="D3048">
        <v>5000</v>
      </c>
      <c r="E3048">
        <v>25</v>
      </c>
      <c r="F3048" t="s">
        <v>8221</v>
      </c>
      <c r="G3048" t="s">
        <v>8225</v>
      </c>
      <c r="H3048" t="s">
        <v>8247</v>
      </c>
      <c r="I3048">
        <v>1431547468</v>
      </c>
      <c r="J3048">
        <v>1428955468</v>
      </c>
      <c r="K3048" t="b">
        <v>0</v>
      </c>
      <c r="L3048">
        <v>1</v>
      </c>
      <c r="M3048" t="b">
        <v>0</v>
      </c>
      <c r="N3048" t="s">
        <v>8282</v>
      </c>
      <c r="O3048" s="5">
        <f>E3048/D3048</f>
        <v>5.0000000000000001E-3</v>
      </c>
      <c r="P3048" s="6">
        <f>IFERROR(E3048/L3048,0)</f>
        <v>25</v>
      </c>
      <c r="Q3048" t="str">
        <f>LEFT(N3048, FIND("/",N3048) -1)</f>
        <v>games</v>
      </c>
      <c r="R3048" t="str">
        <f>RIGHT(N3048, LEN(N3048) - FIND("/",N3048))</f>
        <v>video games</v>
      </c>
      <c r="S3048" s="10">
        <f>(((J3048/60)/60)/24)+DATE(1970,1,1)</f>
        <v>42107.836435185185</v>
      </c>
      <c r="T3048" s="10">
        <f>(((I3048/60)/60)/24)+DATE(1970,1,1)</f>
        <v>42137.836435185185</v>
      </c>
    </row>
    <row r="3049" spans="1:20" ht="32" x14ac:dyDescent="0.2">
      <c r="A3049">
        <v>1171</v>
      </c>
      <c r="B3049" s="3" t="s">
        <v>1172</v>
      </c>
      <c r="C3049" s="3" t="s">
        <v>5281</v>
      </c>
      <c r="D3049">
        <v>25000</v>
      </c>
      <c r="E3049">
        <v>25</v>
      </c>
      <c r="F3049" t="s">
        <v>8221</v>
      </c>
      <c r="G3049" t="s">
        <v>8224</v>
      </c>
      <c r="H3049" t="s">
        <v>8246</v>
      </c>
      <c r="I3049">
        <v>1415909927</v>
      </c>
      <c r="J3049">
        <v>1414351127</v>
      </c>
      <c r="K3049" t="b">
        <v>0</v>
      </c>
      <c r="L3049">
        <v>1</v>
      </c>
      <c r="M3049" t="b">
        <v>0</v>
      </c>
      <c r="N3049" t="s">
        <v>8284</v>
      </c>
      <c r="O3049" s="5">
        <f>E3049/D3049</f>
        <v>1E-3</v>
      </c>
      <c r="P3049" s="6">
        <f>IFERROR(E3049/L3049,0)</f>
        <v>25</v>
      </c>
      <c r="Q3049" t="str">
        <f>LEFT(N3049, FIND("/",N3049) -1)</f>
        <v>food</v>
      </c>
      <c r="R3049" t="str">
        <f>RIGHT(N3049, LEN(N3049) - FIND("/",N3049))</f>
        <v>food trucks</v>
      </c>
      <c r="S3049" s="10">
        <f>(((J3049/60)/60)/24)+DATE(1970,1,1)</f>
        <v>41938.804710648146</v>
      </c>
      <c r="T3049" s="10">
        <f>(((I3049/60)/60)/24)+DATE(1970,1,1)</f>
        <v>41956.846377314811</v>
      </c>
    </row>
    <row r="3050" spans="1:20" ht="48" x14ac:dyDescent="0.2">
      <c r="A3050">
        <v>1229</v>
      </c>
      <c r="B3050" s="3" t="s">
        <v>1230</v>
      </c>
      <c r="C3050" s="3" t="s">
        <v>5339</v>
      </c>
      <c r="D3050">
        <v>2750</v>
      </c>
      <c r="E3050">
        <v>25</v>
      </c>
      <c r="F3050" t="s">
        <v>8220</v>
      </c>
      <c r="G3050" t="s">
        <v>8224</v>
      </c>
      <c r="H3050" t="s">
        <v>8246</v>
      </c>
      <c r="I3050">
        <v>1334592000</v>
      </c>
      <c r="J3050">
        <v>1331982127</v>
      </c>
      <c r="K3050" t="b">
        <v>0</v>
      </c>
      <c r="L3050">
        <v>1</v>
      </c>
      <c r="M3050" t="b">
        <v>0</v>
      </c>
      <c r="N3050" t="s">
        <v>8286</v>
      </c>
      <c r="O3050" s="5">
        <f>E3050/D3050</f>
        <v>9.0909090909090905E-3</v>
      </c>
      <c r="P3050" s="6">
        <f>IFERROR(E3050/L3050,0)</f>
        <v>25</v>
      </c>
      <c r="Q3050" t="str">
        <f>LEFT(N3050, FIND("/",N3050) -1)</f>
        <v>music</v>
      </c>
      <c r="R3050" t="str">
        <f>RIGHT(N3050, LEN(N3050) - FIND("/",N3050))</f>
        <v>world music</v>
      </c>
      <c r="S3050" s="10">
        <f>(((J3050/60)/60)/24)+DATE(1970,1,1)</f>
        <v>40985.459803240738</v>
      </c>
      <c r="T3050" s="10">
        <f>(((I3050/60)/60)/24)+DATE(1970,1,1)</f>
        <v>41015.666666666664</v>
      </c>
    </row>
    <row r="3051" spans="1:20" ht="32" x14ac:dyDescent="0.2">
      <c r="A3051">
        <v>1447</v>
      </c>
      <c r="B3051" s="3" t="s">
        <v>1448</v>
      </c>
      <c r="C3051" s="3" t="s">
        <v>5557</v>
      </c>
      <c r="D3051">
        <v>500000</v>
      </c>
      <c r="E3051">
        <v>75</v>
      </c>
      <c r="F3051" t="s">
        <v>8221</v>
      </c>
      <c r="G3051" t="s">
        <v>8224</v>
      </c>
      <c r="H3051" t="s">
        <v>8246</v>
      </c>
      <c r="I3051">
        <v>1467999134</v>
      </c>
      <c r="J3051">
        <v>1465407134</v>
      </c>
      <c r="K3051" t="b">
        <v>0</v>
      </c>
      <c r="L3051">
        <v>3</v>
      </c>
      <c r="M3051" t="b">
        <v>0</v>
      </c>
      <c r="N3051" t="s">
        <v>8287</v>
      </c>
      <c r="O3051" s="5">
        <f>E3051/D3051</f>
        <v>1.4999999999999999E-4</v>
      </c>
      <c r="P3051" s="6">
        <f>IFERROR(E3051/L3051,0)</f>
        <v>25</v>
      </c>
      <c r="Q3051" t="str">
        <f>LEFT(N3051, FIND("/",N3051) -1)</f>
        <v>publishing</v>
      </c>
      <c r="R3051" t="str">
        <f>RIGHT(N3051, LEN(N3051) - FIND("/",N3051))</f>
        <v>translations</v>
      </c>
      <c r="S3051" s="10">
        <f>(((J3051/60)/60)/24)+DATE(1970,1,1)</f>
        <v>42529.730717592596</v>
      </c>
      <c r="T3051" s="10">
        <f>(((I3051/60)/60)/24)+DATE(1970,1,1)</f>
        <v>42559.730717592596</v>
      </c>
    </row>
    <row r="3052" spans="1:20" ht="48" x14ac:dyDescent="0.2">
      <c r="A3052">
        <v>1483</v>
      </c>
      <c r="B3052" s="3" t="s">
        <v>1484</v>
      </c>
      <c r="C3052" s="3" t="s">
        <v>5593</v>
      </c>
      <c r="D3052">
        <v>7000</v>
      </c>
      <c r="E3052">
        <v>50</v>
      </c>
      <c r="F3052" t="s">
        <v>8221</v>
      </c>
      <c r="G3052" t="s">
        <v>8224</v>
      </c>
      <c r="H3052" t="s">
        <v>8246</v>
      </c>
      <c r="I3052">
        <v>1469162275</v>
      </c>
      <c r="J3052">
        <v>1467002275</v>
      </c>
      <c r="K3052" t="b">
        <v>0</v>
      </c>
      <c r="L3052">
        <v>2</v>
      </c>
      <c r="M3052" t="b">
        <v>0</v>
      </c>
      <c r="N3052" t="s">
        <v>8275</v>
      </c>
      <c r="O3052" s="5">
        <f>E3052/D3052</f>
        <v>7.1428571428571426E-3</v>
      </c>
      <c r="P3052" s="6">
        <f>IFERROR(E3052/L3052,0)</f>
        <v>25</v>
      </c>
      <c r="Q3052" t="str">
        <f>LEFT(N3052, FIND("/",N3052) -1)</f>
        <v>publishing</v>
      </c>
      <c r="R3052" t="str">
        <f>RIGHT(N3052, LEN(N3052) - FIND("/",N3052))</f>
        <v>fiction</v>
      </c>
      <c r="S3052" s="10">
        <f>(((J3052/60)/60)/24)+DATE(1970,1,1)</f>
        <v>42548.192997685182</v>
      </c>
      <c r="T3052" s="10">
        <f>(((I3052/60)/60)/24)+DATE(1970,1,1)</f>
        <v>42573.192997685182</v>
      </c>
    </row>
    <row r="3053" spans="1:20" ht="32" x14ac:dyDescent="0.2">
      <c r="A3053">
        <v>1596</v>
      </c>
      <c r="B3053" s="3" t="s">
        <v>1597</v>
      </c>
      <c r="C3053" s="3" t="s">
        <v>5706</v>
      </c>
      <c r="D3053">
        <v>3250</v>
      </c>
      <c r="E3053">
        <v>75</v>
      </c>
      <c r="F3053" t="s">
        <v>8221</v>
      </c>
      <c r="G3053" t="s">
        <v>8225</v>
      </c>
      <c r="H3053" t="s">
        <v>8247</v>
      </c>
      <c r="I3053">
        <v>1418469569</v>
      </c>
      <c r="J3053">
        <v>1414577969</v>
      </c>
      <c r="K3053" t="b">
        <v>0</v>
      </c>
      <c r="L3053">
        <v>3</v>
      </c>
      <c r="M3053" t="b">
        <v>0</v>
      </c>
      <c r="N3053" t="s">
        <v>8291</v>
      </c>
      <c r="O3053" s="5">
        <f>E3053/D3053</f>
        <v>2.3076923076923078E-2</v>
      </c>
      <c r="P3053" s="6">
        <f>IFERROR(E3053/L3053,0)</f>
        <v>25</v>
      </c>
      <c r="Q3053" t="str">
        <f>LEFT(N3053, FIND("/",N3053) -1)</f>
        <v>photography</v>
      </c>
      <c r="R3053" t="str">
        <f>RIGHT(N3053, LEN(N3053) - FIND("/",N3053))</f>
        <v>places</v>
      </c>
      <c r="S3053" s="10">
        <f>(((J3053/60)/60)/24)+DATE(1970,1,1)</f>
        <v>41941.430196759262</v>
      </c>
      <c r="T3053" s="10">
        <f>(((I3053/60)/60)/24)+DATE(1970,1,1)</f>
        <v>41986.471863425926</v>
      </c>
    </row>
    <row r="3054" spans="1:20" ht="48" x14ac:dyDescent="0.2">
      <c r="A3054">
        <v>1832</v>
      </c>
      <c r="B3054" s="3" t="s">
        <v>1833</v>
      </c>
      <c r="C3054" s="3" t="s">
        <v>5942</v>
      </c>
      <c r="D3054">
        <v>350</v>
      </c>
      <c r="E3054">
        <v>500</v>
      </c>
      <c r="F3054" t="s">
        <v>8219</v>
      </c>
      <c r="G3054" t="s">
        <v>8224</v>
      </c>
      <c r="H3054" t="s">
        <v>8246</v>
      </c>
      <c r="I3054">
        <v>1299243427</v>
      </c>
      <c r="J3054">
        <v>1296651427</v>
      </c>
      <c r="K3054" t="b">
        <v>0</v>
      </c>
      <c r="L3054">
        <v>20</v>
      </c>
      <c r="M3054" t="b">
        <v>1</v>
      </c>
      <c r="N3054" t="s">
        <v>8276</v>
      </c>
      <c r="O3054" s="5">
        <f>E3054/D3054</f>
        <v>1.4285714285714286</v>
      </c>
      <c r="P3054" s="6">
        <f>IFERROR(E3054/L3054,0)</f>
        <v>25</v>
      </c>
      <c r="Q3054" t="str">
        <f>LEFT(N3054, FIND("/",N3054) -1)</f>
        <v>music</v>
      </c>
      <c r="R3054" t="str">
        <f>RIGHT(N3054, LEN(N3054) - FIND("/",N3054))</f>
        <v>rock</v>
      </c>
      <c r="S3054" s="10">
        <f>(((J3054/60)/60)/24)+DATE(1970,1,1)</f>
        <v>40576.539664351854</v>
      </c>
      <c r="T3054" s="10">
        <f>(((I3054/60)/60)/24)+DATE(1970,1,1)</f>
        <v>40606.539664351854</v>
      </c>
    </row>
    <row r="3055" spans="1:20" ht="48" x14ac:dyDescent="0.2">
      <c r="A3055">
        <v>1904</v>
      </c>
      <c r="B3055" s="3" t="s">
        <v>1905</v>
      </c>
      <c r="C3055" s="3" t="s">
        <v>6014</v>
      </c>
      <c r="D3055">
        <v>50000</v>
      </c>
      <c r="E3055">
        <v>50</v>
      </c>
      <c r="F3055" t="s">
        <v>8221</v>
      </c>
      <c r="G3055" t="s">
        <v>8224</v>
      </c>
      <c r="H3055" t="s">
        <v>8246</v>
      </c>
      <c r="I3055">
        <v>1451752021</v>
      </c>
      <c r="J3055">
        <v>1447864021</v>
      </c>
      <c r="K3055" t="b">
        <v>0</v>
      </c>
      <c r="L3055">
        <v>2</v>
      </c>
      <c r="M3055" t="b">
        <v>0</v>
      </c>
      <c r="N3055" t="s">
        <v>8294</v>
      </c>
      <c r="O3055" s="5">
        <f>E3055/D3055</f>
        <v>1E-3</v>
      </c>
      <c r="P3055" s="6">
        <f>IFERROR(E3055/L3055,0)</f>
        <v>25</v>
      </c>
      <c r="Q3055" t="str">
        <f>LEFT(N3055, FIND("/",N3055) -1)</f>
        <v>technology</v>
      </c>
      <c r="R3055" t="str">
        <f>RIGHT(N3055, LEN(N3055) - FIND("/",N3055))</f>
        <v>gadgets</v>
      </c>
      <c r="S3055" s="10">
        <f>(((J3055/60)/60)/24)+DATE(1970,1,1)</f>
        <v>42326.685428240744</v>
      </c>
      <c r="T3055" s="10">
        <f>(((I3055/60)/60)/24)+DATE(1970,1,1)</f>
        <v>42371.685428240744</v>
      </c>
    </row>
    <row r="3056" spans="1:20" ht="16" x14ac:dyDescent="0.2">
      <c r="A3056">
        <v>1988</v>
      </c>
      <c r="B3056" s="3" t="s">
        <v>1989</v>
      </c>
      <c r="C3056" s="3" t="s">
        <v>6098</v>
      </c>
      <c r="D3056">
        <v>6000</v>
      </c>
      <c r="E3056">
        <v>25</v>
      </c>
      <c r="F3056" t="s">
        <v>8221</v>
      </c>
      <c r="G3056" t="s">
        <v>8224</v>
      </c>
      <c r="H3056" t="s">
        <v>8246</v>
      </c>
      <c r="I3056">
        <v>1440094742</v>
      </c>
      <c r="J3056">
        <v>1437502742</v>
      </c>
      <c r="K3056" t="b">
        <v>0</v>
      </c>
      <c r="L3056">
        <v>1</v>
      </c>
      <c r="M3056" t="b">
        <v>0</v>
      </c>
      <c r="N3056" t="s">
        <v>8296</v>
      </c>
      <c r="O3056" s="5">
        <f>E3056/D3056</f>
        <v>4.1666666666666666E-3</v>
      </c>
      <c r="P3056" s="6">
        <f>IFERROR(E3056/L3056,0)</f>
        <v>25</v>
      </c>
      <c r="Q3056" t="str">
        <f>LEFT(N3056, FIND("/",N3056) -1)</f>
        <v>photography</v>
      </c>
      <c r="R3056" t="str">
        <f>RIGHT(N3056, LEN(N3056) - FIND("/",N3056))</f>
        <v>people</v>
      </c>
      <c r="S3056" s="10">
        <f>(((J3056/60)/60)/24)+DATE(1970,1,1)</f>
        <v>42206.763217592597</v>
      </c>
      <c r="T3056" s="10">
        <f>(((I3056/60)/60)/24)+DATE(1970,1,1)</f>
        <v>42236.763217592597</v>
      </c>
    </row>
    <row r="3057" spans="1:20" ht="48" x14ac:dyDescent="0.2">
      <c r="A3057">
        <v>2000</v>
      </c>
      <c r="B3057" s="3" t="s">
        <v>2001</v>
      </c>
      <c r="C3057" s="3" t="s">
        <v>6110</v>
      </c>
      <c r="D3057">
        <v>5000</v>
      </c>
      <c r="E3057">
        <v>625</v>
      </c>
      <c r="F3057" t="s">
        <v>8221</v>
      </c>
      <c r="G3057" t="s">
        <v>8229</v>
      </c>
      <c r="H3057" t="s">
        <v>8251</v>
      </c>
      <c r="I3057">
        <v>1452120613</v>
      </c>
      <c r="J3057">
        <v>1449528613</v>
      </c>
      <c r="K3057" t="b">
        <v>0</v>
      </c>
      <c r="L3057">
        <v>25</v>
      </c>
      <c r="M3057" t="b">
        <v>0</v>
      </c>
      <c r="N3057" t="s">
        <v>8296</v>
      </c>
      <c r="O3057" s="5">
        <f>E3057/D3057</f>
        <v>0.125</v>
      </c>
      <c r="P3057" s="6">
        <f>IFERROR(E3057/L3057,0)</f>
        <v>25</v>
      </c>
      <c r="Q3057" t="str">
        <f>LEFT(N3057, FIND("/",N3057) -1)</f>
        <v>photography</v>
      </c>
      <c r="R3057" t="str">
        <f>RIGHT(N3057, LEN(N3057) - FIND("/",N3057))</f>
        <v>people</v>
      </c>
      <c r="S3057" s="10">
        <f>(((J3057/60)/60)/24)+DATE(1970,1,1)</f>
        <v>42345.951539351852</v>
      </c>
      <c r="T3057" s="10">
        <f>(((I3057/60)/60)/24)+DATE(1970,1,1)</f>
        <v>42375.951539351852</v>
      </c>
    </row>
    <row r="3058" spans="1:20" ht="48" x14ac:dyDescent="0.2">
      <c r="A3058">
        <v>2128</v>
      </c>
      <c r="B3058" s="3" t="s">
        <v>2129</v>
      </c>
      <c r="C3058" s="3" t="s">
        <v>6238</v>
      </c>
      <c r="D3058">
        <v>15000</v>
      </c>
      <c r="E3058">
        <v>25</v>
      </c>
      <c r="F3058" t="s">
        <v>8221</v>
      </c>
      <c r="G3058" t="s">
        <v>8229</v>
      </c>
      <c r="H3058" t="s">
        <v>8251</v>
      </c>
      <c r="I3058">
        <v>1411324369</v>
      </c>
      <c r="J3058">
        <v>1406140369</v>
      </c>
      <c r="K3058" t="b">
        <v>0</v>
      </c>
      <c r="L3058">
        <v>1</v>
      </c>
      <c r="M3058" t="b">
        <v>0</v>
      </c>
      <c r="N3058" t="s">
        <v>8282</v>
      </c>
      <c r="O3058" s="5">
        <f>E3058/D3058</f>
        <v>1.6666666666666668E-3</v>
      </c>
      <c r="P3058" s="6">
        <f>IFERROR(E3058/L3058,0)</f>
        <v>25</v>
      </c>
      <c r="Q3058" t="str">
        <f>LEFT(N3058, FIND("/",N3058) -1)</f>
        <v>games</v>
      </c>
      <c r="R3058" t="str">
        <f>RIGHT(N3058, LEN(N3058) - FIND("/",N3058))</f>
        <v>video games</v>
      </c>
      <c r="S3058" s="10">
        <f>(((J3058/60)/60)/24)+DATE(1970,1,1)</f>
        <v>41843.772789351853</v>
      </c>
      <c r="T3058" s="10">
        <f>(((I3058/60)/60)/24)+DATE(1970,1,1)</f>
        <v>41903.772789351853</v>
      </c>
    </row>
    <row r="3059" spans="1:20" ht="48" x14ac:dyDescent="0.2">
      <c r="A3059">
        <v>2354</v>
      </c>
      <c r="B3059" s="3" t="s">
        <v>2355</v>
      </c>
      <c r="C3059" s="3" t="s">
        <v>6464</v>
      </c>
      <c r="D3059">
        <v>35000</v>
      </c>
      <c r="E3059">
        <v>25</v>
      </c>
      <c r="F3059" t="s">
        <v>8220</v>
      </c>
      <c r="G3059" t="s">
        <v>8224</v>
      </c>
      <c r="H3059" t="s">
        <v>8246</v>
      </c>
      <c r="I3059">
        <v>1420910460</v>
      </c>
      <c r="J3059">
        <v>1415726460</v>
      </c>
      <c r="K3059" t="b">
        <v>0</v>
      </c>
      <c r="L3059">
        <v>1</v>
      </c>
      <c r="M3059" t="b">
        <v>0</v>
      </c>
      <c r="N3059" t="s">
        <v>8272</v>
      </c>
      <c r="O3059" s="5">
        <f>E3059/D3059</f>
        <v>7.1428571428571429E-4</v>
      </c>
      <c r="P3059" s="6">
        <f>IFERROR(E3059/L3059,0)</f>
        <v>25</v>
      </c>
      <c r="Q3059" t="str">
        <f>LEFT(N3059, FIND("/",N3059) -1)</f>
        <v>technology</v>
      </c>
      <c r="R3059" t="str">
        <f>RIGHT(N3059, LEN(N3059) - FIND("/",N3059))</f>
        <v>web</v>
      </c>
      <c r="S3059" s="10">
        <f>(((J3059/60)/60)/24)+DATE(1970,1,1)</f>
        <v>41954.722916666666</v>
      </c>
      <c r="T3059" s="10">
        <f>(((I3059/60)/60)/24)+DATE(1970,1,1)</f>
        <v>42014.722916666666</v>
      </c>
    </row>
    <row r="3060" spans="1:20" ht="32" x14ac:dyDescent="0.2">
      <c r="A3060">
        <v>2391</v>
      </c>
      <c r="B3060" s="3" t="s">
        <v>2392</v>
      </c>
      <c r="C3060" s="3" t="s">
        <v>6501</v>
      </c>
      <c r="D3060">
        <v>20000</v>
      </c>
      <c r="E3060">
        <v>25</v>
      </c>
      <c r="F3060" t="s">
        <v>8220</v>
      </c>
      <c r="G3060" t="s">
        <v>8224</v>
      </c>
      <c r="H3060" t="s">
        <v>8246</v>
      </c>
      <c r="I3060">
        <v>1427825044</v>
      </c>
      <c r="J3060">
        <v>1425236644</v>
      </c>
      <c r="K3060" t="b">
        <v>0</v>
      </c>
      <c r="L3060">
        <v>1</v>
      </c>
      <c r="M3060" t="b">
        <v>0</v>
      </c>
      <c r="N3060" t="s">
        <v>8272</v>
      </c>
      <c r="O3060" s="5">
        <f>E3060/D3060</f>
        <v>1.25E-3</v>
      </c>
      <c r="P3060" s="6">
        <f>IFERROR(E3060/L3060,0)</f>
        <v>25</v>
      </c>
      <c r="Q3060" t="str">
        <f>LEFT(N3060, FIND("/",N3060) -1)</f>
        <v>technology</v>
      </c>
      <c r="R3060" t="str">
        <f>RIGHT(N3060, LEN(N3060) - FIND("/",N3060))</f>
        <v>web</v>
      </c>
      <c r="S3060" s="10">
        <f>(((J3060/60)/60)/24)+DATE(1970,1,1)</f>
        <v>42064.794490740736</v>
      </c>
      <c r="T3060" s="10">
        <f>(((I3060/60)/60)/24)+DATE(1970,1,1)</f>
        <v>42094.752824074079</v>
      </c>
    </row>
    <row r="3061" spans="1:20" ht="48" x14ac:dyDescent="0.2">
      <c r="A3061">
        <v>2562</v>
      </c>
      <c r="B3061" s="3" t="s">
        <v>2562</v>
      </c>
      <c r="C3061" s="3" t="s">
        <v>6672</v>
      </c>
      <c r="D3061">
        <v>10000</v>
      </c>
      <c r="E3061">
        <v>75</v>
      </c>
      <c r="F3061" t="s">
        <v>8220</v>
      </c>
      <c r="G3061" t="s">
        <v>8236</v>
      </c>
      <c r="H3061" t="s">
        <v>8249</v>
      </c>
      <c r="I3061">
        <v>1476189339</v>
      </c>
      <c r="J3061">
        <v>1471005339</v>
      </c>
      <c r="K3061" t="b">
        <v>0</v>
      </c>
      <c r="L3061">
        <v>3</v>
      </c>
      <c r="M3061" t="b">
        <v>0</v>
      </c>
      <c r="N3061" t="s">
        <v>8284</v>
      </c>
      <c r="O3061" s="5">
        <f>E3061/D3061</f>
        <v>7.4999999999999997E-3</v>
      </c>
      <c r="P3061" s="6">
        <f>IFERROR(E3061/L3061,0)</f>
        <v>25</v>
      </c>
      <c r="Q3061" t="str">
        <f>LEFT(N3061, FIND("/",N3061) -1)</f>
        <v>food</v>
      </c>
      <c r="R3061" t="str">
        <f>RIGHT(N3061, LEN(N3061) - FIND("/",N3061))</f>
        <v>food trucks</v>
      </c>
      <c r="S3061" s="10">
        <f>(((J3061/60)/60)/24)+DATE(1970,1,1)</f>
        <v>42594.524756944447</v>
      </c>
      <c r="T3061" s="10">
        <f>(((I3061/60)/60)/24)+DATE(1970,1,1)</f>
        <v>42654.524756944447</v>
      </c>
    </row>
    <row r="3062" spans="1:20" ht="48" x14ac:dyDescent="0.2">
      <c r="A3062">
        <v>2692</v>
      </c>
      <c r="B3062" s="3" t="s">
        <v>2692</v>
      </c>
      <c r="C3062" s="3" t="s">
        <v>6802</v>
      </c>
      <c r="D3062">
        <v>3500</v>
      </c>
      <c r="E3062">
        <v>25</v>
      </c>
      <c r="F3062" t="s">
        <v>8221</v>
      </c>
      <c r="G3062" t="s">
        <v>8224</v>
      </c>
      <c r="H3062" t="s">
        <v>8246</v>
      </c>
      <c r="I3062">
        <v>1427266860</v>
      </c>
      <c r="J3062">
        <v>1424678460</v>
      </c>
      <c r="K3062" t="b">
        <v>0</v>
      </c>
      <c r="L3062">
        <v>1</v>
      </c>
      <c r="M3062" t="b">
        <v>0</v>
      </c>
      <c r="N3062" t="s">
        <v>8284</v>
      </c>
      <c r="O3062" s="5">
        <f>E3062/D3062</f>
        <v>7.1428571428571426E-3</v>
      </c>
      <c r="P3062" s="6">
        <f>IFERROR(E3062/L3062,0)</f>
        <v>25</v>
      </c>
      <c r="Q3062" t="str">
        <f>LEFT(N3062, FIND("/",N3062) -1)</f>
        <v>food</v>
      </c>
      <c r="R3062" t="str">
        <f>RIGHT(N3062, LEN(N3062) - FIND("/",N3062))</f>
        <v>food trucks</v>
      </c>
      <c r="S3062" s="10">
        <f>(((J3062/60)/60)/24)+DATE(1970,1,1)</f>
        <v>42058.334027777775</v>
      </c>
      <c r="T3062" s="10">
        <f>(((I3062/60)/60)/24)+DATE(1970,1,1)</f>
        <v>42088.292361111111</v>
      </c>
    </row>
    <row r="3063" spans="1:20" ht="48" x14ac:dyDescent="0.2">
      <c r="A3063">
        <v>2762</v>
      </c>
      <c r="B3063" s="3" t="s">
        <v>2762</v>
      </c>
      <c r="C3063" s="3" t="s">
        <v>6872</v>
      </c>
      <c r="D3063">
        <v>3250</v>
      </c>
      <c r="E3063">
        <v>25</v>
      </c>
      <c r="F3063" t="s">
        <v>8221</v>
      </c>
      <c r="G3063" t="s">
        <v>8224</v>
      </c>
      <c r="H3063" t="s">
        <v>8246</v>
      </c>
      <c r="I3063">
        <v>1332114795</v>
      </c>
      <c r="J3063">
        <v>1326934395</v>
      </c>
      <c r="K3063" t="b">
        <v>0</v>
      </c>
      <c r="L3063">
        <v>1</v>
      </c>
      <c r="M3063" t="b">
        <v>0</v>
      </c>
      <c r="N3063" t="s">
        <v>8304</v>
      </c>
      <c r="O3063" s="5">
        <f>E3063/D3063</f>
        <v>7.6923076923076927E-3</v>
      </c>
      <c r="P3063" s="6">
        <f>IFERROR(E3063/L3063,0)</f>
        <v>25</v>
      </c>
      <c r="Q3063" t="str">
        <f>LEFT(N3063, FIND("/",N3063) -1)</f>
        <v>publishing</v>
      </c>
      <c r="R3063" t="str">
        <f>RIGHT(N3063, LEN(N3063) - FIND("/",N3063))</f>
        <v>children's books</v>
      </c>
      <c r="S3063" s="10">
        <f>(((J3063/60)/60)/24)+DATE(1970,1,1)</f>
        <v>40927.036979166667</v>
      </c>
      <c r="T3063" s="10">
        <f>(((I3063/60)/60)/24)+DATE(1970,1,1)</f>
        <v>40986.995312500003</v>
      </c>
    </row>
    <row r="3064" spans="1:20" ht="48" x14ac:dyDescent="0.2">
      <c r="A3064">
        <v>2766</v>
      </c>
      <c r="B3064" s="3" t="s">
        <v>2766</v>
      </c>
      <c r="C3064" s="3" t="s">
        <v>6876</v>
      </c>
      <c r="D3064">
        <v>5000</v>
      </c>
      <c r="E3064">
        <v>100</v>
      </c>
      <c r="F3064" t="s">
        <v>8221</v>
      </c>
      <c r="G3064" t="s">
        <v>8224</v>
      </c>
      <c r="H3064" t="s">
        <v>8246</v>
      </c>
      <c r="I3064">
        <v>1313078518</v>
      </c>
      <c r="J3064">
        <v>1310486518</v>
      </c>
      <c r="K3064" t="b">
        <v>0</v>
      </c>
      <c r="L3064">
        <v>4</v>
      </c>
      <c r="M3064" t="b">
        <v>0</v>
      </c>
      <c r="N3064" t="s">
        <v>8304</v>
      </c>
      <c r="O3064" s="5">
        <f>E3064/D3064</f>
        <v>0.02</v>
      </c>
      <c r="P3064" s="6">
        <f>IFERROR(E3064/L3064,0)</f>
        <v>25</v>
      </c>
      <c r="Q3064" t="str">
        <f>LEFT(N3064, FIND("/",N3064) -1)</f>
        <v>publishing</v>
      </c>
      <c r="R3064" t="str">
        <f>RIGHT(N3064, LEN(N3064) - FIND("/",N3064))</f>
        <v>children's books</v>
      </c>
      <c r="S3064" s="10">
        <f>(((J3064/60)/60)/24)+DATE(1970,1,1)</f>
        <v>40736.668032407404</v>
      </c>
      <c r="T3064" s="10">
        <f>(((I3064/60)/60)/24)+DATE(1970,1,1)</f>
        <v>40766.668032407404</v>
      </c>
    </row>
    <row r="3065" spans="1:20" ht="48" x14ac:dyDescent="0.2">
      <c r="A3065">
        <v>2794</v>
      </c>
      <c r="B3065" s="3" t="s">
        <v>2794</v>
      </c>
      <c r="C3065" s="3" t="s">
        <v>6904</v>
      </c>
      <c r="D3065">
        <v>50</v>
      </c>
      <c r="E3065">
        <v>75</v>
      </c>
      <c r="F3065" t="s">
        <v>8219</v>
      </c>
      <c r="G3065" t="s">
        <v>8225</v>
      </c>
      <c r="H3065" t="s">
        <v>8247</v>
      </c>
      <c r="I3065">
        <v>1457031600</v>
      </c>
      <c r="J3065">
        <v>1455640559</v>
      </c>
      <c r="K3065" t="b">
        <v>0</v>
      </c>
      <c r="L3065">
        <v>3</v>
      </c>
      <c r="M3065" t="b">
        <v>1</v>
      </c>
      <c r="N3065" t="s">
        <v>8271</v>
      </c>
      <c r="O3065" s="5">
        <f>E3065/D3065</f>
        <v>1.5</v>
      </c>
      <c r="P3065" s="6">
        <f>IFERROR(E3065/L3065,0)</f>
        <v>25</v>
      </c>
      <c r="Q3065" t="str">
        <f>LEFT(N3065, FIND("/",N3065) -1)</f>
        <v>theater</v>
      </c>
      <c r="R3065" t="str">
        <f>RIGHT(N3065, LEN(N3065) - FIND("/",N3065))</f>
        <v>plays</v>
      </c>
      <c r="S3065" s="10">
        <f>(((J3065/60)/60)/24)+DATE(1970,1,1)</f>
        <v>42416.691655092596</v>
      </c>
      <c r="T3065" s="10">
        <f>(((I3065/60)/60)/24)+DATE(1970,1,1)</f>
        <v>42432.791666666672</v>
      </c>
    </row>
    <row r="3066" spans="1:20" ht="32" x14ac:dyDescent="0.2">
      <c r="A3066">
        <v>2902</v>
      </c>
      <c r="B3066" s="3" t="s">
        <v>2902</v>
      </c>
      <c r="C3066" s="3" t="s">
        <v>7012</v>
      </c>
      <c r="D3066">
        <v>150000</v>
      </c>
      <c r="E3066">
        <v>25</v>
      </c>
      <c r="F3066" t="s">
        <v>8221</v>
      </c>
      <c r="G3066" t="s">
        <v>8224</v>
      </c>
      <c r="H3066" t="s">
        <v>8246</v>
      </c>
      <c r="I3066">
        <v>1440412396</v>
      </c>
      <c r="J3066">
        <v>1437820396</v>
      </c>
      <c r="K3066" t="b">
        <v>0</v>
      </c>
      <c r="L3066">
        <v>1</v>
      </c>
      <c r="M3066" t="b">
        <v>0</v>
      </c>
      <c r="N3066" t="s">
        <v>8271</v>
      </c>
      <c r="O3066" s="5">
        <f>E3066/D3066</f>
        <v>1.6666666666666666E-4</v>
      </c>
      <c r="P3066" s="6">
        <f>IFERROR(E3066/L3066,0)</f>
        <v>25</v>
      </c>
      <c r="Q3066" t="str">
        <f>LEFT(N3066, FIND("/",N3066) -1)</f>
        <v>theater</v>
      </c>
      <c r="R3066" t="str">
        <f>RIGHT(N3066, LEN(N3066) - FIND("/",N3066))</f>
        <v>plays</v>
      </c>
      <c r="S3066" s="10">
        <f>(((J3066/60)/60)/24)+DATE(1970,1,1)</f>
        <v>42210.439768518518</v>
      </c>
      <c r="T3066" s="10">
        <f>(((I3066/60)/60)/24)+DATE(1970,1,1)</f>
        <v>42240.439768518518</v>
      </c>
    </row>
    <row r="3067" spans="1:20" ht="32" x14ac:dyDescent="0.2">
      <c r="A3067">
        <v>3094</v>
      </c>
      <c r="B3067" s="3" t="s">
        <v>3094</v>
      </c>
      <c r="C3067" s="3" t="s">
        <v>7204</v>
      </c>
      <c r="D3067">
        <v>100000</v>
      </c>
      <c r="E3067">
        <v>25</v>
      </c>
      <c r="F3067" t="s">
        <v>8221</v>
      </c>
      <c r="G3067" t="s">
        <v>8224</v>
      </c>
      <c r="H3067" t="s">
        <v>8246</v>
      </c>
      <c r="I3067">
        <v>1442775956</v>
      </c>
      <c r="J3067">
        <v>1437591956</v>
      </c>
      <c r="K3067" t="b">
        <v>0</v>
      </c>
      <c r="L3067">
        <v>1</v>
      </c>
      <c r="M3067" t="b">
        <v>0</v>
      </c>
      <c r="N3067" t="s">
        <v>8303</v>
      </c>
      <c r="O3067" s="5">
        <f>E3067/D3067</f>
        <v>2.5000000000000001E-4</v>
      </c>
      <c r="P3067" s="6">
        <f>IFERROR(E3067/L3067,0)</f>
        <v>25</v>
      </c>
      <c r="Q3067" t="str">
        <f>LEFT(N3067, FIND("/",N3067) -1)</f>
        <v>theater</v>
      </c>
      <c r="R3067" t="str">
        <f>RIGHT(N3067, LEN(N3067) - FIND("/",N3067))</f>
        <v>spaces</v>
      </c>
      <c r="S3067" s="10">
        <f>(((J3067/60)/60)/24)+DATE(1970,1,1)</f>
        <v>42207.795787037037</v>
      </c>
      <c r="T3067" s="10">
        <f>(((I3067/60)/60)/24)+DATE(1970,1,1)</f>
        <v>42267.795787037037</v>
      </c>
    </row>
    <row r="3068" spans="1:20" ht="48" x14ac:dyDescent="0.2">
      <c r="A3068">
        <v>3101</v>
      </c>
      <c r="B3068" s="3" t="s">
        <v>3101</v>
      </c>
      <c r="C3068" s="3" t="s">
        <v>7211</v>
      </c>
      <c r="D3068">
        <v>2500</v>
      </c>
      <c r="E3068">
        <v>300</v>
      </c>
      <c r="F3068" t="s">
        <v>8221</v>
      </c>
      <c r="G3068" t="s">
        <v>8230</v>
      </c>
      <c r="H3068" t="s">
        <v>8249</v>
      </c>
      <c r="I3068">
        <v>1437033360</v>
      </c>
      <c r="J3068">
        <v>1434445937</v>
      </c>
      <c r="K3068" t="b">
        <v>0</v>
      </c>
      <c r="L3068">
        <v>12</v>
      </c>
      <c r="M3068" t="b">
        <v>0</v>
      </c>
      <c r="N3068" t="s">
        <v>8303</v>
      </c>
      <c r="O3068" s="5">
        <f>E3068/D3068</f>
        <v>0.12</v>
      </c>
      <c r="P3068" s="6">
        <f>IFERROR(E3068/L3068,0)</f>
        <v>25</v>
      </c>
      <c r="Q3068" t="str">
        <f>LEFT(N3068, FIND("/",N3068) -1)</f>
        <v>theater</v>
      </c>
      <c r="R3068" t="str">
        <f>RIGHT(N3068, LEN(N3068) - FIND("/",N3068))</f>
        <v>spaces</v>
      </c>
      <c r="S3068" s="10">
        <f>(((J3068/60)/60)/24)+DATE(1970,1,1)</f>
        <v>42171.383530092593</v>
      </c>
      <c r="T3068" s="10">
        <f>(((I3068/60)/60)/24)+DATE(1970,1,1)</f>
        <v>42201.330555555556</v>
      </c>
    </row>
    <row r="3069" spans="1:20" ht="48" x14ac:dyDescent="0.2">
      <c r="A3069">
        <v>3742</v>
      </c>
      <c r="B3069" s="3" t="s">
        <v>3739</v>
      </c>
      <c r="C3069" s="3" t="s">
        <v>7852</v>
      </c>
      <c r="D3069">
        <v>5000</v>
      </c>
      <c r="E3069">
        <v>100</v>
      </c>
      <c r="F3069" t="s">
        <v>8221</v>
      </c>
      <c r="G3069" t="s">
        <v>8224</v>
      </c>
      <c r="H3069" t="s">
        <v>8246</v>
      </c>
      <c r="I3069">
        <v>1409980144</v>
      </c>
      <c r="J3069">
        <v>1407388144</v>
      </c>
      <c r="K3069" t="b">
        <v>0</v>
      </c>
      <c r="L3069">
        <v>4</v>
      </c>
      <c r="M3069" t="b">
        <v>0</v>
      </c>
      <c r="N3069" t="s">
        <v>8271</v>
      </c>
      <c r="O3069" s="5">
        <f>E3069/D3069</f>
        <v>0.02</v>
      </c>
      <c r="P3069" s="6">
        <f>IFERROR(E3069/L3069,0)</f>
        <v>25</v>
      </c>
      <c r="Q3069" t="str">
        <f>LEFT(N3069, FIND("/",N3069) -1)</f>
        <v>theater</v>
      </c>
      <c r="R3069" t="str">
        <f>RIGHT(N3069, LEN(N3069) - FIND("/",N3069))</f>
        <v>plays</v>
      </c>
      <c r="S3069" s="10">
        <f>(((J3069/60)/60)/24)+DATE(1970,1,1)</f>
        <v>41858.214629629627</v>
      </c>
      <c r="T3069" s="10">
        <f>(((I3069/60)/60)/24)+DATE(1970,1,1)</f>
        <v>41888.214629629627</v>
      </c>
    </row>
    <row r="3070" spans="1:20" ht="32" x14ac:dyDescent="0.2">
      <c r="A3070">
        <v>3747</v>
      </c>
      <c r="B3070" s="3" t="s">
        <v>3744</v>
      </c>
      <c r="C3070" s="3" t="s">
        <v>7857</v>
      </c>
      <c r="D3070">
        <v>2500</v>
      </c>
      <c r="E3070">
        <v>25</v>
      </c>
      <c r="F3070" t="s">
        <v>8221</v>
      </c>
      <c r="G3070" t="s">
        <v>8225</v>
      </c>
      <c r="H3070" t="s">
        <v>8247</v>
      </c>
      <c r="I3070">
        <v>1436137140</v>
      </c>
      <c r="J3070">
        <v>1433833896</v>
      </c>
      <c r="K3070" t="b">
        <v>0</v>
      </c>
      <c r="L3070">
        <v>1</v>
      </c>
      <c r="M3070" t="b">
        <v>0</v>
      </c>
      <c r="N3070" t="s">
        <v>8271</v>
      </c>
      <c r="O3070" s="5">
        <f>E3070/D3070</f>
        <v>0.01</v>
      </c>
      <c r="P3070" s="6">
        <f>IFERROR(E3070/L3070,0)</f>
        <v>25</v>
      </c>
      <c r="Q3070" t="str">
        <f>LEFT(N3070, FIND("/",N3070) -1)</f>
        <v>theater</v>
      </c>
      <c r="R3070" t="str">
        <f>RIGHT(N3070, LEN(N3070) - FIND("/",N3070))</f>
        <v>plays</v>
      </c>
      <c r="S3070" s="10">
        <f>(((J3070/60)/60)/24)+DATE(1970,1,1)</f>
        <v>42164.299722222218</v>
      </c>
      <c r="T3070" s="10">
        <f>(((I3070/60)/60)/24)+DATE(1970,1,1)</f>
        <v>42190.957638888889</v>
      </c>
    </row>
    <row r="3071" spans="1:20" ht="48" x14ac:dyDescent="0.2">
      <c r="A3071">
        <v>3855</v>
      </c>
      <c r="B3071" s="3" t="s">
        <v>3852</v>
      </c>
      <c r="C3071" s="3" t="s">
        <v>7964</v>
      </c>
      <c r="D3071">
        <v>1000</v>
      </c>
      <c r="E3071">
        <v>25</v>
      </c>
      <c r="F3071" t="s">
        <v>8221</v>
      </c>
      <c r="G3071" t="s">
        <v>8224</v>
      </c>
      <c r="H3071" t="s">
        <v>8246</v>
      </c>
      <c r="I3071">
        <v>1427408271</v>
      </c>
      <c r="J3071">
        <v>1424819871</v>
      </c>
      <c r="K3071" t="b">
        <v>0</v>
      </c>
      <c r="L3071">
        <v>1</v>
      </c>
      <c r="M3071" t="b">
        <v>0</v>
      </c>
      <c r="N3071" t="s">
        <v>8271</v>
      </c>
      <c r="O3071" s="5">
        <f>E3071/D3071</f>
        <v>2.5000000000000001E-2</v>
      </c>
      <c r="P3071" s="6">
        <f>IFERROR(E3071/L3071,0)</f>
        <v>25</v>
      </c>
      <c r="Q3071" t="str">
        <f>LEFT(N3071, FIND("/",N3071) -1)</f>
        <v>theater</v>
      </c>
      <c r="R3071" t="str">
        <f>RIGHT(N3071, LEN(N3071) - FIND("/",N3071))</f>
        <v>plays</v>
      </c>
      <c r="S3071" s="10">
        <f>(((J3071/60)/60)/24)+DATE(1970,1,1)</f>
        <v>42059.970729166671</v>
      </c>
      <c r="T3071" s="10">
        <f>(((I3071/60)/60)/24)+DATE(1970,1,1)</f>
        <v>42089.929062499999</v>
      </c>
    </row>
    <row r="3072" spans="1:20" ht="32" x14ac:dyDescent="0.2">
      <c r="A3072">
        <v>3881</v>
      </c>
      <c r="B3072" s="3" t="s">
        <v>3878</v>
      </c>
      <c r="C3072" s="3" t="s">
        <v>7990</v>
      </c>
      <c r="D3072">
        <v>500</v>
      </c>
      <c r="E3072">
        <v>25</v>
      </c>
      <c r="F3072" t="s">
        <v>8220</v>
      </c>
      <c r="G3072" t="s">
        <v>8224</v>
      </c>
      <c r="H3072" t="s">
        <v>8246</v>
      </c>
      <c r="I3072">
        <v>1487550399</v>
      </c>
      <c r="J3072">
        <v>1484958399</v>
      </c>
      <c r="K3072" t="b">
        <v>0</v>
      </c>
      <c r="L3072">
        <v>1</v>
      </c>
      <c r="M3072" t="b">
        <v>0</v>
      </c>
      <c r="N3072" t="s">
        <v>8305</v>
      </c>
      <c r="O3072" s="5">
        <f>E3072/D3072</f>
        <v>0.05</v>
      </c>
      <c r="P3072" s="6">
        <f>IFERROR(E3072/L3072,0)</f>
        <v>25</v>
      </c>
      <c r="Q3072" t="str">
        <f>LEFT(N3072, FIND("/",N3072) -1)</f>
        <v>theater</v>
      </c>
      <c r="R3072" t="str">
        <f>RIGHT(N3072, LEN(N3072) - FIND("/",N3072))</f>
        <v>musical</v>
      </c>
      <c r="S3072" s="10">
        <f>(((J3072/60)/60)/24)+DATE(1970,1,1)</f>
        <v>42756.018506944441</v>
      </c>
      <c r="T3072" s="10">
        <f>(((I3072/60)/60)/24)+DATE(1970,1,1)</f>
        <v>42786.018506944441</v>
      </c>
    </row>
    <row r="3073" spans="1:20" ht="48" x14ac:dyDescent="0.2">
      <c r="A3073">
        <v>3901</v>
      </c>
      <c r="B3073" s="3" t="s">
        <v>3898</v>
      </c>
      <c r="C3073" s="3" t="s">
        <v>8009</v>
      </c>
      <c r="D3073">
        <v>3000</v>
      </c>
      <c r="E3073">
        <v>25</v>
      </c>
      <c r="F3073" t="s">
        <v>8221</v>
      </c>
      <c r="G3073" t="s">
        <v>8224</v>
      </c>
      <c r="H3073" t="s">
        <v>8246</v>
      </c>
      <c r="I3073">
        <v>1450554599</v>
      </c>
      <c r="J3073">
        <v>1447098599</v>
      </c>
      <c r="K3073" t="b">
        <v>0</v>
      </c>
      <c r="L3073">
        <v>1</v>
      </c>
      <c r="M3073" t="b">
        <v>0</v>
      </c>
      <c r="N3073" t="s">
        <v>8271</v>
      </c>
      <c r="O3073" s="5">
        <f>E3073/D3073</f>
        <v>8.3333333333333332E-3</v>
      </c>
      <c r="P3073" s="6">
        <f>IFERROR(E3073/L3073,0)</f>
        <v>25</v>
      </c>
      <c r="Q3073" t="str">
        <f>LEFT(N3073, FIND("/",N3073) -1)</f>
        <v>theater</v>
      </c>
      <c r="R3073" t="str">
        <f>RIGHT(N3073, LEN(N3073) - FIND("/",N3073))</f>
        <v>plays</v>
      </c>
      <c r="S3073" s="10">
        <f>(((J3073/60)/60)/24)+DATE(1970,1,1)</f>
        <v>42317.826377314821</v>
      </c>
      <c r="T3073" s="10">
        <f>(((I3073/60)/60)/24)+DATE(1970,1,1)</f>
        <v>42357.826377314821</v>
      </c>
    </row>
    <row r="3074" spans="1:20" ht="48" x14ac:dyDescent="0.2">
      <c r="A3074">
        <v>3941</v>
      </c>
      <c r="B3074" s="3" t="s">
        <v>3938</v>
      </c>
      <c r="C3074" s="3" t="s">
        <v>8049</v>
      </c>
      <c r="D3074">
        <v>5500</v>
      </c>
      <c r="E3074">
        <v>50</v>
      </c>
      <c r="F3074" t="s">
        <v>8221</v>
      </c>
      <c r="G3074" t="s">
        <v>8224</v>
      </c>
      <c r="H3074" t="s">
        <v>8246</v>
      </c>
      <c r="I3074">
        <v>1416877200</v>
      </c>
      <c r="J3074">
        <v>1414505137</v>
      </c>
      <c r="K3074" t="b">
        <v>0</v>
      </c>
      <c r="L3074">
        <v>2</v>
      </c>
      <c r="M3074" t="b">
        <v>0</v>
      </c>
      <c r="N3074" t="s">
        <v>8271</v>
      </c>
      <c r="O3074" s="5">
        <f>E3074/D3074</f>
        <v>9.0909090909090905E-3</v>
      </c>
      <c r="P3074" s="6">
        <f>IFERROR(E3074/L3074,0)</f>
        <v>25</v>
      </c>
      <c r="Q3074" t="str">
        <f>LEFT(N3074, FIND("/",N3074) -1)</f>
        <v>theater</v>
      </c>
      <c r="R3074" t="str">
        <f>RIGHT(N3074, LEN(N3074) - FIND("/",N3074))</f>
        <v>plays</v>
      </c>
      <c r="S3074" s="10">
        <f>(((J3074/60)/60)/24)+DATE(1970,1,1)</f>
        <v>41940.587233796294</v>
      </c>
      <c r="T3074" s="10">
        <f>(((I3074/60)/60)/24)+DATE(1970,1,1)</f>
        <v>41968.041666666672</v>
      </c>
    </row>
    <row r="3075" spans="1:20" ht="48" x14ac:dyDescent="0.2">
      <c r="A3075">
        <v>3950</v>
      </c>
      <c r="B3075" s="3" t="s">
        <v>3947</v>
      </c>
      <c r="C3075" s="3" t="s">
        <v>8058</v>
      </c>
      <c r="D3075">
        <v>4000</v>
      </c>
      <c r="E3075">
        <v>25</v>
      </c>
      <c r="F3075" t="s">
        <v>8221</v>
      </c>
      <c r="G3075" t="s">
        <v>8224</v>
      </c>
      <c r="H3075" t="s">
        <v>8246</v>
      </c>
      <c r="I3075">
        <v>1460140500</v>
      </c>
      <c r="J3075">
        <v>1457628680</v>
      </c>
      <c r="K3075" t="b">
        <v>0</v>
      </c>
      <c r="L3075">
        <v>1</v>
      </c>
      <c r="M3075" t="b">
        <v>0</v>
      </c>
      <c r="N3075" t="s">
        <v>8271</v>
      </c>
      <c r="O3075" s="5">
        <f>E3075/D3075</f>
        <v>6.2500000000000003E-3</v>
      </c>
      <c r="P3075" s="6">
        <f>IFERROR(E3075/L3075,0)</f>
        <v>25</v>
      </c>
      <c r="Q3075" t="str">
        <f>LEFT(N3075, FIND("/",N3075) -1)</f>
        <v>theater</v>
      </c>
      <c r="R3075" t="str">
        <f>RIGHT(N3075, LEN(N3075) - FIND("/",N3075))</f>
        <v>plays</v>
      </c>
      <c r="S3075" s="10">
        <f>(((J3075/60)/60)/24)+DATE(1970,1,1)</f>
        <v>42439.702314814815</v>
      </c>
      <c r="T3075" s="10">
        <f>(((I3075/60)/60)/24)+DATE(1970,1,1)</f>
        <v>42468.774305555555</v>
      </c>
    </row>
    <row r="3076" spans="1:20" ht="48" x14ac:dyDescent="0.2">
      <c r="A3076">
        <v>3952</v>
      </c>
      <c r="B3076" s="3" t="s">
        <v>3949</v>
      </c>
      <c r="C3076" s="3" t="s">
        <v>8059</v>
      </c>
      <c r="D3076">
        <v>26000</v>
      </c>
      <c r="E3076">
        <v>25</v>
      </c>
      <c r="F3076" t="s">
        <v>8221</v>
      </c>
      <c r="G3076" t="s">
        <v>8224</v>
      </c>
      <c r="H3076" t="s">
        <v>8246</v>
      </c>
      <c r="I3076">
        <v>1445885890</v>
      </c>
      <c r="J3076">
        <v>1440701890</v>
      </c>
      <c r="K3076" t="b">
        <v>0</v>
      </c>
      <c r="L3076">
        <v>1</v>
      </c>
      <c r="M3076" t="b">
        <v>0</v>
      </c>
      <c r="N3076" t="s">
        <v>8271</v>
      </c>
      <c r="O3076" s="5">
        <f>E3076/D3076</f>
        <v>9.6153846153846159E-4</v>
      </c>
      <c r="P3076" s="6">
        <f>IFERROR(E3076/L3076,0)</f>
        <v>25</v>
      </c>
      <c r="Q3076" t="str">
        <f>LEFT(N3076, FIND("/",N3076) -1)</f>
        <v>theater</v>
      </c>
      <c r="R3076" t="str">
        <f>RIGHT(N3076, LEN(N3076) - FIND("/",N3076))</f>
        <v>plays</v>
      </c>
      <c r="S3076" s="10">
        <f>(((J3076/60)/60)/24)+DATE(1970,1,1)</f>
        <v>42243.790393518517</v>
      </c>
      <c r="T3076" s="10">
        <f>(((I3076/60)/60)/24)+DATE(1970,1,1)</f>
        <v>42303.790393518517</v>
      </c>
    </row>
    <row r="3077" spans="1:20" ht="48" x14ac:dyDescent="0.2">
      <c r="A3077">
        <v>4009</v>
      </c>
      <c r="B3077" s="3" t="s">
        <v>4005</v>
      </c>
      <c r="C3077" s="3" t="s">
        <v>8114</v>
      </c>
      <c r="D3077">
        <v>1930</v>
      </c>
      <c r="E3077">
        <v>75</v>
      </c>
      <c r="F3077" t="s">
        <v>8221</v>
      </c>
      <c r="G3077" t="s">
        <v>8225</v>
      </c>
      <c r="H3077" t="s">
        <v>8247</v>
      </c>
      <c r="I3077">
        <v>1410281360</v>
      </c>
      <c r="J3077">
        <v>1406825360</v>
      </c>
      <c r="K3077" t="b">
        <v>0</v>
      </c>
      <c r="L3077">
        <v>3</v>
      </c>
      <c r="M3077" t="b">
        <v>0</v>
      </c>
      <c r="N3077" t="s">
        <v>8271</v>
      </c>
      <c r="O3077" s="5">
        <f>E3077/D3077</f>
        <v>3.8860103626943004E-2</v>
      </c>
      <c r="P3077" s="6">
        <f>IFERROR(E3077/L3077,0)</f>
        <v>25</v>
      </c>
      <c r="Q3077" t="str">
        <f>LEFT(N3077, FIND("/",N3077) -1)</f>
        <v>theater</v>
      </c>
      <c r="R3077" t="str">
        <f>RIGHT(N3077, LEN(N3077) - FIND("/",N3077))</f>
        <v>plays</v>
      </c>
      <c r="S3077" s="10">
        <f>(((J3077/60)/60)/24)+DATE(1970,1,1)</f>
        <v>41851.700925925928</v>
      </c>
      <c r="T3077" s="10">
        <f>(((I3077/60)/60)/24)+DATE(1970,1,1)</f>
        <v>41891.700925925928</v>
      </c>
    </row>
    <row r="3078" spans="1:20" ht="48" x14ac:dyDescent="0.2">
      <c r="A3078">
        <v>4066</v>
      </c>
      <c r="B3078" s="3" t="s">
        <v>4062</v>
      </c>
      <c r="C3078" s="3" t="s">
        <v>8170</v>
      </c>
      <c r="D3078">
        <v>15000</v>
      </c>
      <c r="E3078">
        <v>25</v>
      </c>
      <c r="F3078" t="s">
        <v>8221</v>
      </c>
      <c r="G3078" t="s">
        <v>8224</v>
      </c>
      <c r="H3078" t="s">
        <v>8246</v>
      </c>
      <c r="I3078">
        <v>1463619388</v>
      </c>
      <c r="J3078">
        <v>1461027388</v>
      </c>
      <c r="K3078" t="b">
        <v>0</v>
      </c>
      <c r="L3078">
        <v>1</v>
      </c>
      <c r="M3078" t="b">
        <v>0</v>
      </c>
      <c r="N3078" t="s">
        <v>8271</v>
      </c>
      <c r="O3078" s="5">
        <f>E3078/D3078</f>
        <v>1.6666666666666668E-3</v>
      </c>
      <c r="P3078" s="6">
        <f>IFERROR(E3078/L3078,0)</f>
        <v>25</v>
      </c>
      <c r="Q3078" t="str">
        <f>LEFT(N3078, FIND("/",N3078) -1)</f>
        <v>theater</v>
      </c>
      <c r="R3078" t="str">
        <f>RIGHT(N3078, LEN(N3078) - FIND("/",N3078))</f>
        <v>plays</v>
      </c>
      <c r="S3078" s="10">
        <f>(((J3078/60)/60)/24)+DATE(1970,1,1)</f>
        <v>42479.039212962962</v>
      </c>
      <c r="T3078" s="10">
        <f>(((I3078/60)/60)/24)+DATE(1970,1,1)</f>
        <v>42509.039212962962</v>
      </c>
    </row>
    <row r="3079" spans="1:20" ht="32" x14ac:dyDescent="0.2">
      <c r="A3079">
        <v>813</v>
      </c>
      <c r="B3079" s="3" t="s">
        <v>814</v>
      </c>
      <c r="C3079" s="3" t="s">
        <v>4923</v>
      </c>
      <c r="D3079">
        <v>1500</v>
      </c>
      <c r="E3079">
        <v>2399.94</v>
      </c>
      <c r="F3079" t="s">
        <v>8219</v>
      </c>
      <c r="G3079" t="s">
        <v>8224</v>
      </c>
      <c r="H3079" t="s">
        <v>8246</v>
      </c>
      <c r="I3079">
        <v>1342825365</v>
      </c>
      <c r="J3079">
        <v>1340233365</v>
      </c>
      <c r="K3079" t="b">
        <v>0</v>
      </c>
      <c r="L3079">
        <v>96</v>
      </c>
      <c r="M3079" t="b">
        <v>1</v>
      </c>
      <c r="N3079" t="s">
        <v>8276</v>
      </c>
      <c r="O3079" s="5">
        <f>E3079/D3079</f>
        <v>1.59996</v>
      </c>
      <c r="P3079" s="6">
        <f>IFERROR(E3079/L3079,0)</f>
        <v>24.999375000000001</v>
      </c>
      <c r="Q3079" t="str">
        <f>LEFT(N3079, FIND("/",N3079) -1)</f>
        <v>music</v>
      </c>
      <c r="R3079" t="str">
        <f>RIGHT(N3079, LEN(N3079) - FIND("/",N3079))</f>
        <v>rock</v>
      </c>
      <c r="S3079" s="10">
        <f>(((J3079/60)/60)/24)+DATE(1970,1,1)</f>
        <v>41080.960243055553</v>
      </c>
      <c r="T3079" s="10">
        <f>(((I3079/60)/60)/24)+DATE(1970,1,1)</f>
        <v>41110.960243055553</v>
      </c>
    </row>
    <row r="3080" spans="1:20" ht="48" x14ac:dyDescent="0.2">
      <c r="A3080">
        <v>590</v>
      </c>
      <c r="B3080" s="3" t="s">
        <v>591</v>
      </c>
      <c r="C3080" s="3" t="s">
        <v>4700</v>
      </c>
      <c r="D3080">
        <v>5000</v>
      </c>
      <c r="E3080">
        <v>223</v>
      </c>
      <c r="F3080" t="s">
        <v>8221</v>
      </c>
      <c r="G3080" t="s">
        <v>8225</v>
      </c>
      <c r="H3080" t="s">
        <v>8247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8272</v>
      </c>
      <c r="O3080" s="5">
        <f>E3080/D3080</f>
        <v>4.4600000000000001E-2</v>
      </c>
      <c r="P3080" s="6">
        <f>IFERROR(E3080/L3080,0)</f>
        <v>24.777777777777779</v>
      </c>
      <c r="Q3080" t="str">
        <f>LEFT(N3080, FIND("/",N3080) -1)</f>
        <v>technology</v>
      </c>
      <c r="R3080" t="str">
        <f>RIGHT(N3080, LEN(N3080) - FIND("/",N3080))</f>
        <v>web</v>
      </c>
      <c r="S3080" s="10">
        <f>(((J3080/60)/60)/24)+DATE(1970,1,1)</f>
        <v>42377.554756944446</v>
      </c>
      <c r="T3080" s="10">
        <f>(((I3080/60)/60)/24)+DATE(1970,1,1)</f>
        <v>42408.542361111111</v>
      </c>
    </row>
    <row r="3081" spans="1:20" ht="48" x14ac:dyDescent="0.2">
      <c r="A3081">
        <v>2266</v>
      </c>
      <c r="B3081" s="3" t="s">
        <v>2267</v>
      </c>
      <c r="C3081" s="3" t="s">
        <v>6376</v>
      </c>
      <c r="D3081">
        <v>1500</v>
      </c>
      <c r="E3081">
        <v>4804</v>
      </c>
      <c r="F3081" t="s">
        <v>8219</v>
      </c>
      <c r="G3081" t="s">
        <v>8224</v>
      </c>
      <c r="H3081" t="s">
        <v>8246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8297</v>
      </c>
      <c r="O3081" s="5">
        <f>E3081/D3081</f>
        <v>3.2026666666666666</v>
      </c>
      <c r="P3081" s="6">
        <f>IFERROR(E3081/L3081,0)</f>
        <v>24.762886597938145</v>
      </c>
      <c r="Q3081" t="str">
        <f>LEFT(N3081, FIND("/",N3081) -1)</f>
        <v>games</v>
      </c>
      <c r="R3081" t="str">
        <f>RIGHT(N3081, LEN(N3081) - FIND("/",N3081))</f>
        <v>tabletop games</v>
      </c>
      <c r="S3081" s="10">
        <f>(((J3081/60)/60)/24)+DATE(1970,1,1)</f>
        <v>42469.874907407408</v>
      </c>
      <c r="T3081" s="10">
        <f>(((I3081/60)/60)/24)+DATE(1970,1,1)</f>
        <v>42487.083333333328</v>
      </c>
    </row>
    <row r="3082" spans="1:20" ht="48" x14ac:dyDescent="0.2">
      <c r="A3082">
        <v>3905</v>
      </c>
      <c r="B3082" s="3" t="s">
        <v>3902</v>
      </c>
      <c r="C3082" s="3" t="s">
        <v>8013</v>
      </c>
      <c r="D3082">
        <v>1500</v>
      </c>
      <c r="E3082">
        <v>173</v>
      </c>
      <c r="F3082" t="s">
        <v>8221</v>
      </c>
      <c r="G3082" t="s">
        <v>8225</v>
      </c>
      <c r="H3082" t="s">
        <v>8247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8271</v>
      </c>
      <c r="O3082" s="5">
        <f>E3082/D3082</f>
        <v>0.11533333333333333</v>
      </c>
      <c r="P3082" s="6">
        <f>IFERROR(E3082/L3082,0)</f>
        <v>24.714285714285715</v>
      </c>
      <c r="Q3082" t="str">
        <f>LEFT(N3082, FIND("/",N3082) -1)</f>
        <v>theater</v>
      </c>
      <c r="R3082" t="str">
        <f>RIGHT(N3082, LEN(N3082) - FIND("/",N3082))</f>
        <v>plays</v>
      </c>
      <c r="S3082" s="10">
        <f>(((J3082/60)/60)/24)+DATE(1970,1,1)</f>
        <v>42124.623877314814</v>
      </c>
      <c r="T3082" s="10">
        <f>(((I3082/60)/60)/24)+DATE(1970,1,1)</f>
        <v>42166.958333333328</v>
      </c>
    </row>
    <row r="3083" spans="1:20" ht="32" x14ac:dyDescent="0.2">
      <c r="A3083">
        <v>1412</v>
      </c>
      <c r="B3083" s="3" t="s">
        <v>1413</v>
      </c>
      <c r="C3083" s="3" t="s">
        <v>5522</v>
      </c>
      <c r="D3083">
        <v>7000</v>
      </c>
      <c r="E3083">
        <v>320</v>
      </c>
      <c r="F3083" t="s">
        <v>8221</v>
      </c>
      <c r="G3083" t="s">
        <v>8224</v>
      </c>
      <c r="H3083" t="s">
        <v>8246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8287</v>
      </c>
      <c r="O3083" s="5">
        <f>E3083/D3083</f>
        <v>4.5714285714285714E-2</v>
      </c>
      <c r="P3083" s="6">
        <f>IFERROR(E3083/L3083,0)</f>
        <v>24.615384615384617</v>
      </c>
      <c r="Q3083" t="str">
        <f>LEFT(N3083, FIND("/",N3083) -1)</f>
        <v>publishing</v>
      </c>
      <c r="R3083" t="str">
        <f>RIGHT(N3083, LEN(N3083) - FIND("/",N3083))</f>
        <v>translations</v>
      </c>
      <c r="S3083" s="10">
        <f>(((J3083/60)/60)/24)+DATE(1970,1,1)</f>
        <v>41947.063645833332</v>
      </c>
      <c r="T3083" s="10">
        <f>(((I3083/60)/60)/24)+DATE(1970,1,1)</f>
        <v>41977.063645833332</v>
      </c>
    </row>
    <row r="3084" spans="1:20" ht="48" x14ac:dyDescent="0.2">
      <c r="A3084">
        <v>910</v>
      </c>
      <c r="B3084" s="3" t="s">
        <v>911</v>
      </c>
      <c r="C3084" s="3" t="s">
        <v>5020</v>
      </c>
      <c r="D3084">
        <v>550</v>
      </c>
      <c r="E3084">
        <v>123</v>
      </c>
      <c r="F3084" t="s">
        <v>8221</v>
      </c>
      <c r="G3084" t="s">
        <v>8225</v>
      </c>
      <c r="H3084" t="s">
        <v>8247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8278</v>
      </c>
      <c r="O3084" s="5">
        <f>E3084/D3084</f>
        <v>0.22363636363636363</v>
      </c>
      <c r="P3084" s="6">
        <f>IFERROR(E3084/L3084,0)</f>
        <v>24.6</v>
      </c>
      <c r="Q3084" t="str">
        <f>LEFT(N3084, FIND("/",N3084) -1)</f>
        <v>music</v>
      </c>
      <c r="R3084" t="str">
        <f>RIGHT(N3084, LEN(N3084) - FIND("/",N3084))</f>
        <v>jazz</v>
      </c>
      <c r="S3084" s="10">
        <f>(((J3084/60)/60)/24)+DATE(1970,1,1)</f>
        <v>42737.545358796298</v>
      </c>
      <c r="T3084" s="10">
        <f>(((I3084/60)/60)/24)+DATE(1970,1,1)</f>
        <v>42797.545358796298</v>
      </c>
    </row>
    <row r="3085" spans="1:20" ht="48" x14ac:dyDescent="0.2">
      <c r="A3085">
        <v>1823</v>
      </c>
      <c r="B3085" s="3" t="s">
        <v>1824</v>
      </c>
      <c r="C3085" s="3" t="s">
        <v>5933</v>
      </c>
      <c r="D3085">
        <v>700</v>
      </c>
      <c r="E3085">
        <v>811</v>
      </c>
      <c r="F3085" t="s">
        <v>8219</v>
      </c>
      <c r="G3085" t="s">
        <v>8224</v>
      </c>
      <c r="H3085" t="s">
        <v>8246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8276</v>
      </c>
      <c r="O3085" s="5">
        <f>E3085/D3085</f>
        <v>1.1585714285714286</v>
      </c>
      <c r="P3085" s="6">
        <f>IFERROR(E3085/L3085,0)</f>
        <v>24.575757575757574</v>
      </c>
      <c r="Q3085" t="str">
        <f>LEFT(N3085, FIND("/",N3085) -1)</f>
        <v>music</v>
      </c>
      <c r="R3085" t="str">
        <f>RIGHT(N3085, LEN(N3085) - FIND("/",N3085))</f>
        <v>rock</v>
      </c>
      <c r="S3085" s="10">
        <f>(((J3085/60)/60)/24)+DATE(1970,1,1)</f>
        <v>41176.684907407405</v>
      </c>
      <c r="T3085" s="10">
        <f>(((I3085/60)/60)/24)+DATE(1970,1,1)</f>
        <v>41206.684907407405</v>
      </c>
    </row>
    <row r="3086" spans="1:20" ht="48" x14ac:dyDescent="0.2">
      <c r="A3086">
        <v>3327</v>
      </c>
      <c r="B3086" s="3" t="s">
        <v>3327</v>
      </c>
      <c r="C3086" s="3" t="s">
        <v>7437</v>
      </c>
      <c r="D3086">
        <v>800</v>
      </c>
      <c r="E3086">
        <v>810</v>
      </c>
      <c r="F3086" t="s">
        <v>8219</v>
      </c>
      <c r="G3086" t="s">
        <v>8225</v>
      </c>
      <c r="H3086" t="s">
        <v>8247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8271</v>
      </c>
      <c r="O3086" s="5">
        <f>E3086/D3086</f>
        <v>1.0125</v>
      </c>
      <c r="P3086" s="6">
        <f>IFERROR(E3086/L3086,0)</f>
        <v>24.545454545454547</v>
      </c>
      <c r="Q3086" t="str">
        <f>LEFT(N3086, FIND("/",N3086) -1)</f>
        <v>theater</v>
      </c>
      <c r="R3086" t="str">
        <f>RIGHT(N3086, LEN(N3086) - FIND("/",N3086))</f>
        <v>plays</v>
      </c>
      <c r="S3086" s="10">
        <f>(((J3086/60)/60)/24)+DATE(1970,1,1)</f>
        <v>42468.374606481477</v>
      </c>
      <c r="T3086" s="10">
        <f>(((I3086/60)/60)/24)+DATE(1970,1,1)</f>
        <v>42498.374606481477</v>
      </c>
    </row>
    <row r="3087" spans="1:20" ht="32" x14ac:dyDescent="0.2">
      <c r="A3087">
        <v>1913</v>
      </c>
      <c r="B3087" s="3" t="s">
        <v>1914</v>
      </c>
      <c r="C3087" s="3" t="s">
        <v>6023</v>
      </c>
      <c r="D3087">
        <v>48000</v>
      </c>
      <c r="E3087">
        <v>637</v>
      </c>
      <c r="F3087" t="s">
        <v>8221</v>
      </c>
      <c r="G3087" t="s">
        <v>8225</v>
      </c>
      <c r="H3087" t="s">
        <v>8247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8294</v>
      </c>
      <c r="O3087" s="5">
        <f>E3087/D3087</f>
        <v>1.3270833333333334E-2</v>
      </c>
      <c r="P3087" s="6">
        <f>IFERROR(E3087/L3087,0)</f>
        <v>24.5</v>
      </c>
      <c r="Q3087" t="str">
        <f>LEFT(N3087, FIND("/",N3087) -1)</f>
        <v>technology</v>
      </c>
      <c r="R3087" t="str">
        <f>RIGHT(N3087, LEN(N3087) - FIND("/",N3087))</f>
        <v>gadgets</v>
      </c>
      <c r="S3087" s="10">
        <f>(((J3087/60)/60)/24)+DATE(1970,1,1)</f>
        <v>41890.511319444442</v>
      </c>
      <c r="T3087" s="10">
        <f>(((I3087/60)/60)/24)+DATE(1970,1,1)</f>
        <v>41920.511319444442</v>
      </c>
    </row>
    <row r="3088" spans="1:20" ht="48" x14ac:dyDescent="0.2">
      <c r="A3088">
        <v>3193</v>
      </c>
      <c r="B3088" s="3" t="s">
        <v>3193</v>
      </c>
      <c r="C3088" s="3" t="s">
        <v>7303</v>
      </c>
      <c r="D3088">
        <v>5000</v>
      </c>
      <c r="E3088">
        <v>587</v>
      </c>
      <c r="F3088" t="s">
        <v>8221</v>
      </c>
      <c r="G3088" t="s">
        <v>8225</v>
      </c>
      <c r="H3088" t="s">
        <v>8247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8305</v>
      </c>
      <c r="O3088" s="5">
        <f>E3088/D3088</f>
        <v>0.1174</v>
      </c>
      <c r="P3088" s="6">
        <f>IFERROR(E3088/L3088,0)</f>
        <v>24.458333333333332</v>
      </c>
      <c r="Q3088" t="str">
        <f>LEFT(N3088, FIND("/",N3088) -1)</f>
        <v>theater</v>
      </c>
      <c r="R3088" t="str">
        <f>RIGHT(N3088, LEN(N3088) - FIND("/",N3088))</f>
        <v>musical</v>
      </c>
      <c r="S3088" s="10">
        <f>(((J3088/60)/60)/24)+DATE(1970,1,1)</f>
        <v>42010.968240740738</v>
      </c>
      <c r="T3088" s="10">
        <f>(((I3088/60)/60)/24)+DATE(1970,1,1)</f>
        <v>42055.968240740738</v>
      </c>
    </row>
    <row r="3089" spans="1:20" ht="64" x14ac:dyDescent="0.2">
      <c r="A3089">
        <v>2805</v>
      </c>
      <c r="B3089" s="3" t="s">
        <v>2805</v>
      </c>
      <c r="C3089" s="3" t="s">
        <v>6915</v>
      </c>
      <c r="D3089">
        <v>400</v>
      </c>
      <c r="E3089">
        <v>440</v>
      </c>
      <c r="F3089" t="s">
        <v>8219</v>
      </c>
      <c r="G3089" t="s">
        <v>8225</v>
      </c>
      <c r="H3089" t="s">
        <v>8247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8271</v>
      </c>
      <c r="O3089" s="5">
        <f>E3089/D3089</f>
        <v>1.1000000000000001</v>
      </c>
      <c r="P3089" s="6">
        <f>IFERROR(E3089/L3089,0)</f>
        <v>24.444444444444443</v>
      </c>
      <c r="Q3089" t="str">
        <f>LEFT(N3089, FIND("/",N3089) -1)</f>
        <v>theater</v>
      </c>
      <c r="R3089" t="str">
        <f>RIGHT(N3089, LEN(N3089) - FIND("/",N3089))</f>
        <v>plays</v>
      </c>
      <c r="S3089" s="10">
        <f>(((J3089/60)/60)/24)+DATE(1970,1,1)</f>
        <v>42213.505474537036</v>
      </c>
      <c r="T3089" s="10">
        <f>(((I3089/60)/60)/24)+DATE(1970,1,1)</f>
        <v>42238.505474537036</v>
      </c>
    </row>
    <row r="3090" spans="1:20" ht="48" x14ac:dyDescent="0.2">
      <c r="A3090">
        <v>1354</v>
      </c>
      <c r="B3090" s="3" t="s">
        <v>1355</v>
      </c>
      <c r="C3090" s="3" t="s">
        <v>5464</v>
      </c>
      <c r="D3090">
        <v>1200</v>
      </c>
      <c r="E3090">
        <v>1563</v>
      </c>
      <c r="F3090" t="s">
        <v>8219</v>
      </c>
      <c r="G3090" t="s">
        <v>8225</v>
      </c>
      <c r="H3090" t="s">
        <v>8247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8274</v>
      </c>
      <c r="O3090" s="5">
        <f>E3090/D3090</f>
        <v>1.3025</v>
      </c>
      <c r="P3090" s="6">
        <f>IFERROR(E3090/L3090,0)</f>
        <v>24.421875</v>
      </c>
      <c r="Q3090" t="str">
        <f>LEFT(N3090, FIND("/",N3090) -1)</f>
        <v>publishing</v>
      </c>
      <c r="R3090" t="str">
        <f>RIGHT(N3090, LEN(N3090) - FIND("/",N3090))</f>
        <v>nonfiction</v>
      </c>
      <c r="S3090" s="10">
        <f>(((J3090/60)/60)/24)+DATE(1970,1,1)</f>
        <v>42502.807627314818</v>
      </c>
      <c r="T3090" s="10">
        <f>(((I3090/60)/60)/24)+DATE(1970,1,1)</f>
        <v>42532.807627314818</v>
      </c>
    </row>
    <row r="3091" spans="1:20" ht="32" x14ac:dyDescent="0.2">
      <c r="A3091">
        <v>1148</v>
      </c>
      <c r="B3091" s="3" t="s">
        <v>1149</v>
      </c>
      <c r="C3091" s="3" t="s">
        <v>5258</v>
      </c>
      <c r="D3091">
        <v>15000</v>
      </c>
      <c r="E3091">
        <v>73</v>
      </c>
      <c r="F3091" t="s">
        <v>8221</v>
      </c>
      <c r="G3091" t="s">
        <v>8224</v>
      </c>
      <c r="H3091" t="s">
        <v>8246</v>
      </c>
      <c r="I3091">
        <v>1480568781</v>
      </c>
      <c r="J3091">
        <v>1477973181</v>
      </c>
      <c r="K3091" t="b">
        <v>0</v>
      </c>
      <c r="L3091">
        <v>3</v>
      </c>
      <c r="M3091" t="b">
        <v>0</v>
      </c>
      <c r="N3091" t="s">
        <v>8284</v>
      </c>
      <c r="O3091" s="5">
        <f>E3091/D3091</f>
        <v>4.8666666666666667E-3</v>
      </c>
      <c r="P3091" s="6">
        <f>IFERROR(E3091/L3091,0)</f>
        <v>24.333333333333332</v>
      </c>
      <c r="Q3091" t="str">
        <f>LEFT(N3091, FIND("/",N3091) -1)</f>
        <v>food</v>
      </c>
      <c r="R3091" t="str">
        <f>RIGHT(N3091, LEN(N3091) - FIND("/",N3091))</f>
        <v>food trucks</v>
      </c>
      <c r="S3091" s="10">
        <f>(((J3091/60)/60)/24)+DATE(1970,1,1)</f>
        <v>42675.171076388884</v>
      </c>
      <c r="T3091" s="10">
        <f>(((I3091/60)/60)/24)+DATE(1970,1,1)</f>
        <v>42705.212743055556</v>
      </c>
    </row>
    <row r="3092" spans="1:20" ht="48" x14ac:dyDescent="0.2">
      <c r="A3092">
        <v>2856</v>
      </c>
      <c r="B3092" s="3" t="s">
        <v>2856</v>
      </c>
      <c r="C3092" s="3" t="s">
        <v>6966</v>
      </c>
      <c r="D3092">
        <v>3000</v>
      </c>
      <c r="E3092">
        <v>146</v>
      </c>
      <c r="F3092" t="s">
        <v>8221</v>
      </c>
      <c r="G3092" t="s">
        <v>8224</v>
      </c>
      <c r="H3092" t="s">
        <v>8246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8271</v>
      </c>
      <c r="O3092" s="5">
        <f>E3092/D3092</f>
        <v>4.8666666666666664E-2</v>
      </c>
      <c r="P3092" s="6">
        <f>IFERROR(E3092/L3092,0)</f>
        <v>24.333333333333332</v>
      </c>
      <c r="Q3092" t="str">
        <f>LEFT(N3092, FIND("/",N3092) -1)</f>
        <v>theater</v>
      </c>
      <c r="R3092" t="str">
        <f>RIGHT(N3092, LEN(N3092) - FIND("/",N3092))</f>
        <v>plays</v>
      </c>
      <c r="S3092" s="10">
        <f>(((J3092/60)/60)/24)+DATE(1970,1,1)</f>
        <v>42165.037581018521</v>
      </c>
      <c r="T3092" s="10">
        <f>(((I3092/60)/60)/24)+DATE(1970,1,1)</f>
        <v>42224.898611111115</v>
      </c>
    </row>
    <row r="3093" spans="1:20" ht="48" x14ac:dyDescent="0.2">
      <c r="A3093">
        <v>3959</v>
      </c>
      <c r="B3093" s="3" t="s">
        <v>3956</v>
      </c>
      <c r="C3093" s="3" t="s">
        <v>8066</v>
      </c>
      <c r="D3093">
        <v>1200</v>
      </c>
      <c r="E3093">
        <v>292</v>
      </c>
      <c r="F3093" t="s">
        <v>8221</v>
      </c>
      <c r="G3093" t="s">
        <v>8224</v>
      </c>
      <c r="H3093" t="s">
        <v>8246</v>
      </c>
      <c r="I3093">
        <v>1411930556</v>
      </c>
      <c r="J3093">
        <v>1409338556</v>
      </c>
      <c r="K3093" t="b">
        <v>0</v>
      </c>
      <c r="L3093">
        <v>12</v>
      </c>
      <c r="M3093" t="b">
        <v>0</v>
      </c>
      <c r="N3093" t="s">
        <v>8271</v>
      </c>
      <c r="O3093" s="5">
        <f>E3093/D3093</f>
        <v>0.24333333333333335</v>
      </c>
      <c r="P3093" s="6">
        <f>IFERROR(E3093/L3093,0)</f>
        <v>24.333333333333332</v>
      </c>
      <c r="Q3093" t="str">
        <f>LEFT(N3093, FIND("/",N3093) -1)</f>
        <v>theater</v>
      </c>
      <c r="R3093" t="str">
        <f>RIGHT(N3093, LEN(N3093) - FIND("/",N3093))</f>
        <v>plays</v>
      </c>
      <c r="S3093" s="10">
        <f>(((J3093/60)/60)/24)+DATE(1970,1,1)</f>
        <v>41880.788842592592</v>
      </c>
      <c r="T3093" s="10">
        <f>(((I3093/60)/60)/24)+DATE(1970,1,1)</f>
        <v>41910.788842592592</v>
      </c>
    </row>
    <row r="3094" spans="1:20" ht="48" x14ac:dyDescent="0.2">
      <c r="A3094">
        <v>3549</v>
      </c>
      <c r="B3094" s="3" t="s">
        <v>3548</v>
      </c>
      <c r="C3094" s="3" t="s">
        <v>7659</v>
      </c>
      <c r="D3094">
        <v>1000</v>
      </c>
      <c r="E3094">
        <v>1020</v>
      </c>
      <c r="F3094" t="s">
        <v>8219</v>
      </c>
      <c r="G3094" t="s">
        <v>8225</v>
      </c>
      <c r="H3094" t="s">
        <v>8247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8271</v>
      </c>
      <c r="O3094" s="5">
        <f>E3094/D3094</f>
        <v>1.02</v>
      </c>
      <c r="P3094" s="6">
        <f>IFERROR(E3094/L3094,0)</f>
        <v>24.285714285714285</v>
      </c>
      <c r="Q3094" t="str">
        <f>LEFT(N3094, FIND("/",N3094) -1)</f>
        <v>theater</v>
      </c>
      <c r="R3094" t="str">
        <f>RIGHT(N3094, LEN(N3094) - FIND("/",N3094))</f>
        <v>plays</v>
      </c>
      <c r="S3094" s="10">
        <f>(((J3094/60)/60)/24)+DATE(1970,1,1)</f>
        <v>42223.394363425927</v>
      </c>
      <c r="T3094" s="10">
        <f>(((I3094/60)/60)/24)+DATE(1970,1,1)</f>
        <v>42251.394363425927</v>
      </c>
    </row>
    <row r="3095" spans="1:20" ht="48" x14ac:dyDescent="0.2">
      <c r="A3095">
        <v>2264</v>
      </c>
      <c r="B3095" s="3" t="s">
        <v>2265</v>
      </c>
      <c r="C3095" s="3" t="s">
        <v>6374</v>
      </c>
      <c r="D3095">
        <v>6000</v>
      </c>
      <c r="E3095">
        <v>10802</v>
      </c>
      <c r="F3095" t="s">
        <v>8219</v>
      </c>
      <c r="G3095" t="s">
        <v>8224</v>
      </c>
      <c r="H3095" t="s">
        <v>8246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8297</v>
      </c>
      <c r="O3095" s="5">
        <f>E3095/D3095</f>
        <v>1.8003333333333333</v>
      </c>
      <c r="P3095" s="6">
        <f>IFERROR(E3095/L3095,0)</f>
        <v>24.274157303370785</v>
      </c>
      <c r="Q3095" t="str">
        <f>LEFT(N3095, FIND("/",N3095) -1)</f>
        <v>games</v>
      </c>
      <c r="R3095" t="str">
        <f>RIGHT(N3095, LEN(N3095) - FIND("/",N3095))</f>
        <v>tabletop games</v>
      </c>
      <c r="S3095" s="10">
        <f>(((J3095/60)/60)/24)+DATE(1970,1,1)</f>
        <v>42496.582337962958</v>
      </c>
      <c r="T3095" s="10">
        <f>(((I3095/60)/60)/24)+DATE(1970,1,1)</f>
        <v>42513.125</v>
      </c>
    </row>
    <row r="3096" spans="1:20" ht="32" x14ac:dyDescent="0.2">
      <c r="A3096">
        <v>3395</v>
      </c>
      <c r="B3096" s="3" t="s">
        <v>3394</v>
      </c>
      <c r="C3096" s="3" t="s">
        <v>7505</v>
      </c>
      <c r="D3096">
        <v>500</v>
      </c>
      <c r="E3096">
        <v>920</v>
      </c>
      <c r="F3096" t="s">
        <v>8219</v>
      </c>
      <c r="G3096" t="s">
        <v>8225</v>
      </c>
      <c r="H3096" t="s">
        <v>8247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8271</v>
      </c>
      <c r="O3096" s="5">
        <f>E3096/D3096</f>
        <v>1.84</v>
      </c>
      <c r="P3096" s="6">
        <f>IFERROR(E3096/L3096,0)</f>
        <v>24.210526315789473</v>
      </c>
      <c r="Q3096" t="str">
        <f>LEFT(N3096, FIND("/",N3096) -1)</f>
        <v>theater</v>
      </c>
      <c r="R3096" t="str">
        <f>RIGHT(N3096, LEN(N3096) - FIND("/",N3096))</f>
        <v>plays</v>
      </c>
      <c r="S3096" s="10">
        <f>(((J3096/60)/60)/24)+DATE(1970,1,1)</f>
        <v>42140.712314814817</v>
      </c>
      <c r="T3096" s="10">
        <f>(((I3096/60)/60)/24)+DATE(1970,1,1)</f>
        <v>42154.756944444445</v>
      </c>
    </row>
    <row r="3097" spans="1:20" ht="64" x14ac:dyDescent="0.2">
      <c r="A3097">
        <v>1287</v>
      </c>
      <c r="B3097" s="3" t="s">
        <v>1288</v>
      </c>
      <c r="C3097" s="3" t="s">
        <v>5397</v>
      </c>
      <c r="D3097">
        <v>250</v>
      </c>
      <c r="E3097">
        <v>605</v>
      </c>
      <c r="F3097" t="s">
        <v>8219</v>
      </c>
      <c r="G3097" t="s">
        <v>8225</v>
      </c>
      <c r="H3097" t="s">
        <v>8247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8271</v>
      </c>
      <c r="O3097" s="5">
        <f>E3097/D3097</f>
        <v>2.42</v>
      </c>
      <c r="P3097" s="6">
        <f>IFERROR(E3097/L3097,0)</f>
        <v>24.2</v>
      </c>
      <c r="Q3097" t="str">
        <f>LEFT(N3097, FIND("/",N3097) -1)</f>
        <v>theater</v>
      </c>
      <c r="R3097" t="str">
        <f>RIGHT(N3097, LEN(N3097) - FIND("/",N3097))</f>
        <v>plays</v>
      </c>
      <c r="S3097" s="10">
        <f>(((J3097/60)/60)/24)+DATE(1970,1,1)</f>
        <v>42107.621018518519</v>
      </c>
      <c r="T3097" s="10">
        <f>(((I3097/60)/60)/24)+DATE(1970,1,1)</f>
        <v>42167.621018518519</v>
      </c>
    </row>
    <row r="3098" spans="1:20" ht="48" x14ac:dyDescent="0.2">
      <c r="A3098">
        <v>1402</v>
      </c>
      <c r="B3098" s="3" t="s">
        <v>1403</v>
      </c>
      <c r="C3098" s="3" t="s">
        <v>5512</v>
      </c>
      <c r="D3098">
        <v>2500</v>
      </c>
      <c r="E3098">
        <v>2729</v>
      </c>
      <c r="F3098" t="s">
        <v>8219</v>
      </c>
      <c r="G3098" t="s">
        <v>8225</v>
      </c>
      <c r="H3098" t="s">
        <v>8247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8276</v>
      </c>
      <c r="O3098" s="5">
        <f>E3098/D3098</f>
        <v>1.0915999999999999</v>
      </c>
      <c r="P3098" s="6">
        <f>IFERROR(E3098/L3098,0)</f>
        <v>24.150442477876105</v>
      </c>
      <c r="Q3098" t="str">
        <f>LEFT(N3098, FIND("/",N3098) -1)</f>
        <v>music</v>
      </c>
      <c r="R3098" t="str">
        <f>RIGHT(N3098, LEN(N3098) - FIND("/",N3098))</f>
        <v>rock</v>
      </c>
      <c r="S3098" s="10">
        <f>(((J3098/60)/60)/24)+DATE(1970,1,1)</f>
        <v>42065.053368055553</v>
      </c>
      <c r="T3098" s="10">
        <f>(((I3098/60)/60)/24)+DATE(1970,1,1)</f>
        <v>42125.011701388896</v>
      </c>
    </row>
    <row r="3099" spans="1:20" ht="32" x14ac:dyDescent="0.2">
      <c r="A3099">
        <v>943</v>
      </c>
      <c r="B3099" s="3" t="s">
        <v>944</v>
      </c>
      <c r="C3099" s="3" t="s">
        <v>5053</v>
      </c>
      <c r="D3099">
        <v>3000</v>
      </c>
      <c r="E3099">
        <v>289</v>
      </c>
      <c r="F3099" t="s">
        <v>8221</v>
      </c>
      <c r="G3099" t="s">
        <v>8224</v>
      </c>
      <c r="H3099" t="s">
        <v>8246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8273</v>
      </c>
      <c r="O3099" s="5">
        <f>E3099/D3099</f>
        <v>9.633333333333334E-2</v>
      </c>
      <c r="P3099" s="6">
        <f>IFERROR(E3099/L3099,0)</f>
        <v>24.083333333333332</v>
      </c>
      <c r="Q3099" t="str">
        <f>LEFT(N3099, FIND("/",N3099) -1)</f>
        <v>technology</v>
      </c>
      <c r="R3099" t="str">
        <f>RIGHT(N3099, LEN(N3099) - FIND("/",N3099))</f>
        <v>wearables</v>
      </c>
      <c r="S3099" s="10">
        <f>(((J3099/60)/60)/24)+DATE(1970,1,1)</f>
        <v>42673.66788194445</v>
      </c>
      <c r="T3099" s="10">
        <f>(((I3099/60)/60)/24)+DATE(1970,1,1)</f>
        <v>42703.709548611107</v>
      </c>
    </row>
    <row r="3100" spans="1:20" ht="48" x14ac:dyDescent="0.2">
      <c r="A3100">
        <v>1685</v>
      </c>
      <c r="B3100" s="3" t="s">
        <v>1686</v>
      </c>
      <c r="C3100" s="3" t="s">
        <v>5795</v>
      </c>
      <c r="D3100">
        <v>350</v>
      </c>
      <c r="E3100">
        <v>360</v>
      </c>
      <c r="F3100" t="s">
        <v>8222</v>
      </c>
      <c r="G3100" t="s">
        <v>8224</v>
      </c>
      <c r="H3100" t="s">
        <v>8246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8293</v>
      </c>
      <c r="O3100" s="5">
        <f>E3100/D3100</f>
        <v>1.0285714285714285</v>
      </c>
      <c r="P3100" s="6">
        <f>IFERROR(E3100/L3100,0)</f>
        <v>24</v>
      </c>
      <c r="Q3100" t="str">
        <f>LEFT(N3100, FIND("/",N3100) -1)</f>
        <v>music</v>
      </c>
      <c r="R3100" t="str">
        <f>RIGHT(N3100, LEN(N3100) - FIND("/",N3100))</f>
        <v>faith</v>
      </c>
      <c r="S3100" s="10">
        <f>(((J3100/60)/60)/24)+DATE(1970,1,1)</f>
        <v>42788.2502662037</v>
      </c>
      <c r="T3100" s="10">
        <f>(((I3100/60)/60)/24)+DATE(1970,1,1)</f>
        <v>42818.208599537036</v>
      </c>
    </row>
    <row r="3101" spans="1:20" ht="48" x14ac:dyDescent="0.2">
      <c r="A3101">
        <v>3140</v>
      </c>
      <c r="B3101" s="3" t="s">
        <v>3140</v>
      </c>
      <c r="C3101" s="3" t="s">
        <v>7250</v>
      </c>
      <c r="D3101">
        <v>10000</v>
      </c>
      <c r="E3101">
        <v>96</v>
      </c>
      <c r="F3101" t="s">
        <v>8222</v>
      </c>
      <c r="G3101" t="s">
        <v>8230</v>
      </c>
      <c r="H3101" t="s">
        <v>8249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8271</v>
      </c>
      <c r="O3101" s="5">
        <f>E3101/D3101</f>
        <v>9.5999999999999992E-3</v>
      </c>
      <c r="P3101" s="6">
        <f>IFERROR(E3101/L3101,0)</f>
        <v>24</v>
      </c>
      <c r="Q3101" t="str">
        <f>LEFT(N3101, FIND("/",N3101) -1)</f>
        <v>theater</v>
      </c>
      <c r="R3101" t="str">
        <f>RIGHT(N3101, LEN(N3101) - FIND("/",N3101))</f>
        <v>plays</v>
      </c>
      <c r="S3101" s="10">
        <f>(((J3101/60)/60)/24)+DATE(1970,1,1)</f>
        <v>42802.718784722223</v>
      </c>
      <c r="T3101" s="10">
        <f>(((I3101/60)/60)/24)+DATE(1970,1,1)</f>
        <v>42832.677118055552</v>
      </c>
    </row>
    <row r="3102" spans="1:20" ht="48" x14ac:dyDescent="0.2">
      <c r="A3102">
        <v>1036</v>
      </c>
      <c r="B3102" s="3" t="s">
        <v>1037</v>
      </c>
      <c r="C3102" s="3" t="s">
        <v>5146</v>
      </c>
      <c r="D3102">
        <v>4500</v>
      </c>
      <c r="E3102">
        <v>5056.22</v>
      </c>
      <c r="F3102" t="s">
        <v>8219</v>
      </c>
      <c r="G3102" t="s">
        <v>8224</v>
      </c>
      <c r="H3102" t="s">
        <v>8246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8280</v>
      </c>
      <c r="O3102" s="5">
        <f>E3102/D3102</f>
        <v>1.1236044444444444</v>
      </c>
      <c r="P3102" s="6">
        <f>IFERROR(E3102/L3102,0)</f>
        <v>23.963127962085309</v>
      </c>
      <c r="Q3102" t="str">
        <f>LEFT(N3102, FIND("/",N3102) -1)</f>
        <v>music</v>
      </c>
      <c r="R3102" t="str">
        <f>RIGHT(N3102, LEN(N3102) - FIND("/",N3102))</f>
        <v>electronic music</v>
      </c>
      <c r="S3102" s="10">
        <f>(((J3102/60)/60)/24)+DATE(1970,1,1)</f>
        <v>41249.448958333334</v>
      </c>
      <c r="T3102" s="10">
        <f>(((I3102/60)/60)/24)+DATE(1970,1,1)</f>
        <v>41281.333333333336</v>
      </c>
    </row>
    <row r="3103" spans="1:20" ht="32" x14ac:dyDescent="0.2">
      <c r="A3103">
        <v>1089</v>
      </c>
      <c r="B3103" s="3" t="s">
        <v>1090</v>
      </c>
      <c r="C3103" s="3" t="s">
        <v>5199</v>
      </c>
      <c r="D3103">
        <v>15000</v>
      </c>
      <c r="E3103">
        <v>1174</v>
      </c>
      <c r="F3103" t="s">
        <v>8221</v>
      </c>
      <c r="G3103" t="s">
        <v>8230</v>
      </c>
      <c r="H3103" t="s">
        <v>8249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8282</v>
      </c>
      <c r="O3103" s="5">
        <f>E3103/D3103</f>
        <v>7.8266666666666665E-2</v>
      </c>
      <c r="P3103" s="6">
        <f>IFERROR(E3103/L3103,0)</f>
        <v>23.959183673469386</v>
      </c>
      <c r="Q3103" t="str">
        <f>LEFT(N3103, FIND("/",N3103) -1)</f>
        <v>games</v>
      </c>
      <c r="R3103" t="str">
        <f>RIGHT(N3103, LEN(N3103) - FIND("/",N3103))</f>
        <v>video games</v>
      </c>
      <c r="S3103" s="10">
        <f>(((J3103/60)/60)/24)+DATE(1970,1,1)</f>
        <v>42151.189525462964</v>
      </c>
      <c r="T3103" s="10">
        <f>(((I3103/60)/60)/24)+DATE(1970,1,1)</f>
        <v>42181.189525462964</v>
      </c>
    </row>
    <row r="3104" spans="1:20" ht="48" x14ac:dyDescent="0.2">
      <c r="A3104">
        <v>708</v>
      </c>
      <c r="B3104" s="3" t="s">
        <v>709</v>
      </c>
      <c r="C3104" s="3" t="s">
        <v>4818</v>
      </c>
      <c r="D3104">
        <v>40000</v>
      </c>
      <c r="E3104">
        <v>8837</v>
      </c>
      <c r="F3104" t="s">
        <v>8221</v>
      </c>
      <c r="G3104" t="s">
        <v>8225</v>
      </c>
      <c r="H3104" t="s">
        <v>8247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8273</v>
      </c>
      <c r="O3104" s="5">
        <f>E3104/D3104</f>
        <v>0.22092500000000001</v>
      </c>
      <c r="P3104" s="6">
        <f>IFERROR(E3104/L3104,0)</f>
        <v>23.948509485094849</v>
      </c>
      <c r="Q3104" t="str">
        <f>LEFT(N3104, FIND("/",N3104) -1)</f>
        <v>technology</v>
      </c>
      <c r="R3104" t="str">
        <f>RIGHT(N3104, LEN(N3104) - FIND("/",N3104))</f>
        <v>wearables</v>
      </c>
      <c r="S3104" s="10">
        <f>(((J3104/60)/60)/24)+DATE(1970,1,1)</f>
        <v>41835.581018518518</v>
      </c>
      <c r="T3104" s="10">
        <f>(((I3104/60)/60)/24)+DATE(1970,1,1)</f>
        <v>41895.581018518518</v>
      </c>
    </row>
    <row r="3105" spans="1:20" ht="48" x14ac:dyDescent="0.2">
      <c r="A3105">
        <v>2850</v>
      </c>
      <c r="B3105" s="3" t="s">
        <v>2850</v>
      </c>
      <c r="C3105" s="3" t="s">
        <v>6960</v>
      </c>
      <c r="D3105">
        <v>8000</v>
      </c>
      <c r="E3105">
        <v>311</v>
      </c>
      <c r="F3105" t="s">
        <v>8221</v>
      </c>
      <c r="G3105" t="s">
        <v>8224</v>
      </c>
      <c r="H3105" t="s">
        <v>8246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8271</v>
      </c>
      <c r="O3105" s="5">
        <f>E3105/D3105</f>
        <v>3.8875E-2</v>
      </c>
      <c r="P3105" s="6">
        <f>IFERROR(E3105/L3105,0)</f>
        <v>23.923076923076923</v>
      </c>
      <c r="Q3105" t="str">
        <f>LEFT(N3105, FIND("/",N3105) -1)</f>
        <v>theater</v>
      </c>
      <c r="R3105" t="str">
        <f>RIGHT(N3105, LEN(N3105) - FIND("/",N3105))</f>
        <v>plays</v>
      </c>
      <c r="S3105" s="10">
        <f>(((J3105/60)/60)/24)+DATE(1970,1,1)</f>
        <v>41858.007071759261</v>
      </c>
      <c r="T3105" s="10">
        <f>(((I3105/60)/60)/24)+DATE(1970,1,1)</f>
        <v>41888.007071759261</v>
      </c>
    </row>
    <row r="3106" spans="1:20" ht="48" x14ac:dyDescent="0.2">
      <c r="A3106">
        <v>3244</v>
      </c>
      <c r="B3106" s="3" t="s">
        <v>3244</v>
      </c>
      <c r="C3106" s="3" t="s">
        <v>7354</v>
      </c>
      <c r="D3106">
        <v>1600</v>
      </c>
      <c r="E3106">
        <v>1647</v>
      </c>
      <c r="F3106" t="s">
        <v>8219</v>
      </c>
      <c r="G3106" t="s">
        <v>8225</v>
      </c>
      <c r="H3106" t="s">
        <v>8247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8271</v>
      </c>
      <c r="O3106" s="5">
        <f>E3106/D3106</f>
        <v>1.0293749999999999</v>
      </c>
      <c r="P3106" s="6">
        <f>IFERROR(E3106/L3106,0)</f>
        <v>23.869565217391305</v>
      </c>
      <c r="Q3106" t="str">
        <f>LEFT(N3106, FIND("/",N3106) -1)</f>
        <v>theater</v>
      </c>
      <c r="R3106" t="str">
        <f>RIGHT(N3106, LEN(N3106) - FIND("/",N3106))</f>
        <v>plays</v>
      </c>
      <c r="S3106" s="10">
        <f>(((J3106/60)/60)/24)+DATE(1970,1,1)</f>
        <v>42675.694236111114</v>
      </c>
      <c r="T3106" s="10">
        <f>(((I3106/60)/60)/24)+DATE(1970,1,1)</f>
        <v>42705.735902777778</v>
      </c>
    </row>
    <row r="3107" spans="1:20" ht="48" x14ac:dyDescent="0.2">
      <c r="A3107">
        <v>2251</v>
      </c>
      <c r="B3107" s="3" t="s">
        <v>2252</v>
      </c>
      <c r="C3107" s="3" t="s">
        <v>6361</v>
      </c>
      <c r="D3107">
        <v>8500</v>
      </c>
      <c r="E3107">
        <v>11428.19</v>
      </c>
      <c r="F3107" t="s">
        <v>8219</v>
      </c>
      <c r="G3107" t="s">
        <v>8224</v>
      </c>
      <c r="H3107" t="s">
        <v>8246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8297</v>
      </c>
      <c r="O3107" s="5">
        <f>E3107/D3107</f>
        <v>1.3444929411764706</v>
      </c>
      <c r="P3107" s="6">
        <f>IFERROR(E3107/L3107,0)</f>
        <v>23.808729166666669</v>
      </c>
      <c r="Q3107" t="str">
        <f>LEFT(N3107, FIND("/",N3107) -1)</f>
        <v>games</v>
      </c>
      <c r="R3107" t="str">
        <f>RIGHT(N3107, LEN(N3107) - FIND("/",N3107))</f>
        <v>tabletop games</v>
      </c>
      <c r="S3107" s="10">
        <f>(((J3107/60)/60)/24)+DATE(1970,1,1)</f>
        <v>41846.34579861111</v>
      </c>
      <c r="T3107" s="10">
        <f>(((I3107/60)/60)/24)+DATE(1970,1,1)</f>
        <v>41867.34579861111</v>
      </c>
    </row>
    <row r="3108" spans="1:20" ht="48" x14ac:dyDescent="0.2">
      <c r="A3108">
        <v>1221</v>
      </c>
      <c r="B3108" s="3" t="s">
        <v>1222</v>
      </c>
      <c r="C3108" s="3" t="s">
        <v>5331</v>
      </c>
      <c r="D3108">
        <v>2200</v>
      </c>
      <c r="E3108">
        <v>2451.0100000000002</v>
      </c>
      <c r="F3108" t="s">
        <v>8219</v>
      </c>
      <c r="G3108" t="s">
        <v>8225</v>
      </c>
      <c r="H3108" t="s">
        <v>8247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8285</v>
      </c>
      <c r="O3108" s="5">
        <f>E3108/D3108</f>
        <v>1.1140954545454547</v>
      </c>
      <c r="P3108" s="6">
        <f>IFERROR(E3108/L3108,0)</f>
        <v>23.796213592233013</v>
      </c>
      <c r="Q3108" t="str">
        <f>LEFT(N3108, FIND("/",N3108) -1)</f>
        <v>photography</v>
      </c>
      <c r="R3108" t="str">
        <f>RIGHT(N3108, LEN(N3108) - FIND("/",N3108))</f>
        <v>photobooks</v>
      </c>
      <c r="S3108" s="10">
        <f>(((J3108/60)/60)/24)+DATE(1970,1,1)</f>
        <v>42680.47555555556</v>
      </c>
      <c r="T3108" s="10">
        <f>(((I3108/60)/60)/24)+DATE(1970,1,1)</f>
        <v>42708</v>
      </c>
    </row>
    <row r="3109" spans="1:20" ht="48" x14ac:dyDescent="0.2">
      <c r="A3109">
        <v>4058</v>
      </c>
      <c r="B3109" s="3" t="s">
        <v>4054</v>
      </c>
      <c r="C3109" s="3" t="s">
        <v>8162</v>
      </c>
      <c r="D3109">
        <v>3750</v>
      </c>
      <c r="E3109">
        <v>95</v>
      </c>
      <c r="F3109" t="s">
        <v>8221</v>
      </c>
      <c r="G3109" t="s">
        <v>8224</v>
      </c>
      <c r="H3109" t="s">
        <v>8246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8271</v>
      </c>
      <c r="O3109" s="5">
        <f>E3109/D3109</f>
        <v>2.5333333333333333E-2</v>
      </c>
      <c r="P3109" s="6">
        <f>IFERROR(E3109/L3109,0)</f>
        <v>23.75</v>
      </c>
      <c r="Q3109" t="str">
        <f>LEFT(N3109, FIND("/",N3109) -1)</f>
        <v>theater</v>
      </c>
      <c r="R3109" t="str">
        <f>RIGHT(N3109, LEN(N3109) - FIND("/",N3109))</f>
        <v>plays</v>
      </c>
      <c r="S3109" s="10">
        <f>(((J3109/60)/60)/24)+DATE(1970,1,1)</f>
        <v>42446.060694444444</v>
      </c>
      <c r="T3109" s="10">
        <f>(((I3109/60)/60)/24)+DATE(1970,1,1)</f>
        <v>42461.165972222225</v>
      </c>
    </row>
    <row r="3110" spans="1:20" ht="32" x14ac:dyDescent="0.2">
      <c r="A3110">
        <v>2695</v>
      </c>
      <c r="B3110" s="3" t="s">
        <v>2695</v>
      </c>
      <c r="C3110" s="3" t="s">
        <v>6805</v>
      </c>
      <c r="D3110">
        <v>15000</v>
      </c>
      <c r="E3110">
        <v>71</v>
      </c>
      <c r="F3110" t="s">
        <v>8221</v>
      </c>
      <c r="G3110" t="s">
        <v>8224</v>
      </c>
      <c r="H3110" t="s">
        <v>8246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8284</v>
      </c>
      <c r="O3110" s="5">
        <f>E3110/D3110</f>
        <v>4.7333333333333333E-3</v>
      </c>
      <c r="P3110" s="6">
        <f>IFERROR(E3110/L3110,0)</f>
        <v>23.666666666666668</v>
      </c>
      <c r="Q3110" t="str">
        <f>LEFT(N3110, FIND("/",N3110) -1)</f>
        <v>food</v>
      </c>
      <c r="R3110" t="str">
        <f>RIGHT(N3110, LEN(N3110) - FIND("/",N3110))</f>
        <v>food trucks</v>
      </c>
      <c r="S3110" s="10">
        <f>(((J3110/60)/60)/24)+DATE(1970,1,1)</f>
        <v>42048.181921296295</v>
      </c>
      <c r="T3110" s="10">
        <f>(((I3110/60)/60)/24)+DATE(1970,1,1)</f>
        <v>42108.14025462963</v>
      </c>
    </row>
    <row r="3111" spans="1:20" ht="48" x14ac:dyDescent="0.2">
      <c r="A3111">
        <v>3078</v>
      </c>
      <c r="B3111" s="3" t="s">
        <v>3078</v>
      </c>
      <c r="C3111" s="3" t="s">
        <v>7188</v>
      </c>
      <c r="D3111">
        <v>60000</v>
      </c>
      <c r="E3111">
        <v>71</v>
      </c>
      <c r="F3111" t="s">
        <v>8221</v>
      </c>
      <c r="G3111" t="s">
        <v>8224</v>
      </c>
      <c r="H3111" t="s">
        <v>8246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8303</v>
      </c>
      <c r="O3111" s="5">
        <f>E3111/D3111</f>
        <v>1.1833333333333333E-3</v>
      </c>
      <c r="P3111" s="6">
        <f>IFERROR(E3111/L3111,0)</f>
        <v>23.666666666666668</v>
      </c>
      <c r="Q3111" t="str">
        <f>LEFT(N3111, FIND("/",N3111) -1)</f>
        <v>theater</v>
      </c>
      <c r="R3111" t="str">
        <f>RIGHT(N3111, LEN(N3111) - FIND("/",N3111))</f>
        <v>spaces</v>
      </c>
      <c r="S3111" s="10">
        <f>(((J3111/60)/60)/24)+DATE(1970,1,1)</f>
        <v>42031.138831018514</v>
      </c>
      <c r="T3111" s="10">
        <f>(((I3111/60)/60)/24)+DATE(1970,1,1)</f>
        <v>42061.138831018514</v>
      </c>
    </row>
    <row r="3112" spans="1:20" ht="48" x14ac:dyDescent="0.2">
      <c r="A3112">
        <v>2020</v>
      </c>
      <c r="B3112" s="3" t="s">
        <v>2021</v>
      </c>
      <c r="C3112" s="3" t="s">
        <v>6130</v>
      </c>
      <c r="D3112">
        <v>1500</v>
      </c>
      <c r="E3112">
        <v>2885</v>
      </c>
      <c r="F3112" t="s">
        <v>8219</v>
      </c>
      <c r="G3112" t="s">
        <v>8224</v>
      </c>
      <c r="H3112" t="s">
        <v>8246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8295</v>
      </c>
      <c r="O3112" s="5">
        <f>E3112/D3112</f>
        <v>1.9233333333333333</v>
      </c>
      <c r="P3112" s="6">
        <f>IFERROR(E3112/L3112,0)</f>
        <v>23.647540983606557</v>
      </c>
      <c r="Q3112" t="str">
        <f>LEFT(N3112, FIND("/",N3112) -1)</f>
        <v>technology</v>
      </c>
      <c r="R3112" t="str">
        <f>RIGHT(N3112, LEN(N3112) - FIND("/",N3112))</f>
        <v>hardware</v>
      </c>
      <c r="S3112" s="10">
        <f>(((J3112/60)/60)/24)+DATE(1970,1,1)</f>
        <v>41737.097499999996</v>
      </c>
      <c r="T3112" s="10">
        <f>(((I3112/60)/60)/24)+DATE(1970,1,1)</f>
        <v>41773.961111111108</v>
      </c>
    </row>
    <row r="3113" spans="1:20" ht="48" x14ac:dyDescent="0.2">
      <c r="A3113">
        <v>2817</v>
      </c>
      <c r="B3113" s="3" t="s">
        <v>2817</v>
      </c>
      <c r="C3113" s="3" t="s">
        <v>6927</v>
      </c>
      <c r="D3113">
        <v>600</v>
      </c>
      <c r="E3113">
        <v>780</v>
      </c>
      <c r="F3113" t="s">
        <v>8219</v>
      </c>
      <c r="G3113" t="s">
        <v>8225</v>
      </c>
      <c r="H3113" t="s">
        <v>8247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8271</v>
      </c>
      <c r="O3113" s="5">
        <f>E3113/D3113</f>
        <v>1.3</v>
      </c>
      <c r="P3113" s="6">
        <f>IFERROR(E3113/L3113,0)</f>
        <v>23.636363636363637</v>
      </c>
      <c r="Q3113" t="str">
        <f>LEFT(N3113, FIND("/",N3113) -1)</f>
        <v>theater</v>
      </c>
      <c r="R3113" t="str">
        <f>RIGHT(N3113, LEN(N3113) - FIND("/",N3113))</f>
        <v>plays</v>
      </c>
      <c r="S3113" s="10">
        <f>(((J3113/60)/60)/24)+DATE(1970,1,1)</f>
        <v>42023.634976851856</v>
      </c>
      <c r="T3113" s="10">
        <f>(((I3113/60)/60)/24)+DATE(1970,1,1)</f>
        <v>42063.634976851856</v>
      </c>
    </row>
    <row r="3114" spans="1:20" ht="48" x14ac:dyDescent="0.2">
      <c r="A3114">
        <v>3051</v>
      </c>
      <c r="B3114" s="3" t="s">
        <v>3051</v>
      </c>
      <c r="C3114" s="3" t="s">
        <v>7161</v>
      </c>
      <c r="D3114">
        <v>3500</v>
      </c>
      <c r="E3114">
        <v>827</v>
      </c>
      <c r="F3114" t="s">
        <v>8221</v>
      </c>
      <c r="G3114" t="s">
        <v>8225</v>
      </c>
      <c r="H3114" t="s">
        <v>8247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8303</v>
      </c>
      <c r="O3114" s="5">
        <f>E3114/D3114</f>
        <v>0.23628571428571429</v>
      </c>
      <c r="P3114" s="6">
        <f>IFERROR(E3114/L3114,0)</f>
        <v>23.62857142857143</v>
      </c>
      <c r="Q3114" t="str">
        <f>LEFT(N3114, FIND("/",N3114) -1)</f>
        <v>theater</v>
      </c>
      <c r="R3114" t="str">
        <f>RIGHT(N3114, LEN(N3114) - FIND("/",N3114))</f>
        <v>spaces</v>
      </c>
      <c r="S3114" s="10">
        <f>(((J3114/60)/60)/24)+DATE(1970,1,1)</f>
        <v>42744.416030092587</v>
      </c>
      <c r="T3114" s="10">
        <f>(((I3114/60)/60)/24)+DATE(1970,1,1)</f>
        <v>42774.416030092587</v>
      </c>
    </row>
    <row r="3115" spans="1:20" ht="48" x14ac:dyDescent="0.2">
      <c r="A3115">
        <v>3846</v>
      </c>
      <c r="B3115" s="3" t="s">
        <v>3843</v>
      </c>
      <c r="C3115" s="3" t="s">
        <v>7955</v>
      </c>
      <c r="D3115">
        <v>7000</v>
      </c>
      <c r="E3115">
        <v>189</v>
      </c>
      <c r="F3115" t="s">
        <v>8221</v>
      </c>
      <c r="G3115" t="s">
        <v>8224</v>
      </c>
      <c r="H3115" t="s">
        <v>8246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8271</v>
      </c>
      <c r="O3115" s="5">
        <f>E3115/D3115</f>
        <v>2.7E-2</v>
      </c>
      <c r="P3115" s="6">
        <f>IFERROR(E3115/L3115,0)</f>
        <v>23.625</v>
      </c>
      <c r="Q3115" t="str">
        <f>LEFT(N3115, FIND("/",N3115) -1)</f>
        <v>theater</v>
      </c>
      <c r="R3115" t="str">
        <f>RIGHT(N3115, LEN(N3115) - FIND("/",N3115))</f>
        <v>plays</v>
      </c>
      <c r="S3115" s="10">
        <f>(((J3115/60)/60)/24)+DATE(1970,1,1)</f>
        <v>41885.221550925926</v>
      </c>
      <c r="T3115" s="10">
        <f>(((I3115/60)/60)/24)+DATE(1970,1,1)</f>
        <v>41916.290972222225</v>
      </c>
    </row>
    <row r="3116" spans="1:20" ht="48" x14ac:dyDescent="0.2">
      <c r="A3116">
        <v>1106</v>
      </c>
      <c r="B3116" s="3" t="s">
        <v>1107</v>
      </c>
      <c r="C3116" s="3" t="s">
        <v>5216</v>
      </c>
      <c r="D3116">
        <v>400</v>
      </c>
      <c r="E3116">
        <v>165</v>
      </c>
      <c r="F3116" t="s">
        <v>8221</v>
      </c>
      <c r="G3116" t="s">
        <v>8224</v>
      </c>
      <c r="H3116" t="s">
        <v>8246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8282</v>
      </c>
      <c r="O3116" s="5">
        <f>E3116/D3116</f>
        <v>0.41249999999999998</v>
      </c>
      <c r="P3116" s="6">
        <f>IFERROR(E3116/L3116,0)</f>
        <v>23.571428571428573</v>
      </c>
      <c r="Q3116" t="str">
        <f>LEFT(N3116, FIND("/",N3116) -1)</f>
        <v>games</v>
      </c>
      <c r="R3116" t="str">
        <f>RIGHT(N3116, LEN(N3116) - FIND("/",N3116))</f>
        <v>video games</v>
      </c>
      <c r="S3116" s="10">
        <f>(((J3116/60)/60)/24)+DATE(1970,1,1)</f>
        <v>40973.740451388891</v>
      </c>
      <c r="T3116" s="10">
        <f>(((I3116/60)/60)/24)+DATE(1970,1,1)</f>
        <v>41003.698784722219</v>
      </c>
    </row>
    <row r="3117" spans="1:20" ht="32" x14ac:dyDescent="0.2">
      <c r="A3117">
        <v>645</v>
      </c>
      <c r="B3117" s="3" t="s">
        <v>646</v>
      </c>
      <c r="C3117" s="3" t="s">
        <v>4755</v>
      </c>
      <c r="D3117">
        <v>2000</v>
      </c>
      <c r="E3117">
        <v>5574</v>
      </c>
      <c r="F3117" t="s">
        <v>8219</v>
      </c>
      <c r="G3117" t="s">
        <v>8224</v>
      </c>
      <c r="H3117" t="s">
        <v>8246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8273</v>
      </c>
      <c r="O3117" s="5">
        <f>E3117/D3117</f>
        <v>2.7869999999999999</v>
      </c>
      <c r="P3117" s="6">
        <f>IFERROR(E3117/L3117,0)</f>
        <v>23.518987341772153</v>
      </c>
      <c r="Q3117" t="str">
        <f>LEFT(N3117, FIND("/",N3117) -1)</f>
        <v>technology</v>
      </c>
      <c r="R3117" t="str">
        <f>RIGHT(N3117, LEN(N3117) - FIND("/",N3117))</f>
        <v>wearables</v>
      </c>
      <c r="S3117" s="10">
        <f>(((J3117/60)/60)/24)+DATE(1970,1,1)</f>
        <v>42564.026319444441</v>
      </c>
      <c r="T3117" s="10">
        <f>(((I3117/60)/60)/24)+DATE(1970,1,1)</f>
        <v>42594.026319444441</v>
      </c>
    </row>
    <row r="3118" spans="1:20" ht="48" x14ac:dyDescent="0.2">
      <c r="A3118">
        <v>1155</v>
      </c>
      <c r="B3118" s="3" t="s">
        <v>1156</v>
      </c>
      <c r="C3118" s="3" t="s">
        <v>5265</v>
      </c>
      <c r="D3118">
        <v>25000</v>
      </c>
      <c r="E3118">
        <v>188</v>
      </c>
      <c r="F3118" t="s">
        <v>8221</v>
      </c>
      <c r="G3118" t="s">
        <v>8224</v>
      </c>
      <c r="H3118" t="s">
        <v>8246</v>
      </c>
      <c r="I3118">
        <v>1408040408</v>
      </c>
      <c r="J3118">
        <v>1405448408</v>
      </c>
      <c r="K3118" t="b">
        <v>0</v>
      </c>
      <c r="L3118">
        <v>8</v>
      </c>
      <c r="M3118" t="b">
        <v>0</v>
      </c>
      <c r="N3118" t="s">
        <v>8284</v>
      </c>
      <c r="O3118" s="5">
        <f>E3118/D3118</f>
        <v>7.5199999999999998E-3</v>
      </c>
      <c r="P3118" s="6">
        <f>IFERROR(E3118/L3118,0)</f>
        <v>23.5</v>
      </c>
      <c r="Q3118" t="str">
        <f>LEFT(N3118, FIND("/",N3118) -1)</f>
        <v>food</v>
      </c>
      <c r="R3118" t="str">
        <f>RIGHT(N3118, LEN(N3118) - FIND("/",N3118))</f>
        <v>food trucks</v>
      </c>
      <c r="S3118" s="10">
        <f>(((J3118/60)/60)/24)+DATE(1970,1,1)</f>
        <v>41835.763981481483</v>
      </c>
      <c r="T3118" s="10">
        <f>(((I3118/60)/60)/24)+DATE(1970,1,1)</f>
        <v>41865.763981481483</v>
      </c>
    </row>
    <row r="3119" spans="1:20" ht="48" x14ac:dyDescent="0.2">
      <c r="A3119">
        <v>1560</v>
      </c>
      <c r="B3119" s="3" t="s">
        <v>1561</v>
      </c>
      <c r="C3119" s="3" t="s">
        <v>5670</v>
      </c>
      <c r="D3119">
        <v>2500</v>
      </c>
      <c r="E3119">
        <v>94</v>
      </c>
      <c r="F3119" t="s">
        <v>8221</v>
      </c>
      <c r="G3119" t="s">
        <v>8224</v>
      </c>
      <c r="H3119" t="s">
        <v>8246</v>
      </c>
      <c r="I3119">
        <v>1415842193</v>
      </c>
      <c r="J3119">
        <v>1414110593</v>
      </c>
      <c r="K3119" t="b">
        <v>0</v>
      </c>
      <c r="L3119">
        <v>4</v>
      </c>
      <c r="M3119" t="b">
        <v>0</v>
      </c>
      <c r="N3119" t="s">
        <v>8289</v>
      </c>
      <c r="O3119" s="5">
        <f>E3119/D3119</f>
        <v>3.7600000000000001E-2</v>
      </c>
      <c r="P3119" s="6">
        <f>IFERROR(E3119/L3119,0)</f>
        <v>23.5</v>
      </c>
      <c r="Q3119" t="str">
        <f>LEFT(N3119, FIND("/",N3119) -1)</f>
        <v>photography</v>
      </c>
      <c r="R3119" t="str">
        <f>RIGHT(N3119, LEN(N3119) - FIND("/",N3119))</f>
        <v>nature</v>
      </c>
      <c r="S3119" s="10">
        <f>(((J3119/60)/60)/24)+DATE(1970,1,1)</f>
        <v>41936.020752314813</v>
      </c>
      <c r="T3119" s="10">
        <f>(((I3119/60)/60)/24)+DATE(1970,1,1)</f>
        <v>41956.062418981484</v>
      </c>
    </row>
    <row r="3120" spans="1:20" ht="48" x14ac:dyDescent="0.2">
      <c r="A3120">
        <v>2500</v>
      </c>
      <c r="B3120" s="3" t="s">
        <v>2500</v>
      </c>
      <c r="C3120" s="3" t="s">
        <v>6610</v>
      </c>
      <c r="D3120">
        <v>600</v>
      </c>
      <c r="E3120">
        <v>680</v>
      </c>
      <c r="F3120" t="s">
        <v>8219</v>
      </c>
      <c r="G3120" t="s">
        <v>8224</v>
      </c>
      <c r="H3120" t="s">
        <v>8246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8279</v>
      </c>
      <c r="O3120" s="5">
        <f>E3120/D3120</f>
        <v>1.1333333333333333</v>
      </c>
      <c r="P3120" s="6">
        <f>IFERROR(E3120/L3120,0)</f>
        <v>23.448275862068964</v>
      </c>
      <c r="Q3120" t="str">
        <f>LEFT(N3120, FIND("/",N3120) -1)</f>
        <v>music</v>
      </c>
      <c r="R3120" t="str">
        <f>RIGHT(N3120, LEN(N3120) - FIND("/",N3120))</f>
        <v>indie rock</v>
      </c>
      <c r="S3120" s="10">
        <f>(((J3120/60)/60)/24)+DATE(1970,1,1)</f>
        <v>41053.772858796299</v>
      </c>
      <c r="T3120" s="10">
        <f>(((I3120/60)/60)/24)+DATE(1970,1,1)</f>
        <v>41083.772858796299</v>
      </c>
    </row>
    <row r="3121" spans="1:20" ht="48" x14ac:dyDescent="0.2">
      <c r="A3121">
        <v>601</v>
      </c>
      <c r="B3121" s="3" t="s">
        <v>602</v>
      </c>
      <c r="C3121" s="3" t="s">
        <v>4711</v>
      </c>
      <c r="D3121">
        <v>10000</v>
      </c>
      <c r="E3121">
        <v>140</v>
      </c>
      <c r="F3121" t="s">
        <v>8220</v>
      </c>
      <c r="G3121" t="s">
        <v>8229</v>
      </c>
      <c r="H3121" t="s">
        <v>8251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8272</v>
      </c>
      <c r="O3121" s="5">
        <f>E3121/D3121</f>
        <v>1.4E-2</v>
      </c>
      <c r="P3121" s="6">
        <f>IFERROR(E3121/L3121,0)</f>
        <v>23.333333333333332</v>
      </c>
      <c r="Q3121" t="str">
        <f>LEFT(N3121, FIND("/",N3121) -1)</f>
        <v>technology</v>
      </c>
      <c r="R3121" t="str">
        <f>RIGHT(N3121, LEN(N3121) - FIND("/",N3121))</f>
        <v>web</v>
      </c>
      <c r="S3121" s="10">
        <f>(((J3121/60)/60)/24)+DATE(1970,1,1)</f>
        <v>41969.858090277776</v>
      </c>
      <c r="T3121" s="10">
        <f>(((I3121/60)/60)/24)+DATE(1970,1,1)</f>
        <v>41999.858090277776</v>
      </c>
    </row>
    <row r="3122" spans="1:20" ht="48" x14ac:dyDescent="0.2">
      <c r="A3122">
        <v>2848</v>
      </c>
      <c r="B3122" s="3" t="s">
        <v>2848</v>
      </c>
      <c r="C3122" s="3" t="s">
        <v>6958</v>
      </c>
      <c r="D3122">
        <v>35000</v>
      </c>
      <c r="E3122">
        <v>70</v>
      </c>
      <c r="F3122" t="s">
        <v>8221</v>
      </c>
      <c r="G3122" t="s">
        <v>8224</v>
      </c>
      <c r="H3122" t="s">
        <v>8246</v>
      </c>
      <c r="I3122">
        <v>1432913659</v>
      </c>
      <c r="J3122">
        <v>1430321659</v>
      </c>
      <c r="K3122" t="b">
        <v>0</v>
      </c>
      <c r="L3122">
        <v>3</v>
      </c>
      <c r="M3122" t="b">
        <v>0</v>
      </c>
      <c r="N3122" t="s">
        <v>8271</v>
      </c>
      <c r="O3122" s="5">
        <f>E3122/D3122</f>
        <v>2E-3</v>
      </c>
      <c r="P3122" s="6">
        <f>IFERROR(E3122/L3122,0)</f>
        <v>23.333333333333332</v>
      </c>
      <c r="Q3122" t="str">
        <f>LEFT(N3122, FIND("/",N3122) -1)</f>
        <v>theater</v>
      </c>
      <c r="R3122" t="str">
        <f>RIGHT(N3122, LEN(N3122) - FIND("/",N3122))</f>
        <v>plays</v>
      </c>
      <c r="S3122" s="10">
        <f>(((J3122/60)/60)/24)+DATE(1970,1,1)</f>
        <v>42123.648831018523</v>
      </c>
      <c r="T3122" s="10">
        <f>(((I3122/60)/60)/24)+DATE(1970,1,1)</f>
        <v>42153.648831018523</v>
      </c>
    </row>
    <row r="3123" spans="1:20" ht="48" x14ac:dyDescent="0.2">
      <c r="A3123">
        <v>3675</v>
      </c>
      <c r="B3123" s="3" t="s">
        <v>3672</v>
      </c>
      <c r="C3123" s="3" t="s">
        <v>7785</v>
      </c>
      <c r="D3123">
        <v>50</v>
      </c>
      <c r="E3123">
        <v>70</v>
      </c>
      <c r="F3123" t="s">
        <v>8219</v>
      </c>
      <c r="G3123" t="s">
        <v>8225</v>
      </c>
      <c r="H3123" t="s">
        <v>8247</v>
      </c>
      <c r="I3123">
        <v>1463353200</v>
      </c>
      <c r="J3123">
        <v>1462285182</v>
      </c>
      <c r="K3123" t="b">
        <v>0</v>
      </c>
      <c r="L3123">
        <v>3</v>
      </c>
      <c r="M3123" t="b">
        <v>1</v>
      </c>
      <c r="N3123" t="s">
        <v>8271</v>
      </c>
      <c r="O3123" s="5">
        <f>E3123/D3123</f>
        <v>1.4</v>
      </c>
      <c r="P3123" s="6">
        <f>IFERROR(E3123/L3123,0)</f>
        <v>23.333333333333332</v>
      </c>
      <c r="Q3123" t="str">
        <f>LEFT(N3123, FIND("/",N3123) -1)</f>
        <v>theater</v>
      </c>
      <c r="R3123" t="str">
        <f>RIGHT(N3123, LEN(N3123) - FIND("/",N3123))</f>
        <v>plays</v>
      </c>
      <c r="S3123" s="10">
        <f>(((J3123/60)/60)/24)+DATE(1970,1,1)</f>
        <v>42493.597013888888</v>
      </c>
      <c r="T3123" s="10">
        <f>(((I3123/60)/60)/24)+DATE(1970,1,1)</f>
        <v>42505.958333333328</v>
      </c>
    </row>
    <row r="3124" spans="1:20" ht="48" x14ac:dyDescent="0.2">
      <c r="A3124">
        <v>2994</v>
      </c>
      <c r="B3124" s="3" t="s">
        <v>2994</v>
      </c>
      <c r="C3124" s="3" t="s">
        <v>7104</v>
      </c>
      <c r="D3124">
        <v>300</v>
      </c>
      <c r="E3124">
        <v>1373.24</v>
      </c>
      <c r="F3124" t="s">
        <v>8219</v>
      </c>
      <c r="G3124" t="s">
        <v>8225</v>
      </c>
      <c r="H3124" t="s">
        <v>8247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8303</v>
      </c>
      <c r="O3124" s="5">
        <f>E3124/D3124</f>
        <v>4.577466666666667</v>
      </c>
      <c r="P3124" s="6">
        <f>IFERROR(E3124/L3124,0)</f>
        <v>23.275254237288134</v>
      </c>
      <c r="Q3124" t="str">
        <f>LEFT(N3124, FIND("/",N3124) -1)</f>
        <v>theater</v>
      </c>
      <c r="R3124" t="str">
        <f>RIGHT(N3124, LEN(N3124) - FIND("/",N3124))</f>
        <v>spaces</v>
      </c>
      <c r="S3124" s="10">
        <f>(((J3124/60)/60)/24)+DATE(1970,1,1)</f>
        <v>41885.478842592594</v>
      </c>
      <c r="T3124" s="10">
        <f>(((I3124/60)/60)/24)+DATE(1970,1,1)</f>
        <v>41915.478842592594</v>
      </c>
    </row>
    <row r="3125" spans="1:20" ht="48" x14ac:dyDescent="0.2">
      <c r="A3125">
        <v>1143</v>
      </c>
      <c r="B3125" s="3" t="s">
        <v>1144</v>
      </c>
      <c r="C3125" s="3" t="s">
        <v>5253</v>
      </c>
      <c r="D3125">
        <v>45000</v>
      </c>
      <c r="E3125">
        <v>186</v>
      </c>
      <c r="F3125" t="s">
        <v>8221</v>
      </c>
      <c r="G3125" t="s">
        <v>8224</v>
      </c>
      <c r="H3125" t="s">
        <v>8246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8283</v>
      </c>
      <c r="O3125" s="5">
        <f>E3125/D3125</f>
        <v>4.1333333333333335E-3</v>
      </c>
      <c r="P3125" s="6">
        <f>IFERROR(E3125/L3125,0)</f>
        <v>23.25</v>
      </c>
      <c r="Q3125" t="str">
        <f>LEFT(N3125, FIND("/",N3125) -1)</f>
        <v>games</v>
      </c>
      <c r="R3125" t="str">
        <f>RIGHT(N3125, LEN(N3125) - FIND("/",N3125))</f>
        <v>mobile games</v>
      </c>
      <c r="S3125" s="10">
        <f>(((J3125/60)/60)/24)+DATE(1970,1,1)</f>
        <v>42325.19358796296</v>
      </c>
      <c r="T3125" s="10">
        <f>(((I3125/60)/60)/24)+DATE(1970,1,1)</f>
        <v>42355.19358796296</v>
      </c>
    </row>
    <row r="3126" spans="1:20" ht="48" x14ac:dyDescent="0.2">
      <c r="A3126">
        <v>1110</v>
      </c>
      <c r="B3126" s="3" t="s">
        <v>1111</v>
      </c>
      <c r="C3126" s="3" t="s">
        <v>5220</v>
      </c>
      <c r="D3126">
        <v>50000</v>
      </c>
      <c r="E3126">
        <v>255</v>
      </c>
      <c r="F3126" t="s">
        <v>8221</v>
      </c>
      <c r="G3126" t="s">
        <v>8224</v>
      </c>
      <c r="H3126" t="s">
        <v>8246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8282</v>
      </c>
      <c r="O3126" s="5">
        <f>E3126/D3126</f>
        <v>5.1000000000000004E-3</v>
      </c>
      <c r="P3126" s="6">
        <f>IFERROR(E3126/L3126,0)</f>
        <v>23.181818181818183</v>
      </c>
      <c r="Q3126" t="str">
        <f>LEFT(N3126, FIND("/",N3126) -1)</f>
        <v>games</v>
      </c>
      <c r="R3126" t="str">
        <f>RIGHT(N3126, LEN(N3126) - FIND("/",N3126))</f>
        <v>video games</v>
      </c>
      <c r="S3126" s="10">
        <f>(((J3126/60)/60)/24)+DATE(1970,1,1)</f>
        <v>41220.933124999996</v>
      </c>
      <c r="T3126" s="10">
        <f>(((I3126/60)/60)/24)+DATE(1970,1,1)</f>
        <v>41250.933124999996</v>
      </c>
    </row>
    <row r="3127" spans="1:20" ht="48" x14ac:dyDescent="0.2">
      <c r="A3127">
        <v>1470</v>
      </c>
      <c r="B3127" s="3" t="s">
        <v>1471</v>
      </c>
      <c r="C3127" s="3" t="s">
        <v>5580</v>
      </c>
      <c r="D3127">
        <v>1500</v>
      </c>
      <c r="E3127">
        <v>1877</v>
      </c>
      <c r="F3127" t="s">
        <v>8219</v>
      </c>
      <c r="G3127" t="s">
        <v>8224</v>
      </c>
      <c r="H3127" t="s">
        <v>8246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8288</v>
      </c>
      <c r="O3127" s="5">
        <f>E3127/D3127</f>
        <v>1.2513333333333334</v>
      </c>
      <c r="P3127" s="6">
        <f>IFERROR(E3127/L3127,0)</f>
        <v>23.172839506172838</v>
      </c>
      <c r="Q3127" t="str">
        <f>LEFT(N3127, FIND("/",N3127) -1)</f>
        <v>publishing</v>
      </c>
      <c r="R3127" t="str">
        <f>RIGHT(N3127, LEN(N3127) - FIND("/",N3127))</f>
        <v>radio &amp; podcasts</v>
      </c>
      <c r="S3127" s="10">
        <f>(((J3127/60)/60)/24)+DATE(1970,1,1)</f>
        <v>41250.827118055553</v>
      </c>
      <c r="T3127" s="10">
        <f>(((I3127/60)/60)/24)+DATE(1970,1,1)</f>
        <v>41271.827118055553</v>
      </c>
    </row>
    <row r="3128" spans="1:20" ht="48" x14ac:dyDescent="0.2">
      <c r="A3128">
        <v>1923</v>
      </c>
      <c r="B3128" s="3" t="s">
        <v>1924</v>
      </c>
      <c r="C3128" s="3" t="s">
        <v>6033</v>
      </c>
      <c r="D3128">
        <v>125</v>
      </c>
      <c r="E3128">
        <v>301</v>
      </c>
      <c r="F3128" t="s">
        <v>8219</v>
      </c>
      <c r="G3128" t="s">
        <v>8224</v>
      </c>
      <c r="H3128" t="s">
        <v>8246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8279</v>
      </c>
      <c r="O3128" s="5">
        <f>E3128/D3128</f>
        <v>2.4079999999999999</v>
      </c>
      <c r="P3128" s="6">
        <f>IFERROR(E3128/L3128,0)</f>
        <v>23.153846153846153</v>
      </c>
      <c r="Q3128" t="str">
        <f>LEFT(N3128, FIND("/",N3128) -1)</f>
        <v>music</v>
      </c>
      <c r="R3128" t="str">
        <f>RIGHT(N3128, LEN(N3128) - FIND("/",N3128))</f>
        <v>indie rock</v>
      </c>
      <c r="S3128" s="10">
        <f>(((J3128/60)/60)/24)+DATE(1970,1,1)</f>
        <v>40772.848749999997</v>
      </c>
      <c r="T3128" s="10">
        <f>(((I3128/60)/60)/24)+DATE(1970,1,1)</f>
        <v>40813.207638888889</v>
      </c>
    </row>
    <row r="3129" spans="1:20" ht="48" x14ac:dyDescent="0.2">
      <c r="A3129">
        <v>3135</v>
      </c>
      <c r="B3129" s="3" t="s">
        <v>3135</v>
      </c>
      <c r="C3129" s="3" t="s">
        <v>7245</v>
      </c>
      <c r="D3129">
        <v>777</v>
      </c>
      <c r="E3129">
        <v>162</v>
      </c>
      <c r="F3129" t="s">
        <v>8222</v>
      </c>
      <c r="G3129" t="s">
        <v>8224</v>
      </c>
      <c r="H3129" t="s">
        <v>8246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8271</v>
      </c>
      <c r="O3129" s="5">
        <f>E3129/D3129</f>
        <v>0.20849420849420849</v>
      </c>
      <c r="P3129" s="6">
        <f>IFERROR(E3129/L3129,0)</f>
        <v>23.142857142857142</v>
      </c>
      <c r="Q3129" t="str">
        <f>LEFT(N3129, FIND("/",N3129) -1)</f>
        <v>theater</v>
      </c>
      <c r="R3129" t="str">
        <f>RIGHT(N3129, LEN(N3129) - FIND("/",N3129))</f>
        <v>plays</v>
      </c>
      <c r="S3129" s="10">
        <f>(((J3129/60)/60)/24)+DATE(1970,1,1)</f>
        <v>42807.151863425926</v>
      </c>
      <c r="T3129" s="10">
        <f>(((I3129/60)/60)/24)+DATE(1970,1,1)</f>
        <v>42829.151863425926</v>
      </c>
    </row>
    <row r="3130" spans="1:20" ht="48" x14ac:dyDescent="0.2">
      <c r="A3130">
        <v>2556</v>
      </c>
      <c r="B3130" s="3" t="s">
        <v>2556</v>
      </c>
      <c r="C3130" s="3" t="s">
        <v>6666</v>
      </c>
      <c r="D3130">
        <v>745</v>
      </c>
      <c r="E3130">
        <v>786</v>
      </c>
      <c r="F3130" t="s">
        <v>8219</v>
      </c>
      <c r="G3130" t="s">
        <v>8224</v>
      </c>
      <c r="H3130" t="s">
        <v>8246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8300</v>
      </c>
      <c r="O3130" s="5">
        <f>E3130/D3130</f>
        <v>1.0550335570469798</v>
      </c>
      <c r="P3130" s="6">
        <f>IFERROR(E3130/L3130,0)</f>
        <v>23.117647058823529</v>
      </c>
      <c r="Q3130" t="str">
        <f>LEFT(N3130, FIND("/",N3130) -1)</f>
        <v>music</v>
      </c>
      <c r="R3130" t="str">
        <f>RIGHT(N3130, LEN(N3130) - FIND("/",N3130))</f>
        <v>classical music</v>
      </c>
      <c r="S3130" s="10">
        <f>(((J3130/60)/60)/24)+DATE(1970,1,1)</f>
        <v>41222.991400462961</v>
      </c>
      <c r="T3130" s="10">
        <f>(((I3130/60)/60)/24)+DATE(1970,1,1)</f>
        <v>41267.991400462961</v>
      </c>
    </row>
    <row r="3131" spans="1:20" ht="48" x14ac:dyDescent="0.2">
      <c r="A3131">
        <v>3330</v>
      </c>
      <c r="B3131" s="3" t="s">
        <v>3330</v>
      </c>
      <c r="C3131" s="3" t="s">
        <v>7440</v>
      </c>
      <c r="D3131">
        <v>1500</v>
      </c>
      <c r="E3131">
        <v>1594</v>
      </c>
      <c r="F3131" t="s">
        <v>8219</v>
      </c>
      <c r="G3131" t="s">
        <v>8225</v>
      </c>
      <c r="H3131" t="s">
        <v>8247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8271</v>
      </c>
      <c r="O3131" s="5">
        <f>E3131/D3131</f>
        <v>1.0626666666666666</v>
      </c>
      <c r="P3131" s="6">
        <f>IFERROR(E3131/L3131,0)</f>
        <v>23.10144927536232</v>
      </c>
      <c r="Q3131" t="str">
        <f>LEFT(N3131, FIND("/",N3131) -1)</f>
        <v>theater</v>
      </c>
      <c r="R3131" t="str">
        <f>RIGHT(N3131, LEN(N3131) - FIND("/",N3131))</f>
        <v>plays</v>
      </c>
      <c r="S3131" s="10">
        <f>(((J3131/60)/60)/24)+DATE(1970,1,1)</f>
        <v>42065.887361111112</v>
      </c>
      <c r="T3131" s="10">
        <f>(((I3131/60)/60)/24)+DATE(1970,1,1)</f>
        <v>42095.845694444448</v>
      </c>
    </row>
    <row r="3132" spans="1:20" ht="48" x14ac:dyDescent="0.2">
      <c r="A3132">
        <v>2579</v>
      </c>
      <c r="B3132" s="3" t="s">
        <v>2579</v>
      </c>
      <c r="C3132" s="3" t="s">
        <v>6689</v>
      </c>
      <c r="D3132">
        <v>200000</v>
      </c>
      <c r="E3132">
        <v>277</v>
      </c>
      <c r="F3132" t="s">
        <v>8220</v>
      </c>
      <c r="G3132" t="s">
        <v>8224</v>
      </c>
      <c r="H3132" t="s">
        <v>8246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8284</v>
      </c>
      <c r="O3132" s="5">
        <f>E3132/D3132</f>
        <v>1.3849999999999999E-3</v>
      </c>
      <c r="P3132" s="6">
        <f>IFERROR(E3132/L3132,0)</f>
        <v>23.083333333333332</v>
      </c>
      <c r="Q3132" t="str">
        <f>LEFT(N3132, FIND("/",N3132) -1)</f>
        <v>food</v>
      </c>
      <c r="R3132" t="str">
        <f>RIGHT(N3132, LEN(N3132) - FIND("/",N3132))</f>
        <v>food trucks</v>
      </c>
      <c r="S3132" s="10">
        <f>(((J3132/60)/60)/24)+DATE(1970,1,1)</f>
        <v>41837.829895833333</v>
      </c>
      <c r="T3132" s="10">
        <f>(((I3132/60)/60)/24)+DATE(1970,1,1)</f>
        <v>41897.829895833333</v>
      </c>
    </row>
    <row r="3133" spans="1:20" ht="48" x14ac:dyDescent="0.2">
      <c r="A3133">
        <v>2124</v>
      </c>
      <c r="B3133" s="3" t="s">
        <v>2125</v>
      </c>
      <c r="C3133" s="3" t="s">
        <v>6234</v>
      </c>
      <c r="D3133">
        <v>1100</v>
      </c>
      <c r="E3133">
        <v>115</v>
      </c>
      <c r="F3133" t="s">
        <v>8221</v>
      </c>
      <c r="G3133" t="s">
        <v>8224</v>
      </c>
      <c r="H3133" t="s">
        <v>8246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8282</v>
      </c>
      <c r="O3133" s="5">
        <f>E3133/D3133</f>
        <v>0.10454545454545454</v>
      </c>
      <c r="P3133" s="6">
        <f>IFERROR(E3133/L3133,0)</f>
        <v>23</v>
      </c>
      <c r="Q3133" t="str">
        <f>LEFT(N3133, FIND("/",N3133) -1)</f>
        <v>games</v>
      </c>
      <c r="R3133" t="str">
        <f>RIGHT(N3133, LEN(N3133) - FIND("/",N3133))</f>
        <v>video games</v>
      </c>
      <c r="S3133" s="10">
        <f>(((J3133/60)/60)/24)+DATE(1970,1,1)</f>
        <v>40464.028182870366</v>
      </c>
      <c r="T3133" s="10">
        <f>(((I3133/60)/60)/24)+DATE(1970,1,1)</f>
        <v>40512.208333333336</v>
      </c>
    </row>
    <row r="3134" spans="1:20" ht="48" x14ac:dyDescent="0.2">
      <c r="A3134">
        <v>2155</v>
      </c>
      <c r="B3134" s="3" t="s">
        <v>2156</v>
      </c>
      <c r="C3134" s="3" t="s">
        <v>6265</v>
      </c>
      <c r="D3134">
        <v>5000</v>
      </c>
      <c r="E3134">
        <v>115</v>
      </c>
      <c r="F3134" t="s">
        <v>8221</v>
      </c>
      <c r="G3134" t="s">
        <v>8225</v>
      </c>
      <c r="H3134" t="s">
        <v>8247</v>
      </c>
      <c r="I3134">
        <v>1459443385</v>
      </c>
      <c r="J3134">
        <v>1456854985</v>
      </c>
      <c r="K3134" t="b">
        <v>0</v>
      </c>
      <c r="L3134">
        <v>5</v>
      </c>
      <c r="M3134" t="b">
        <v>0</v>
      </c>
      <c r="N3134" t="s">
        <v>8282</v>
      </c>
      <c r="O3134" s="5">
        <f>E3134/D3134</f>
        <v>2.3E-2</v>
      </c>
      <c r="P3134" s="6">
        <f>IFERROR(E3134/L3134,0)</f>
        <v>23</v>
      </c>
      <c r="Q3134" t="str">
        <f>LEFT(N3134, FIND("/",N3134) -1)</f>
        <v>games</v>
      </c>
      <c r="R3134" t="str">
        <f>RIGHT(N3134, LEN(N3134) - FIND("/",N3134))</f>
        <v>video games</v>
      </c>
      <c r="S3134" s="10">
        <f>(((J3134/60)/60)/24)+DATE(1970,1,1)</f>
        <v>42430.747511574074</v>
      </c>
      <c r="T3134" s="10">
        <f>(((I3134/60)/60)/24)+DATE(1970,1,1)</f>
        <v>42460.70584490741</v>
      </c>
    </row>
    <row r="3135" spans="1:20" ht="48" x14ac:dyDescent="0.2">
      <c r="A3135">
        <v>3990</v>
      </c>
      <c r="B3135" s="3" t="s">
        <v>3986</v>
      </c>
      <c r="C3135" s="3" t="s">
        <v>8096</v>
      </c>
      <c r="D3135">
        <v>1650</v>
      </c>
      <c r="E3135">
        <v>69</v>
      </c>
      <c r="F3135" t="s">
        <v>8221</v>
      </c>
      <c r="G3135" t="s">
        <v>8225</v>
      </c>
      <c r="H3135" t="s">
        <v>8247</v>
      </c>
      <c r="I3135">
        <v>1456934893</v>
      </c>
      <c r="J3135">
        <v>1454342893</v>
      </c>
      <c r="K3135" t="b">
        <v>0</v>
      </c>
      <c r="L3135">
        <v>3</v>
      </c>
      <c r="M3135" t="b">
        <v>0</v>
      </c>
      <c r="N3135" t="s">
        <v>8271</v>
      </c>
      <c r="O3135" s="5">
        <f>E3135/D3135</f>
        <v>4.1818181818181817E-2</v>
      </c>
      <c r="P3135" s="6">
        <f>IFERROR(E3135/L3135,0)</f>
        <v>23</v>
      </c>
      <c r="Q3135" t="str">
        <f>LEFT(N3135, FIND("/",N3135) -1)</f>
        <v>theater</v>
      </c>
      <c r="R3135" t="str">
        <f>RIGHT(N3135, LEN(N3135) - FIND("/",N3135))</f>
        <v>plays</v>
      </c>
      <c r="S3135" s="10">
        <f>(((J3135/60)/60)/24)+DATE(1970,1,1)</f>
        <v>42401.672372685185</v>
      </c>
      <c r="T3135" s="10">
        <f>(((I3135/60)/60)/24)+DATE(1970,1,1)</f>
        <v>42431.672372685185</v>
      </c>
    </row>
    <row r="3136" spans="1:20" ht="48" x14ac:dyDescent="0.2">
      <c r="A3136">
        <v>3558</v>
      </c>
      <c r="B3136" s="3" t="s">
        <v>3557</v>
      </c>
      <c r="C3136" s="3" t="s">
        <v>7668</v>
      </c>
      <c r="D3136">
        <v>350</v>
      </c>
      <c r="E3136">
        <v>504</v>
      </c>
      <c r="F3136" t="s">
        <v>8219</v>
      </c>
      <c r="G3136" t="s">
        <v>8225</v>
      </c>
      <c r="H3136" t="s">
        <v>8247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8271</v>
      </c>
      <c r="O3136" s="5">
        <f>E3136/D3136</f>
        <v>1.44</v>
      </c>
      <c r="P3136" s="6">
        <f>IFERROR(E3136/L3136,0)</f>
        <v>22.90909090909091</v>
      </c>
      <c r="Q3136" t="str">
        <f>LEFT(N3136, FIND("/",N3136) -1)</f>
        <v>theater</v>
      </c>
      <c r="R3136" t="str">
        <f>RIGHT(N3136, LEN(N3136) - FIND("/",N3136))</f>
        <v>plays</v>
      </c>
      <c r="S3136" s="10">
        <f>(((J3136/60)/60)/24)+DATE(1970,1,1)</f>
        <v>42139.816840277781</v>
      </c>
      <c r="T3136" s="10">
        <f>(((I3136/60)/60)/24)+DATE(1970,1,1)</f>
        <v>42181.875</v>
      </c>
    </row>
    <row r="3137" spans="1:20" ht="48" x14ac:dyDescent="0.2">
      <c r="A3137">
        <v>4102</v>
      </c>
      <c r="B3137" s="3" t="s">
        <v>4098</v>
      </c>
      <c r="C3137" s="3" t="s">
        <v>8205</v>
      </c>
      <c r="D3137">
        <v>500</v>
      </c>
      <c r="E3137">
        <v>137</v>
      </c>
      <c r="F3137" t="s">
        <v>8221</v>
      </c>
      <c r="G3137" t="s">
        <v>8224</v>
      </c>
      <c r="H3137" t="s">
        <v>8246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8271</v>
      </c>
      <c r="O3137" s="5">
        <f>E3137/D3137</f>
        <v>0.27400000000000002</v>
      </c>
      <c r="P3137" s="6">
        <f>IFERROR(E3137/L3137,0)</f>
        <v>22.833333333333332</v>
      </c>
      <c r="Q3137" t="str">
        <f>LEFT(N3137, FIND("/",N3137) -1)</f>
        <v>theater</v>
      </c>
      <c r="R3137" t="str">
        <f>RIGHT(N3137, LEN(N3137) - FIND("/",N3137))</f>
        <v>plays</v>
      </c>
      <c r="S3137" s="10">
        <f>(((J3137/60)/60)/24)+DATE(1970,1,1)</f>
        <v>42475.848067129627</v>
      </c>
      <c r="T3137" s="10">
        <f>(((I3137/60)/60)/24)+DATE(1970,1,1)</f>
        <v>42505.848067129627</v>
      </c>
    </row>
    <row r="3138" spans="1:20" ht="48" x14ac:dyDescent="0.2">
      <c r="A3138">
        <v>2658</v>
      </c>
      <c r="B3138" s="3" t="s">
        <v>2658</v>
      </c>
      <c r="C3138" s="3" t="s">
        <v>6768</v>
      </c>
      <c r="D3138">
        <v>98000</v>
      </c>
      <c r="E3138">
        <v>91</v>
      </c>
      <c r="F3138" t="s">
        <v>8220</v>
      </c>
      <c r="G3138" t="s">
        <v>8224</v>
      </c>
      <c r="H3138" t="s">
        <v>8246</v>
      </c>
      <c r="I3138">
        <v>1469913194</v>
      </c>
      <c r="J3138">
        <v>1467321194</v>
      </c>
      <c r="K3138" t="b">
        <v>0</v>
      </c>
      <c r="L3138">
        <v>4</v>
      </c>
      <c r="M3138" t="b">
        <v>0</v>
      </c>
      <c r="N3138" t="s">
        <v>8301</v>
      </c>
      <c r="O3138" s="5">
        <f>E3138/D3138</f>
        <v>9.2857142857142856E-4</v>
      </c>
      <c r="P3138" s="6">
        <f>IFERROR(E3138/L3138,0)</f>
        <v>22.75</v>
      </c>
      <c r="Q3138" t="str">
        <f>LEFT(N3138, FIND("/",N3138) -1)</f>
        <v>technology</v>
      </c>
      <c r="R3138" t="str">
        <f>RIGHT(N3138, LEN(N3138) - FIND("/",N3138))</f>
        <v>space exploration</v>
      </c>
      <c r="S3138" s="10">
        <f>(((J3138/60)/60)/24)+DATE(1970,1,1)</f>
        <v>42551.884189814817</v>
      </c>
      <c r="T3138" s="10">
        <f>(((I3138/60)/60)/24)+DATE(1970,1,1)</f>
        <v>42581.884189814817</v>
      </c>
    </row>
    <row r="3139" spans="1:20" ht="48" x14ac:dyDescent="0.2">
      <c r="A3139">
        <v>3205</v>
      </c>
      <c r="B3139" s="3" t="s">
        <v>3205</v>
      </c>
      <c r="C3139" s="3" t="s">
        <v>7315</v>
      </c>
      <c r="D3139">
        <v>8000</v>
      </c>
      <c r="E3139">
        <v>273</v>
      </c>
      <c r="F3139" t="s">
        <v>8221</v>
      </c>
      <c r="G3139" t="s">
        <v>8225</v>
      </c>
      <c r="H3139" t="s">
        <v>8247</v>
      </c>
      <c r="I3139">
        <v>1430470772</v>
      </c>
      <c r="J3139">
        <v>1427878772</v>
      </c>
      <c r="K3139" t="b">
        <v>0</v>
      </c>
      <c r="L3139">
        <v>12</v>
      </c>
      <c r="M3139" t="b">
        <v>0</v>
      </c>
      <c r="N3139" t="s">
        <v>8305</v>
      </c>
      <c r="O3139" s="5">
        <f>E3139/D3139</f>
        <v>3.4125000000000003E-2</v>
      </c>
      <c r="P3139" s="6">
        <f>IFERROR(E3139/L3139,0)</f>
        <v>22.75</v>
      </c>
      <c r="Q3139" t="str">
        <f>LEFT(N3139, FIND("/",N3139) -1)</f>
        <v>theater</v>
      </c>
      <c r="R3139" t="str">
        <f>RIGHT(N3139, LEN(N3139) - FIND("/",N3139))</f>
        <v>musical</v>
      </c>
      <c r="S3139" s="10">
        <f>(((J3139/60)/60)/24)+DATE(1970,1,1)</f>
        <v>42095.374675925923</v>
      </c>
      <c r="T3139" s="10">
        <f>(((I3139/60)/60)/24)+DATE(1970,1,1)</f>
        <v>42125.374675925923</v>
      </c>
    </row>
    <row r="3140" spans="1:20" ht="48" x14ac:dyDescent="0.2">
      <c r="A3140">
        <v>858</v>
      </c>
      <c r="B3140" s="3" t="s">
        <v>859</v>
      </c>
      <c r="C3140" s="3" t="s">
        <v>4968</v>
      </c>
      <c r="D3140">
        <v>1200</v>
      </c>
      <c r="E3140">
        <v>1728.07</v>
      </c>
      <c r="F3140" t="s">
        <v>8219</v>
      </c>
      <c r="G3140" t="s">
        <v>8225</v>
      </c>
      <c r="H3140" t="s">
        <v>8247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8277</v>
      </c>
      <c r="O3140" s="5">
        <f>E3140/D3140</f>
        <v>1.4400583333333332</v>
      </c>
      <c r="P3140" s="6">
        <f>IFERROR(E3140/L3140,0)</f>
        <v>22.737763157894737</v>
      </c>
      <c r="Q3140" t="str">
        <f>LEFT(N3140, FIND("/",N3140) -1)</f>
        <v>music</v>
      </c>
      <c r="R3140" t="str">
        <f>RIGHT(N3140, LEN(N3140) - FIND("/",N3140))</f>
        <v>metal</v>
      </c>
      <c r="S3140" s="10">
        <f>(((J3140/60)/60)/24)+DATE(1970,1,1)</f>
        <v>42079.745578703703</v>
      </c>
      <c r="T3140" s="10">
        <f>(((I3140/60)/60)/24)+DATE(1970,1,1)</f>
        <v>42109.957638888889</v>
      </c>
    </row>
    <row r="3141" spans="1:20" ht="48" x14ac:dyDescent="0.2">
      <c r="A3141">
        <v>3971</v>
      </c>
      <c r="B3141" s="3" t="s">
        <v>3968</v>
      </c>
      <c r="C3141" s="3" t="s">
        <v>8078</v>
      </c>
      <c r="D3141">
        <v>14000</v>
      </c>
      <c r="E3141">
        <v>136</v>
      </c>
      <c r="F3141" t="s">
        <v>8221</v>
      </c>
      <c r="G3141" t="s">
        <v>8224</v>
      </c>
      <c r="H3141" t="s">
        <v>8246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9.7142857142857135E-3</v>
      </c>
      <c r="P3141" s="6">
        <f>IFERROR(E3141/L3141,0)</f>
        <v>22.666666666666668</v>
      </c>
      <c r="Q3141" t="str">
        <f>LEFT(N3141, FIND("/",N3141) -1)</f>
        <v>theater</v>
      </c>
      <c r="R3141" t="str">
        <f>RIGHT(N3141, LEN(N3141) - FIND("/",N3141))</f>
        <v>plays</v>
      </c>
      <c r="S3141" s="10">
        <f>(((J3141/60)/60)/24)+DATE(1970,1,1)</f>
        <v>41811.536180555559</v>
      </c>
      <c r="T3141" s="10">
        <f>(((I3141/60)/60)/24)+DATE(1970,1,1)</f>
        <v>41841.536180555559</v>
      </c>
    </row>
    <row r="3142" spans="1:20" ht="48" x14ac:dyDescent="0.2">
      <c r="A3142">
        <v>2216</v>
      </c>
      <c r="B3142" s="3" t="s">
        <v>2217</v>
      </c>
      <c r="C3142" s="3" t="s">
        <v>6326</v>
      </c>
      <c r="D3142">
        <v>300</v>
      </c>
      <c r="E3142">
        <v>317</v>
      </c>
      <c r="F3142" t="s">
        <v>8219</v>
      </c>
      <c r="G3142" t="s">
        <v>8224</v>
      </c>
      <c r="H3142" t="s">
        <v>8246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8280</v>
      </c>
      <c r="O3142" s="5">
        <f>E3142/D3142</f>
        <v>1.0566666666666666</v>
      </c>
      <c r="P3142" s="6">
        <f>IFERROR(E3142/L3142,0)</f>
        <v>22.642857142857142</v>
      </c>
      <c r="Q3142" t="str">
        <f>LEFT(N3142, FIND("/",N3142) -1)</f>
        <v>music</v>
      </c>
      <c r="R3142" t="str">
        <f>RIGHT(N3142, LEN(N3142) - FIND("/",N3142))</f>
        <v>electronic music</v>
      </c>
      <c r="S3142" s="10">
        <f>(((J3142/60)/60)/24)+DATE(1970,1,1)</f>
        <v>42194.751678240747</v>
      </c>
      <c r="T3142" s="10">
        <f>(((I3142/60)/60)/24)+DATE(1970,1,1)</f>
        <v>42208.751678240747</v>
      </c>
    </row>
    <row r="3143" spans="1:20" ht="48" x14ac:dyDescent="0.2">
      <c r="A3143">
        <v>3587</v>
      </c>
      <c r="B3143" s="3" t="s">
        <v>3586</v>
      </c>
      <c r="C3143" s="3" t="s">
        <v>7697</v>
      </c>
      <c r="D3143">
        <v>500</v>
      </c>
      <c r="E3143">
        <v>633</v>
      </c>
      <c r="F3143" t="s">
        <v>8219</v>
      </c>
      <c r="G3143" t="s">
        <v>8225</v>
      </c>
      <c r="H3143" t="s">
        <v>8247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8271</v>
      </c>
      <c r="O3143" s="5">
        <f>E3143/D3143</f>
        <v>1.266</v>
      </c>
      <c r="P3143" s="6">
        <f>IFERROR(E3143/L3143,0)</f>
        <v>22.607142857142858</v>
      </c>
      <c r="Q3143" t="str">
        <f>LEFT(N3143, FIND("/",N3143) -1)</f>
        <v>theater</v>
      </c>
      <c r="R3143" t="str">
        <f>RIGHT(N3143, LEN(N3143) - FIND("/",N3143))</f>
        <v>plays</v>
      </c>
      <c r="S3143" s="10">
        <f>(((J3143/60)/60)/24)+DATE(1970,1,1)</f>
        <v>42503.539976851855</v>
      </c>
      <c r="T3143" s="10">
        <f>(((I3143/60)/60)/24)+DATE(1970,1,1)</f>
        <v>42548.791666666672</v>
      </c>
    </row>
    <row r="3144" spans="1:20" ht="48" x14ac:dyDescent="0.2">
      <c r="A3144">
        <v>455</v>
      </c>
      <c r="B3144" s="3" t="s">
        <v>456</v>
      </c>
      <c r="C3144" s="3" t="s">
        <v>4565</v>
      </c>
      <c r="D3144">
        <v>65000</v>
      </c>
      <c r="E3144">
        <v>45</v>
      </c>
      <c r="F3144" t="s">
        <v>8221</v>
      </c>
      <c r="G3144" t="s">
        <v>8224</v>
      </c>
      <c r="H3144" t="s">
        <v>8246</v>
      </c>
      <c r="I3144">
        <v>1334622660</v>
      </c>
      <c r="J3144">
        <v>1330733022</v>
      </c>
      <c r="K3144" t="b">
        <v>0</v>
      </c>
      <c r="L3144">
        <v>2</v>
      </c>
      <c r="M3144" t="b">
        <v>0</v>
      </c>
      <c r="N3144" t="s">
        <v>8270</v>
      </c>
      <c r="O3144" s="5">
        <f>E3144/D3144</f>
        <v>6.9230769230769226E-4</v>
      </c>
      <c r="P3144" s="6">
        <f>IFERROR(E3144/L3144,0)</f>
        <v>22.5</v>
      </c>
      <c r="Q3144" t="str">
        <f>LEFT(N3144, FIND("/",N3144) -1)</f>
        <v>film &amp; video</v>
      </c>
      <c r="R3144" t="str">
        <f>RIGHT(N3144, LEN(N3144) - FIND("/",N3144))</f>
        <v>animation</v>
      </c>
      <c r="S3144" s="10">
        <f>(((J3144/60)/60)/24)+DATE(1970,1,1)</f>
        <v>40971.002569444441</v>
      </c>
      <c r="T3144" s="10">
        <f>(((I3144/60)/60)/24)+DATE(1970,1,1)</f>
        <v>41016.021527777775</v>
      </c>
    </row>
    <row r="3145" spans="1:20" ht="48" x14ac:dyDescent="0.2">
      <c r="A3145">
        <v>718</v>
      </c>
      <c r="B3145" s="3" t="s">
        <v>719</v>
      </c>
      <c r="C3145" s="3" t="s">
        <v>4828</v>
      </c>
      <c r="D3145">
        <v>12000</v>
      </c>
      <c r="E3145">
        <v>90</v>
      </c>
      <c r="F3145" t="s">
        <v>8221</v>
      </c>
      <c r="G3145" t="s">
        <v>8224</v>
      </c>
      <c r="H3145" t="s">
        <v>8246</v>
      </c>
      <c r="I3145">
        <v>1487397540</v>
      </c>
      <c r="J3145">
        <v>1484684247</v>
      </c>
      <c r="K3145" t="b">
        <v>0</v>
      </c>
      <c r="L3145">
        <v>4</v>
      </c>
      <c r="M3145" t="b">
        <v>0</v>
      </c>
      <c r="N3145" t="s">
        <v>8273</v>
      </c>
      <c r="O3145" s="5">
        <f>E3145/D3145</f>
        <v>7.4999999999999997E-3</v>
      </c>
      <c r="P3145" s="6">
        <f>IFERROR(E3145/L3145,0)</f>
        <v>22.5</v>
      </c>
      <c r="Q3145" t="str">
        <f>LEFT(N3145, FIND("/",N3145) -1)</f>
        <v>technology</v>
      </c>
      <c r="R3145" t="str">
        <f>RIGHT(N3145, LEN(N3145) - FIND("/",N3145))</f>
        <v>wearables</v>
      </c>
      <c r="S3145" s="10">
        <f>(((J3145/60)/60)/24)+DATE(1970,1,1)</f>
        <v>42752.845451388886</v>
      </c>
      <c r="T3145" s="10">
        <f>(((I3145/60)/60)/24)+DATE(1970,1,1)</f>
        <v>42784.249305555553</v>
      </c>
    </row>
    <row r="3146" spans="1:20" ht="48" x14ac:dyDescent="0.2">
      <c r="A3146">
        <v>865</v>
      </c>
      <c r="B3146" s="3" t="s">
        <v>866</v>
      </c>
      <c r="C3146" s="3" t="s">
        <v>4975</v>
      </c>
      <c r="D3146">
        <v>2200</v>
      </c>
      <c r="E3146">
        <v>45</v>
      </c>
      <c r="F3146" t="s">
        <v>8221</v>
      </c>
      <c r="G3146" t="s">
        <v>8224</v>
      </c>
      <c r="H3146" t="s">
        <v>8246</v>
      </c>
      <c r="I3146">
        <v>1358361197</v>
      </c>
      <c r="J3146">
        <v>1353177197</v>
      </c>
      <c r="K3146" t="b">
        <v>0</v>
      </c>
      <c r="L3146">
        <v>2</v>
      </c>
      <c r="M3146" t="b">
        <v>0</v>
      </c>
      <c r="N3146" t="s">
        <v>8278</v>
      </c>
      <c r="O3146" s="5">
        <f>E3146/D3146</f>
        <v>2.0454545454545454E-2</v>
      </c>
      <c r="P3146" s="6">
        <f>IFERROR(E3146/L3146,0)</f>
        <v>22.5</v>
      </c>
      <c r="Q3146" t="str">
        <f>LEFT(N3146, FIND("/",N3146) -1)</f>
        <v>music</v>
      </c>
      <c r="R3146" t="str">
        <f>RIGHT(N3146, LEN(N3146) - FIND("/",N3146))</f>
        <v>jazz</v>
      </c>
      <c r="S3146" s="10">
        <f>(((J3146/60)/60)/24)+DATE(1970,1,1)</f>
        <v>41230.77311342593</v>
      </c>
      <c r="T3146" s="10">
        <f>(((I3146/60)/60)/24)+DATE(1970,1,1)</f>
        <v>41290.77311342593</v>
      </c>
    </row>
    <row r="3147" spans="1:20" ht="32" x14ac:dyDescent="0.2">
      <c r="A3147">
        <v>2167</v>
      </c>
      <c r="B3147" s="3" t="s">
        <v>2168</v>
      </c>
      <c r="C3147" s="3" t="s">
        <v>6277</v>
      </c>
      <c r="D3147">
        <v>150</v>
      </c>
      <c r="E3147">
        <v>180</v>
      </c>
      <c r="F3147" t="s">
        <v>8219</v>
      </c>
      <c r="G3147" t="s">
        <v>8224</v>
      </c>
      <c r="H3147" t="s">
        <v>8246</v>
      </c>
      <c r="I3147">
        <v>1347672937</v>
      </c>
      <c r="J3147">
        <v>1346463337</v>
      </c>
      <c r="K3147" t="b">
        <v>0</v>
      </c>
      <c r="L3147">
        <v>8</v>
      </c>
      <c r="M3147" t="b">
        <v>1</v>
      </c>
      <c r="N3147" t="s">
        <v>8276</v>
      </c>
      <c r="O3147" s="5">
        <f>E3147/D3147</f>
        <v>1.2</v>
      </c>
      <c r="P3147" s="6">
        <f>IFERROR(E3147/L3147,0)</f>
        <v>22.5</v>
      </c>
      <c r="Q3147" t="str">
        <f>LEFT(N3147, FIND("/",N3147) -1)</f>
        <v>music</v>
      </c>
      <c r="R3147" t="str">
        <f>RIGHT(N3147, LEN(N3147) - FIND("/",N3147))</f>
        <v>rock</v>
      </c>
      <c r="S3147" s="10">
        <f>(((J3147/60)/60)/24)+DATE(1970,1,1)</f>
        <v>41153.066400462965</v>
      </c>
      <c r="T3147" s="10">
        <f>(((I3147/60)/60)/24)+DATE(1970,1,1)</f>
        <v>41167.066400462965</v>
      </c>
    </row>
    <row r="3148" spans="1:20" ht="48" x14ac:dyDescent="0.2">
      <c r="A3148">
        <v>2436</v>
      </c>
      <c r="B3148" s="3" t="s">
        <v>2437</v>
      </c>
      <c r="C3148" s="3" t="s">
        <v>6546</v>
      </c>
      <c r="D3148">
        <v>117000</v>
      </c>
      <c r="E3148">
        <v>45</v>
      </c>
      <c r="F3148" t="s">
        <v>8221</v>
      </c>
      <c r="G3148" t="s">
        <v>8229</v>
      </c>
      <c r="H3148" t="s">
        <v>8251</v>
      </c>
      <c r="I3148">
        <v>1454078770</v>
      </c>
      <c r="J3148">
        <v>1448894770</v>
      </c>
      <c r="K3148" t="b">
        <v>0</v>
      </c>
      <c r="L3148">
        <v>2</v>
      </c>
      <c r="M3148" t="b">
        <v>0</v>
      </c>
      <c r="N3148" t="s">
        <v>8284</v>
      </c>
      <c r="O3148" s="5">
        <f>E3148/D3148</f>
        <v>3.8461538461538462E-4</v>
      </c>
      <c r="P3148" s="6">
        <f>IFERROR(E3148/L3148,0)</f>
        <v>22.5</v>
      </c>
      <c r="Q3148" t="str">
        <f>LEFT(N3148, FIND("/",N3148) -1)</f>
        <v>food</v>
      </c>
      <c r="R3148" t="str">
        <f>RIGHT(N3148, LEN(N3148) - FIND("/",N3148))</f>
        <v>food trucks</v>
      </c>
      <c r="S3148" s="10">
        <f>(((J3148/60)/60)/24)+DATE(1970,1,1)</f>
        <v>42338.615393518514</v>
      </c>
      <c r="T3148" s="10">
        <f>(((I3148/60)/60)/24)+DATE(1970,1,1)</f>
        <v>42398.615393518514</v>
      </c>
    </row>
    <row r="3149" spans="1:20" ht="48" x14ac:dyDescent="0.2">
      <c r="A3149">
        <v>2866</v>
      </c>
      <c r="B3149" s="3" t="s">
        <v>2866</v>
      </c>
      <c r="C3149" s="3" t="s">
        <v>6976</v>
      </c>
      <c r="D3149">
        <v>5000</v>
      </c>
      <c r="E3149">
        <v>45</v>
      </c>
      <c r="F3149" t="s">
        <v>8221</v>
      </c>
      <c r="G3149" t="s">
        <v>8224</v>
      </c>
      <c r="H3149" t="s">
        <v>8246</v>
      </c>
      <c r="I3149">
        <v>1476482400</v>
      </c>
      <c r="J3149">
        <v>1473893721</v>
      </c>
      <c r="K3149" t="b">
        <v>0</v>
      </c>
      <c r="L3149">
        <v>2</v>
      </c>
      <c r="M3149" t="b">
        <v>0</v>
      </c>
      <c r="N3149" t="s">
        <v>8271</v>
      </c>
      <c r="O3149" s="5">
        <f>E3149/D3149</f>
        <v>8.9999999999999993E-3</v>
      </c>
      <c r="P3149" s="6">
        <f>IFERROR(E3149/L3149,0)</f>
        <v>22.5</v>
      </c>
      <c r="Q3149" t="str">
        <f>LEFT(N3149, FIND("/",N3149) -1)</f>
        <v>theater</v>
      </c>
      <c r="R3149" t="str">
        <f>RIGHT(N3149, LEN(N3149) - FIND("/",N3149))</f>
        <v>plays</v>
      </c>
      <c r="S3149" s="10">
        <f>(((J3149/60)/60)/24)+DATE(1970,1,1)</f>
        <v>42627.955104166671</v>
      </c>
      <c r="T3149" s="10">
        <f>(((I3149/60)/60)/24)+DATE(1970,1,1)</f>
        <v>42657.916666666672</v>
      </c>
    </row>
    <row r="3150" spans="1:20" ht="48" x14ac:dyDescent="0.2">
      <c r="A3150">
        <v>3966</v>
      </c>
      <c r="B3150" s="3" t="s">
        <v>3963</v>
      </c>
      <c r="C3150" s="3" t="s">
        <v>8073</v>
      </c>
      <c r="D3150">
        <v>7500</v>
      </c>
      <c r="E3150">
        <v>45</v>
      </c>
      <c r="F3150" t="s">
        <v>8221</v>
      </c>
      <c r="G3150" t="s">
        <v>8224</v>
      </c>
      <c r="H3150" t="s">
        <v>8246</v>
      </c>
      <c r="I3150">
        <v>1406170740</v>
      </c>
      <c r="J3150">
        <v>1402506278</v>
      </c>
      <c r="K3150" t="b">
        <v>0</v>
      </c>
      <c r="L3150">
        <v>2</v>
      </c>
      <c r="M3150" t="b">
        <v>0</v>
      </c>
      <c r="N3150" t="s">
        <v>8271</v>
      </c>
      <c r="O3150" s="5">
        <f>E3150/D3150</f>
        <v>6.0000000000000001E-3</v>
      </c>
      <c r="P3150" s="6">
        <f>IFERROR(E3150/L3150,0)</f>
        <v>22.5</v>
      </c>
      <c r="Q3150" t="str">
        <f>LEFT(N3150, FIND("/",N3150) -1)</f>
        <v>theater</v>
      </c>
      <c r="R3150" t="str">
        <f>RIGHT(N3150, LEN(N3150) - FIND("/",N3150))</f>
        <v>plays</v>
      </c>
      <c r="S3150" s="10">
        <f>(((J3150/60)/60)/24)+DATE(1970,1,1)</f>
        <v>41801.711550925924</v>
      </c>
      <c r="T3150" s="10">
        <f>(((I3150/60)/60)/24)+DATE(1970,1,1)</f>
        <v>41844.124305555553</v>
      </c>
    </row>
    <row r="3151" spans="1:20" ht="48" x14ac:dyDescent="0.2">
      <c r="A3151">
        <v>2401</v>
      </c>
      <c r="B3151" s="3" t="s">
        <v>2402</v>
      </c>
      <c r="C3151" s="3" t="s">
        <v>6511</v>
      </c>
      <c r="D3151">
        <v>28000</v>
      </c>
      <c r="E3151">
        <v>201</v>
      </c>
      <c r="F3151" t="s">
        <v>8221</v>
      </c>
      <c r="G3151" t="s">
        <v>8224</v>
      </c>
      <c r="H3151" t="s">
        <v>8246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8284</v>
      </c>
      <c r="O3151" s="5">
        <f>E3151/D3151</f>
        <v>7.1785714285714283E-3</v>
      </c>
      <c r="P3151" s="6">
        <f>IFERROR(E3151/L3151,0)</f>
        <v>22.333333333333332</v>
      </c>
      <c r="Q3151" t="str">
        <f>LEFT(N3151, FIND("/",N3151) -1)</f>
        <v>food</v>
      </c>
      <c r="R3151" t="str">
        <f>RIGHT(N3151, LEN(N3151) - FIND("/",N3151))</f>
        <v>food trucks</v>
      </c>
      <c r="S3151" s="10">
        <f>(((J3151/60)/60)/24)+DATE(1970,1,1)</f>
        <v>42374.822870370372</v>
      </c>
      <c r="T3151" s="10">
        <f>(((I3151/60)/60)/24)+DATE(1970,1,1)</f>
        <v>42434.822870370372</v>
      </c>
    </row>
    <row r="3152" spans="1:20" ht="32" x14ac:dyDescent="0.2">
      <c r="A3152">
        <v>3415</v>
      </c>
      <c r="B3152" s="3" t="s">
        <v>3414</v>
      </c>
      <c r="C3152" s="3" t="s">
        <v>7525</v>
      </c>
      <c r="D3152">
        <v>200</v>
      </c>
      <c r="E3152">
        <v>200</v>
      </c>
      <c r="F3152" t="s">
        <v>8219</v>
      </c>
      <c r="G3152" t="s">
        <v>8224</v>
      </c>
      <c r="H3152" t="s">
        <v>8246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8271</v>
      </c>
      <c r="O3152" s="5">
        <f>E3152/D3152</f>
        <v>1</v>
      </c>
      <c r="P3152" s="6">
        <f>IFERROR(E3152/L3152,0)</f>
        <v>22.222222222222221</v>
      </c>
      <c r="Q3152" t="str">
        <f>LEFT(N3152, FIND("/",N3152) -1)</f>
        <v>theater</v>
      </c>
      <c r="R3152" t="str">
        <f>RIGHT(N3152, LEN(N3152) - FIND("/",N3152))</f>
        <v>plays</v>
      </c>
      <c r="S3152" s="10">
        <f>(((J3152/60)/60)/24)+DATE(1970,1,1)</f>
        <v>42467.144166666665</v>
      </c>
      <c r="T3152" s="10">
        <f>(((I3152/60)/60)/24)+DATE(1970,1,1)</f>
        <v>42477.979166666672</v>
      </c>
    </row>
    <row r="3153" spans="1:20" ht="48" x14ac:dyDescent="0.2">
      <c r="A3153">
        <v>2739</v>
      </c>
      <c r="B3153" s="3" t="s">
        <v>2739</v>
      </c>
      <c r="C3153" s="3" t="s">
        <v>6849</v>
      </c>
      <c r="D3153">
        <v>1100</v>
      </c>
      <c r="E3153">
        <v>4225</v>
      </c>
      <c r="F3153" t="s">
        <v>8219</v>
      </c>
      <c r="G3153" t="s">
        <v>8225</v>
      </c>
      <c r="H3153" t="s">
        <v>8247</v>
      </c>
      <c r="I3153">
        <v>1399324717</v>
      </c>
      <c r="J3153">
        <v>1395436717</v>
      </c>
      <c r="K3153" t="b">
        <v>0</v>
      </c>
      <c r="L3153">
        <v>191</v>
      </c>
      <c r="M3153" t="b">
        <v>1</v>
      </c>
      <c r="N3153" t="s">
        <v>8295</v>
      </c>
      <c r="O3153" s="5">
        <f>E3153/D3153</f>
        <v>3.8409090909090908</v>
      </c>
      <c r="P3153" s="6">
        <f>IFERROR(E3153/L3153,0)</f>
        <v>22.120418848167539</v>
      </c>
      <c r="Q3153" t="str">
        <f>LEFT(N3153, FIND("/",N3153) -1)</f>
        <v>technology</v>
      </c>
      <c r="R3153" t="str">
        <f>RIGHT(N3153, LEN(N3153) - FIND("/",N3153))</f>
        <v>hardware</v>
      </c>
      <c r="S3153" s="10">
        <f>(((J3153/60)/60)/24)+DATE(1970,1,1)</f>
        <v>41719.887928240743</v>
      </c>
      <c r="T3153" s="10">
        <f>(((I3153/60)/60)/24)+DATE(1970,1,1)</f>
        <v>41764.887928240743</v>
      </c>
    </row>
    <row r="3154" spans="1:20" ht="32" x14ac:dyDescent="0.2">
      <c r="A3154">
        <v>2236</v>
      </c>
      <c r="B3154" s="3" t="s">
        <v>2237</v>
      </c>
      <c r="C3154" s="3" t="s">
        <v>6346</v>
      </c>
      <c r="D3154">
        <v>2800</v>
      </c>
      <c r="E3154">
        <v>15039</v>
      </c>
      <c r="F3154" t="s">
        <v>8219</v>
      </c>
      <c r="G3154" t="s">
        <v>8224</v>
      </c>
      <c r="H3154" t="s">
        <v>8246</v>
      </c>
      <c r="I3154">
        <v>1454338123</v>
      </c>
      <c r="J3154">
        <v>1451746123</v>
      </c>
      <c r="K3154" t="b">
        <v>0</v>
      </c>
      <c r="L3154">
        <v>680</v>
      </c>
      <c r="M3154" t="b">
        <v>1</v>
      </c>
      <c r="N3154" t="s">
        <v>8297</v>
      </c>
      <c r="O3154" s="5">
        <f>E3154/D3154</f>
        <v>5.3710714285714287</v>
      </c>
      <c r="P3154" s="6">
        <f>IFERROR(E3154/L3154,0)</f>
        <v>22.116176470588236</v>
      </c>
      <c r="Q3154" t="str">
        <f>LEFT(N3154, FIND("/",N3154) -1)</f>
        <v>games</v>
      </c>
      <c r="R3154" t="str">
        <f>RIGHT(N3154, LEN(N3154) - FIND("/",N3154))</f>
        <v>tabletop games</v>
      </c>
      <c r="S3154" s="10">
        <f>(((J3154/60)/60)/24)+DATE(1970,1,1)</f>
        <v>42371.617164351846</v>
      </c>
      <c r="T3154" s="10">
        <f>(((I3154/60)/60)/24)+DATE(1970,1,1)</f>
        <v>42401.617164351846</v>
      </c>
    </row>
    <row r="3155" spans="1:20" ht="48" x14ac:dyDescent="0.2">
      <c r="A3155">
        <v>1021</v>
      </c>
      <c r="B3155" s="3" t="s">
        <v>1022</v>
      </c>
      <c r="C3155" s="3" t="s">
        <v>5131</v>
      </c>
      <c r="D3155">
        <v>3000</v>
      </c>
      <c r="E3155">
        <v>10554.11</v>
      </c>
      <c r="F3155" t="s">
        <v>8219</v>
      </c>
      <c r="G3155" t="s">
        <v>8224</v>
      </c>
      <c r="H3155" t="s">
        <v>8246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8280</v>
      </c>
      <c r="O3155" s="5">
        <f>E3155/D3155</f>
        <v>3.5180366666666667</v>
      </c>
      <c r="P3155" s="6">
        <f>IFERROR(E3155/L3155,0)</f>
        <v>22.079728033472804</v>
      </c>
      <c r="Q3155" t="str">
        <f>LEFT(N3155, FIND("/",N3155) -1)</f>
        <v>music</v>
      </c>
      <c r="R3155" t="str">
        <f>RIGHT(N3155, LEN(N3155) - FIND("/",N3155))</f>
        <v>electronic music</v>
      </c>
      <c r="S3155" s="10">
        <f>(((J3155/60)/60)/24)+DATE(1970,1,1)</f>
        <v>42271.251979166671</v>
      </c>
      <c r="T3155" s="10">
        <f>(((I3155/60)/60)/24)+DATE(1970,1,1)</f>
        <v>42294.166666666672</v>
      </c>
    </row>
    <row r="3156" spans="1:20" ht="32" x14ac:dyDescent="0.2">
      <c r="A3156">
        <v>1736</v>
      </c>
      <c r="B3156" s="3" t="s">
        <v>1737</v>
      </c>
      <c r="C3156" s="3" t="s">
        <v>5846</v>
      </c>
      <c r="D3156">
        <v>3000</v>
      </c>
      <c r="E3156">
        <v>22</v>
      </c>
      <c r="F3156" t="s">
        <v>8221</v>
      </c>
      <c r="G3156" t="s">
        <v>8224</v>
      </c>
      <c r="H3156" t="s">
        <v>8246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8293</v>
      </c>
      <c r="O3156" s="5">
        <f>E3156/D3156</f>
        <v>7.3333333333333332E-3</v>
      </c>
      <c r="P3156" s="6">
        <f>IFERROR(E3156/L3156,0)</f>
        <v>22</v>
      </c>
      <c r="Q3156" t="str">
        <f>LEFT(N3156, FIND("/",N3156) -1)</f>
        <v>music</v>
      </c>
      <c r="R3156" t="str">
        <f>RIGHT(N3156, LEN(N3156) - FIND("/",N3156))</f>
        <v>faith</v>
      </c>
      <c r="S3156" s="10">
        <f>(((J3156/60)/60)/24)+DATE(1970,1,1)</f>
        <v>42286.861493055556</v>
      </c>
      <c r="T3156" s="10">
        <f>(((I3156/60)/60)/24)+DATE(1970,1,1)</f>
        <v>42316.90315972222</v>
      </c>
    </row>
    <row r="3157" spans="1:20" ht="48" x14ac:dyDescent="0.2">
      <c r="A3157">
        <v>95</v>
      </c>
      <c r="B3157" s="3" t="s">
        <v>97</v>
      </c>
      <c r="C3157" s="3" t="s">
        <v>4206</v>
      </c>
      <c r="D3157">
        <v>350</v>
      </c>
      <c r="E3157">
        <v>460</v>
      </c>
      <c r="F3157" t="s">
        <v>8219</v>
      </c>
      <c r="G3157" t="s">
        <v>8224</v>
      </c>
      <c r="H3157" t="s">
        <v>8246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8266</v>
      </c>
      <c r="O3157" s="5">
        <f>E3157/D3157</f>
        <v>1.3142857142857143</v>
      </c>
      <c r="P3157" s="6">
        <f>IFERROR(E3157/L3157,0)</f>
        <v>21.904761904761905</v>
      </c>
      <c r="Q3157" t="str">
        <f>LEFT(N3157, FIND("/",N3157) -1)</f>
        <v>film &amp; video</v>
      </c>
      <c r="R3157" t="str">
        <f>RIGHT(N3157, LEN(N3157) - FIND("/",N3157))</f>
        <v>shorts</v>
      </c>
      <c r="S3157" s="10">
        <f>(((J3157/60)/60)/24)+DATE(1970,1,1)</f>
        <v>40935.005104166667</v>
      </c>
      <c r="T3157" s="10">
        <f>(((I3157/60)/60)/24)+DATE(1970,1,1)</f>
        <v>40965.005104166667</v>
      </c>
    </row>
    <row r="3158" spans="1:20" ht="48" x14ac:dyDescent="0.2">
      <c r="A3158">
        <v>2601</v>
      </c>
      <c r="B3158" s="3" t="s">
        <v>2601</v>
      </c>
      <c r="C3158" s="3" t="s">
        <v>6711</v>
      </c>
      <c r="D3158">
        <v>500</v>
      </c>
      <c r="E3158">
        <v>3307</v>
      </c>
      <c r="F3158" t="s">
        <v>8219</v>
      </c>
      <c r="G3158" t="s">
        <v>8224</v>
      </c>
      <c r="H3158" t="s">
        <v>8246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8301</v>
      </c>
      <c r="O3158" s="5">
        <f>E3158/D3158</f>
        <v>6.6139999999999999</v>
      </c>
      <c r="P3158" s="6">
        <f>IFERROR(E3158/L3158,0)</f>
        <v>21.900662251655628</v>
      </c>
      <c r="Q3158" t="str">
        <f>LEFT(N3158, FIND("/",N3158) -1)</f>
        <v>technology</v>
      </c>
      <c r="R3158" t="str">
        <f>RIGHT(N3158, LEN(N3158) - FIND("/",N3158))</f>
        <v>space exploration</v>
      </c>
      <c r="S3158" s="10">
        <f>(((J3158/60)/60)/24)+DATE(1970,1,1)</f>
        <v>41150.902187499996</v>
      </c>
      <c r="T3158" s="10">
        <f>(((I3158/60)/60)/24)+DATE(1970,1,1)</f>
        <v>41165.165972222225</v>
      </c>
    </row>
    <row r="3159" spans="1:20" ht="48" x14ac:dyDescent="0.2">
      <c r="A3159">
        <v>2169</v>
      </c>
      <c r="B3159" s="3" t="s">
        <v>2170</v>
      </c>
      <c r="C3159" s="3" t="s">
        <v>6279</v>
      </c>
      <c r="D3159">
        <v>153</v>
      </c>
      <c r="E3159">
        <v>153</v>
      </c>
      <c r="F3159" t="s">
        <v>8219</v>
      </c>
      <c r="G3159" t="s">
        <v>8224</v>
      </c>
      <c r="H3159" t="s">
        <v>8246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8276</v>
      </c>
      <c r="O3159" s="5">
        <f>E3159/D3159</f>
        <v>1</v>
      </c>
      <c r="P3159" s="6">
        <f>IFERROR(E3159/L3159,0)</f>
        <v>21.857142857142858</v>
      </c>
      <c r="Q3159" t="str">
        <f>LEFT(N3159, FIND("/",N3159) -1)</f>
        <v>music</v>
      </c>
      <c r="R3159" t="str">
        <f>RIGHT(N3159, LEN(N3159) - FIND("/",N3159))</f>
        <v>rock</v>
      </c>
      <c r="S3159" s="10">
        <f>(((J3159/60)/60)/24)+DATE(1970,1,1)</f>
        <v>42793.700821759259</v>
      </c>
      <c r="T3159" s="10">
        <f>(((I3159/60)/60)/24)+DATE(1970,1,1)</f>
        <v>42796.700821759259</v>
      </c>
    </row>
    <row r="3160" spans="1:20" ht="48" x14ac:dyDescent="0.2">
      <c r="A3160">
        <v>924</v>
      </c>
      <c r="B3160" s="3" t="s">
        <v>925</v>
      </c>
      <c r="C3160" s="3" t="s">
        <v>5034</v>
      </c>
      <c r="D3160">
        <v>3000</v>
      </c>
      <c r="E3160">
        <v>327</v>
      </c>
      <c r="F3160" t="s">
        <v>8221</v>
      </c>
      <c r="G3160" t="s">
        <v>8224</v>
      </c>
      <c r="H3160" t="s">
        <v>8246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8278</v>
      </c>
      <c r="O3160" s="5">
        <f>E3160/D3160</f>
        <v>0.109</v>
      </c>
      <c r="P3160" s="6">
        <f>IFERROR(E3160/L3160,0)</f>
        <v>21.8</v>
      </c>
      <c r="Q3160" t="str">
        <f>LEFT(N3160, FIND("/",N3160) -1)</f>
        <v>music</v>
      </c>
      <c r="R3160" t="str">
        <f>RIGHT(N3160, LEN(N3160) - FIND("/",N3160))</f>
        <v>jazz</v>
      </c>
      <c r="S3160" s="10">
        <f>(((J3160/60)/60)/24)+DATE(1970,1,1)</f>
        <v>41288.942928240744</v>
      </c>
      <c r="T3160" s="10">
        <f>(((I3160/60)/60)/24)+DATE(1970,1,1)</f>
        <v>41318.942928240744</v>
      </c>
    </row>
    <row r="3161" spans="1:20" ht="48" x14ac:dyDescent="0.2">
      <c r="A3161">
        <v>15</v>
      </c>
      <c r="B3161" s="3" t="s">
        <v>17</v>
      </c>
      <c r="C3161" s="3" t="s">
        <v>4126</v>
      </c>
      <c r="D3161">
        <v>2000</v>
      </c>
      <c r="E3161">
        <v>2132</v>
      </c>
      <c r="F3161" t="s">
        <v>8219</v>
      </c>
      <c r="G3161" t="s">
        <v>8227</v>
      </c>
      <c r="H3161" t="s">
        <v>8249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8265</v>
      </c>
      <c r="O3161" s="5">
        <f>E3161/D3161</f>
        <v>1.0660000000000001</v>
      </c>
      <c r="P3161" s="6">
        <f>IFERROR(E3161/L3161,0)</f>
        <v>21.755102040816325</v>
      </c>
      <c r="Q3161" t="str">
        <f>LEFT(N3161, FIND("/",N3161) -1)</f>
        <v>film &amp; video</v>
      </c>
      <c r="R3161" t="str">
        <f>RIGHT(N3161, LEN(N3161) - FIND("/",N3161))</f>
        <v>television</v>
      </c>
      <c r="S3161" s="10">
        <f>(((J3161/60)/60)/24)+DATE(1970,1,1)</f>
        <v>42256.391875000001</v>
      </c>
      <c r="T3161" s="10">
        <f>(((I3161/60)/60)/24)+DATE(1970,1,1)</f>
        <v>42274.843055555553</v>
      </c>
    </row>
    <row r="3162" spans="1:20" ht="48" x14ac:dyDescent="0.2">
      <c r="A3162">
        <v>2135</v>
      </c>
      <c r="B3162" s="3" t="s">
        <v>2136</v>
      </c>
      <c r="C3162" s="3" t="s">
        <v>6245</v>
      </c>
      <c r="D3162">
        <v>5000</v>
      </c>
      <c r="E3162">
        <v>478</v>
      </c>
      <c r="F3162" t="s">
        <v>8221</v>
      </c>
      <c r="G3162" t="s">
        <v>8224</v>
      </c>
      <c r="H3162" t="s">
        <v>8246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8282</v>
      </c>
      <c r="O3162" s="5">
        <f>E3162/D3162</f>
        <v>9.5600000000000004E-2</v>
      </c>
      <c r="P3162" s="6">
        <f>IFERROR(E3162/L3162,0)</f>
        <v>21.727272727272727</v>
      </c>
      <c r="Q3162" t="str">
        <f>LEFT(N3162, FIND("/",N3162) -1)</f>
        <v>games</v>
      </c>
      <c r="R3162" t="str">
        <f>RIGHT(N3162, LEN(N3162) - FIND("/",N3162))</f>
        <v>video games</v>
      </c>
      <c r="S3162" s="10">
        <f>(((J3162/60)/60)/24)+DATE(1970,1,1)</f>
        <v>41156.963344907403</v>
      </c>
      <c r="T3162" s="10">
        <f>(((I3162/60)/60)/24)+DATE(1970,1,1)</f>
        <v>41186.963344907403</v>
      </c>
    </row>
    <row r="3163" spans="1:20" ht="48" x14ac:dyDescent="0.2">
      <c r="A3163">
        <v>94</v>
      </c>
      <c r="B3163" s="3" t="s">
        <v>96</v>
      </c>
      <c r="C3163" s="3" t="s">
        <v>4205</v>
      </c>
      <c r="D3163">
        <v>250</v>
      </c>
      <c r="E3163">
        <v>260</v>
      </c>
      <c r="F3163" t="s">
        <v>8219</v>
      </c>
      <c r="G3163" t="s">
        <v>8225</v>
      </c>
      <c r="H3163" t="s">
        <v>8247</v>
      </c>
      <c r="I3163">
        <v>1396890822</v>
      </c>
      <c r="J3163">
        <v>1395162822</v>
      </c>
      <c r="K3163" t="b">
        <v>0</v>
      </c>
      <c r="L3163">
        <v>12</v>
      </c>
      <c r="M3163" t="b">
        <v>1</v>
      </c>
      <c r="N3163" t="s">
        <v>8266</v>
      </c>
      <c r="O3163" s="5">
        <f>E3163/D3163</f>
        <v>1.04</v>
      </c>
      <c r="P3163" s="6">
        <f>IFERROR(E3163/L3163,0)</f>
        <v>21.666666666666668</v>
      </c>
      <c r="Q3163" t="str">
        <f>LEFT(N3163, FIND("/",N3163) -1)</f>
        <v>film &amp; video</v>
      </c>
      <c r="R3163" t="str">
        <f>RIGHT(N3163, LEN(N3163) - FIND("/",N3163))</f>
        <v>shorts</v>
      </c>
      <c r="S3163" s="10">
        <f>(((J3163/60)/60)/24)+DATE(1970,1,1)</f>
        <v>41716.717847222222</v>
      </c>
      <c r="T3163" s="10">
        <f>(((I3163/60)/60)/24)+DATE(1970,1,1)</f>
        <v>41736.717847222222</v>
      </c>
    </row>
    <row r="3164" spans="1:20" ht="48" x14ac:dyDescent="0.2">
      <c r="A3164">
        <v>3840</v>
      </c>
      <c r="B3164" s="3" t="s">
        <v>3837</v>
      </c>
      <c r="C3164" s="3" t="s">
        <v>7949</v>
      </c>
      <c r="D3164">
        <v>1</v>
      </c>
      <c r="E3164">
        <v>65</v>
      </c>
      <c r="F3164" t="s">
        <v>8219</v>
      </c>
      <c r="G3164" t="s">
        <v>8225</v>
      </c>
      <c r="H3164" t="s">
        <v>8247</v>
      </c>
      <c r="I3164">
        <v>1459180229</v>
      </c>
      <c r="J3164">
        <v>1457023829</v>
      </c>
      <c r="K3164" t="b">
        <v>0</v>
      </c>
      <c r="L3164">
        <v>3</v>
      </c>
      <c r="M3164" t="b">
        <v>1</v>
      </c>
      <c r="N3164" t="s">
        <v>8271</v>
      </c>
      <c r="O3164" s="5">
        <f>E3164/D3164</f>
        <v>65</v>
      </c>
      <c r="P3164" s="6">
        <f>IFERROR(E3164/L3164,0)</f>
        <v>21.666666666666668</v>
      </c>
      <c r="Q3164" t="str">
        <f>LEFT(N3164, FIND("/",N3164) -1)</f>
        <v>theater</v>
      </c>
      <c r="R3164" t="str">
        <f>RIGHT(N3164, LEN(N3164) - FIND("/",N3164))</f>
        <v>plays</v>
      </c>
      <c r="S3164" s="10">
        <f>(((J3164/60)/60)/24)+DATE(1970,1,1)</f>
        <v>42432.701724537037</v>
      </c>
      <c r="T3164" s="10">
        <f>(((I3164/60)/60)/24)+DATE(1970,1,1)</f>
        <v>42457.660057870366</v>
      </c>
    </row>
    <row r="3165" spans="1:20" ht="48" x14ac:dyDescent="0.2">
      <c r="A3165">
        <v>2735</v>
      </c>
      <c r="B3165" s="3" t="s">
        <v>2735</v>
      </c>
      <c r="C3165" s="3" t="s">
        <v>6845</v>
      </c>
      <c r="D3165">
        <v>750</v>
      </c>
      <c r="E3165">
        <v>7336.01</v>
      </c>
      <c r="F3165" t="s">
        <v>8219</v>
      </c>
      <c r="G3165" t="s">
        <v>8225</v>
      </c>
      <c r="H3165" t="s">
        <v>8247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8295</v>
      </c>
      <c r="O3165" s="5">
        <f>E3165/D3165</f>
        <v>9.7813466666666677</v>
      </c>
      <c r="P3165" s="6">
        <f>IFERROR(E3165/L3165,0)</f>
        <v>21.640147492625371</v>
      </c>
      <c r="Q3165" t="str">
        <f>LEFT(N3165, FIND("/",N3165) -1)</f>
        <v>technology</v>
      </c>
      <c r="R3165" t="str">
        <f>RIGHT(N3165, LEN(N3165) - FIND("/",N3165))</f>
        <v>hardware</v>
      </c>
      <c r="S3165" s="10">
        <f>(((J3165/60)/60)/24)+DATE(1970,1,1)</f>
        <v>41316.120949074073</v>
      </c>
      <c r="T3165" s="10">
        <f>(((I3165/60)/60)/24)+DATE(1970,1,1)</f>
        <v>41346.833333333336</v>
      </c>
    </row>
    <row r="3166" spans="1:20" ht="48" x14ac:dyDescent="0.2">
      <c r="A3166">
        <v>882</v>
      </c>
      <c r="B3166" s="3" t="s">
        <v>883</v>
      </c>
      <c r="C3166" s="3" t="s">
        <v>4992</v>
      </c>
      <c r="D3166">
        <v>1500</v>
      </c>
      <c r="E3166">
        <v>302</v>
      </c>
      <c r="F3166" t="s">
        <v>8221</v>
      </c>
      <c r="G3166" t="s">
        <v>8224</v>
      </c>
      <c r="H3166" t="s">
        <v>8246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8279</v>
      </c>
      <c r="O3166" s="5">
        <f>E3166/D3166</f>
        <v>0.20133333333333334</v>
      </c>
      <c r="P3166" s="6">
        <f>IFERROR(E3166/L3166,0)</f>
        <v>21.571428571428573</v>
      </c>
      <c r="Q3166" t="str">
        <f>LEFT(N3166, FIND("/",N3166) -1)</f>
        <v>music</v>
      </c>
      <c r="R3166" t="str">
        <f>RIGHT(N3166, LEN(N3166) - FIND("/",N3166))</f>
        <v>indie rock</v>
      </c>
      <c r="S3166" s="10">
        <f>(((J3166/60)/60)/24)+DATE(1970,1,1)</f>
        <v>40759.860532407409</v>
      </c>
      <c r="T3166" s="10">
        <f>(((I3166/60)/60)/24)+DATE(1970,1,1)</f>
        <v>40792.860532407409</v>
      </c>
    </row>
    <row r="3167" spans="1:20" ht="48" x14ac:dyDescent="0.2">
      <c r="A3167">
        <v>2627</v>
      </c>
      <c r="B3167" s="3" t="s">
        <v>2627</v>
      </c>
      <c r="C3167" s="3" t="s">
        <v>6737</v>
      </c>
      <c r="D3167">
        <v>150</v>
      </c>
      <c r="E3167">
        <v>970</v>
      </c>
      <c r="F3167" t="s">
        <v>8219</v>
      </c>
      <c r="G3167" t="s">
        <v>8224</v>
      </c>
      <c r="H3167" t="s">
        <v>8246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8301</v>
      </c>
      <c r="O3167" s="5">
        <f>E3167/D3167</f>
        <v>6.4666666666666668</v>
      </c>
      <c r="P3167" s="6">
        <f>IFERROR(E3167/L3167,0)</f>
        <v>21.555555555555557</v>
      </c>
      <c r="Q3167" t="str">
        <f>LEFT(N3167, FIND("/",N3167) -1)</f>
        <v>technology</v>
      </c>
      <c r="R3167" t="str">
        <f>RIGHT(N3167, LEN(N3167) - FIND("/",N3167))</f>
        <v>space exploration</v>
      </c>
      <c r="S3167" s="10">
        <f>(((J3167/60)/60)/24)+DATE(1970,1,1)</f>
        <v>42304.829409722224</v>
      </c>
      <c r="T3167" s="10">
        <f>(((I3167/60)/60)/24)+DATE(1970,1,1)</f>
        <v>42334.871076388896</v>
      </c>
    </row>
    <row r="3168" spans="1:20" ht="48" x14ac:dyDescent="0.2">
      <c r="A3168">
        <v>3820</v>
      </c>
      <c r="B3168" s="3" t="s">
        <v>3817</v>
      </c>
      <c r="C3168" s="3" t="s">
        <v>7929</v>
      </c>
      <c r="D3168">
        <v>300</v>
      </c>
      <c r="E3168">
        <v>430</v>
      </c>
      <c r="F3168" t="s">
        <v>8219</v>
      </c>
      <c r="G3168" t="s">
        <v>8225</v>
      </c>
      <c r="H3168" t="s">
        <v>8247</v>
      </c>
      <c r="I3168">
        <v>1436110717</v>
      </c>
      <c r="J3168">
        <v>1433518717</v>
      </c>
      <c r="K3168" t="b">
        <v>0</v>
      </c>
      <c r="L3168">
        <v>20</v>
      </c>
      <c r="M3168" t="b">
        <v>1</v>
      </c>
      <c r="N3168" t="s">
        <v>8271</v>
      </c>
      <c r="O3168" s="5">
        <f>E3168/D3168</f>
        <v>1.4333333333333333</v>
      </c>
      <c r="P3168" s="6">
        <f>IFERROR(E3168/L3168,0)</f>
        <v>21.5</v>
      </c>
      <c r="Q3168" t="str">
        <f>LEFT(N3168, FIND("/",N3168) -1)</f>
        <v>theater</v>
      </c>
      <c r="R3168" t="str">
        <f>RIGHT(N3168, LEN(N3168) - FIND("/",N3168))</f>
        <v>plays</v>
      </c>
      <c r="S3168" s="10">
        <f>(((J3168/60)/60)/24)+DATE(1970,1,1)</f>
        <v>42160.651817129634</v>
      </c>
      <c r="T3168" s="10">
        <f>(((I3168/60)/60)/24)+DATE(1970,1,1)</f>
        <v>42190.651817129634</v>
      </c>
    </row>
    <row r="3169" spans="1:20" ht="48" x14ac:dyDescent="0.2">
      <c r="A3169">
        <v>2230</v>
      </c>
      <c r="B3169" s="3" t="s">
        <v>2231</v>
      </c>
      <c r="C3169" s="3" t="s">
        <v>6340</v>
      </c>
      <c r="D3169">
        <v>8500</v>
      </c>
      <c r="E3169">
        <v>10706</v>
      </c>
      <c r="F3169" t="s">
        <v>8219</v>
      </c>
      <c r="G3169" t="s">
        <v>8224</v>
      </c>
      <c r="H3169" t="s">
        <v>8246</v>
      </c>
      <c r="I3169">
        <v>1398460127</v>
      </c>
      <c r="J3169">
        <v>1395868127</v>
      </c>
      <c r="K3169" t="b">
        <v>0</v>
      </c>
      <c r="L3169">
        <v>498</v>
      </c>
      <c r="M3169" t="b">
        <v>1</v>
      </c>
      <c r="N3169" t="s">
        <v>8297</v>
      </c>
      <c r="O3169" s="5">
        <f>E3169/D3169</f>
        <v>1.2595294117647058</v>
      </c>
      <c r="P3169" s="6">
        <f>IFERROR(E3169/L3169,0)</f>
        <v>21.497991967871485</v>
      </c>
      <c r="Q3169" t="str">
        <f>LEFT(N3169, FIND("/",N3169) -1)</f>
        <v>games</v>
      </c>
      <c r="R3169" t="str">
        <f>RIGHT(N3169, LEN(N3169) - FIND("/",N3169))</f>
        <v>tabletop games</v>
      </c>
      <c r="S3169" s="10">
        <f>(((J3169/60)/60)/24)+DATE(1970,1,1)</f>
        <v>41724.881099537037</v>
      </c>
      <c r="T3169" s="10">
        <f>(((I3169/60)/60)/24)+DATE(1970,1,1)</f>
        <v>41754.881099537037</v>
      </c>
    </row>
    <row r="3170" spans="1:20" ht="48" x14ac:dyDescent="0.2">
      <c r="A3170">
        <v>879</v>
      </c>
      <c r="B3170" s="3" t="s">
        <v>880</v>
      </c>
      <c r="C3170" s="3" t="s">
        <v>4989</v>
      </c>
      <c r="D3170">
        <v>2100</v>
      </c>
      <c r="E3170">
        <v>644</v>
      </c>
      <c r="F3170" t="s">
        <v>8221</v>
      </c>
      <c r="G3170" t="s">
        <v>8224</v>
      </c>
      <c r="H3170" t="s">
        <v>8246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8278</v>
      </c>
      <c r="O3170" s="5">
        <f>E3170/D3170</f>
        <v>0.30666666666666664</v>
      </c>
      <c r="P3170" s="6">
        <f>IFERROR(E3170/L3170,0)</f>
        <v>21.466666666666665</v>
      </c>
      <c r="Q3170" t="str">
        <f>LEFT(N3170, FIND("/",N3170) -1)</f>
        <v>music</v>
      </c>
      <c r="R3170" t="str">
        <f>RIGHT(N3170, LEN(N3170) - FIND("/",N3170))</f>
        <v>jazz</v>
      </c>
      <c r="S3170" s="10">
        <f>(((J3170/60)/60)/24)+DATE(1970,1,1)</f>
        <v>41037.829918981479</v>
      </c>
      <c r="T3170" s="10">
        <f>(((I3170/60)/60)/24)+DATE(1970,1,1)</f>
        <v>41058.829918981479</v>
      </c>
    </row>
    <row r="3171" spans="1:20" ht="32" x14ac:dyDescent="0.2">
      <c r="A3171">
        <v>1389</v>
      </c>
      <c r="B3171" s="3" t="s">
        <v>1390</v>
      </c>
      <c r="C3171" s="3" t="s">
        <v>5499</v>
      </c>
      <c r="D3171">
        <v>500</v>
      </c>
      <c r="E3171">
        <v>727</v>
      </c>
      <c r="F3171" t="s">
        <v>8219</v>
      </c>
      <c r="G3171" t="s">
        <v>8225</v>
      </c>
      <c r="H3171" t="s">
        <v>8247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8276</v>
      </c>
      <c r="O3171" s="5">
        <f>E3171/D3171</f>
        <v>1.454</v>
      </c>
      <c r="P3171" s="6">
        <f>IFERROR(E3171/L3171,0)</f>
        <v>21.382352941176471</v>
      </c>
      <c r="Q3171" t="str">
        <f>LEFT(N3171, FIND("/",N3171) -1)</f>
        <v>music</v>
      </c>
      <c r="R3171" t="str">
        <f>RIGHT(N3171, LEN(N3171) - FIND("/",N3171))</f>
        <v>rock</v>
      </c>
      <c r="S3171" s="10">
        <f>(((J3171/60)/60)/24)+DATE(1970,1,1)</f>
        <v>42565.480983796297</v>
      </c>
      <c r="T3171" s="10">
        <f>(((I3171/60)/60)/24)+DATE(1970,1,1)</f>
        <v>42595.480983796297</v>
      </c>
    </row>
    <row r="3172" spans="1:20" ht="48" x14ac:dyDescent="0.2">
      <c r="A3172">
        <v>2256</v>
      </c>
      <c r="B3172" s="3" t="s">
        <v>2257</v>
      </c>
      <c r="C3172" s="3" t="s">
        <v>6366</v>
      </c>
      <c r="D3172">
        <v>480</v>
      </c>
      <c r="E3172">
        <v>1069</v>
      </c>
      <c r="F3172" t="s">
        <v>8219</v>
      </c>
      <c r="G3172" t="s">
        <v>8225</v>
      </c>
      <c r="H3172" t="s">
        <v>8247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8297</v>
      </c>
      <c r="O3172" s="5">
        <f>E3172/D3172</f>
        <v>2.2270833333333333</v>
      </c>
      <c r="P3172" s="6">
        <f>IFERROR(E3172/L3172,0)</f>
        <v>21.38</v>
      </c>
      <c r="Q3172" t="str">
        <f>LEFT(N3172, FIND("/",N3172) -1)</f>
        <v>games</v>
      </c>
      <c r="R3172" t="str">
        <f>RIGHT(N3172, LEN(N3172) - FIND("/",N3172))</f>
        <v>tabletop games</v>
      </c>
      <c r="S3172" s="10">
        <f>(((J3172/60)/60)/24)+DATE(1970,1,1)</f>
        <v>42682.451921296291</v>
      </c>
      <c r="T3172" s="10">
        <f>(((I3172/60)/60)/24)+DATE(1970,1,1)</f>
        <v>42696.451921296291</v>
      </c>
    </row>
    <row r="3173" spans="1:20" ht="48" x14ac:dyDescent="0.2">
      <c r="A3173">
        <v>1039</v>
      </c>
      <c r="B3173" s="3" t="s">
        <v>1040</v>
      </c>
      <c r="C3173" s="3" t="s">
        <v>5149</v>
      </c>
      <c r="D3173">
        <v>500</v>
      </c>
      <c r="E3173">
        <v>641</v>
      </c>
      <c r="F3173" t="s">
        <v>8219</v>
      </c>
      <c r="G3173" t="s">
        <v>8224</v>
      </c>
      <c r="H3173" t="s">
        <v>8246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8280</v>
      </c>
      <c r="O3173" s="5">
        <f>E3173/D3173</f>
        <v>1.282</v>
      </c>
      <c r="P3173" s="6">
        <f>IFERROR(E3173/L3173,0)</f>
        <v>21.366666666666667</v>
      </c>
      <c r="Q3173" t="str">
        <f>LEFT(N3173, FIND("/",N3173) -1)</f>
        <v>music</v>
      </c>
      <c r="R3173" t="str">
        <f>RIGHT(N3173, LEN(N3173) - FIND("/",N3173))</f>
        <v>electronic music</v>
      </c>
      <c r="S3173" s="10">
        <f>(((J3173/60)/60)/24)+DATE(1970,1,1)</f>
        <v>42692.109328703707</v>
      </c>
      <c r="T3173" s="10">
        <f>(((I3173/60)/60)/24)+DATE(1970,1,1)</f>
        <v>42717.332638888889</v>
      </c>
    </row>
    <row r="3174" spans="1:20" ht="48" x14ac:dyDescent="0.2">
      <c r="A3174">
        <v>2132</v>
      </c>
      <c r="B3174" s="3" t="s">
        <v>2133</v>
      </c>
      <c r="C3174" s="3" t="s">
        <v>6242</v>
      </c>
      <c r="D3174">
        <v>100000</v>
      </c>
      <c r="E3174">
        <v>2112.9899999999998</v>
      </c>
      <c r="F3174" t="s">
        <v>8221</v>
      </c>
      <c r="G3174" t="s">
        <v>8224</v>
      </c>
      <c r="H3174" t="s">
        <v>8246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8282</v>
      </c>
      <c r="O3174" s="5">
        <f>E3174/D3174</f>
        <v>2.1129899999999997E-2</v>
      </c>
      <c r="P3174" s="6">
        <f>IFERROR(E3174/L3174,0)</f>
        <v>21.34333333333333</v>
      </c>
      <c r="Q3174" t="str">
        <f>LEFT(N3174, FIND("/",N3174) -1)</f>
        <v>games</v>
      </c>
      <c r="R3174" t="str">
        <f>RIGHT(N3174, LEN(N3174) - FIND("/",N3174))</f>
        <v>video games</v>
      </c>
      <c r="S3174" s="10">
        <f>(((J3174/60)/60)/24)+DATE(1970,1,1)</f>
        <v>41643.487175925926</v>
      </c>
      <c r="T3174" s="10">
        <f>(((I3174/60)/60)/24)+DATE(1970,1,1)</f>
        <v>41673.487175925926</v>
      </c>
    </row>
    <row r="3175" spans="1:20" ht="48" x14ac:dyDescent="0.2">
      <c r="A3175">
        <v>1709</v>
      </c>
      <c r="B3175" s="3" t="s">
        <v>1710</v>
      </c>
      <c r="C3175" s="3" t="s">
        <v>5819</v>
      </c>
      <c r="D3175">
        <v>1750</v>
      </c>
      <c r="E3175">
        <v>85</v>
      </c>
      <c r="F3175" t="s">
        <v>8221</v>
      </c>
      <c r="G3175" t="s">
        <v>8224</v>
      </c>
      <c r="H3175" t="s">
        <v>8246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8293</v>
      </c>
      <c r="O3175" s="5">
        <f>E3175/D3175</f>
        <v>4.8571428571428571E-2</v>
      </c>
      <c r="P3175" s="6">
        <f>IFERROR(E3175/L3175,0)</f>
        <v>21.25</v>
      </c>
      <c r="Q3175" t="str">
        <f>LEFT(N3175, FIND("/",N3175) -1)</f>
        <v>music</v>
      </c>
      <c r="R3175" t="str">
        <f>RIGHT(N3175, LEN(N3175) - FIND("/",N3175))</f>
        <v>faith</v>
      </c>
      <c r="S3175" s="10">
        <f>(((J3175/60)/60)/24)+DATE(1970,1,1)</f>
        <v>41841.56381944444</v>
      </c>
      <c r="T3175" s="10">
        <f>(((I3175/60)/60)/24)+DATE(1970,1,1)</f>
        <v>41882.818749999999</v>
      </c>
    </row>
    <row r="3176" spans="1:20" ht="48" x14ac:dyDescent="0.2">
      <c r="A3176">
        <v>1907</v>
      </c>
      <c r="B3176" s="3" t="s">
        <v>1908</v>
      </c>
      <c r="C3176" s="3" t="s">
        <v>6017</v>
      </c>
      <c r="D3176">
        <v>30000</v>
      </c>
      <c r="E3176">
        <v>85</v>
      </c>
      <c r="F3176" t="s">
        <v>8221</v>
      </c>
      <c r="G3176" t="s">
        <v>8224</v>
      </c>
      <c r="H3176" t="s">
        <v>8246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8294</v>
      </c>
      <c r="O3176" s="5">
        <f>E3176/D3176</f>
        <v>2.8333333333333335E-3</v>
      </c>
      <c r="P3176" s="6">
        <f>IFERROR(E3176/L3176,0)</f>
        <v>21.25</v>
      </c>
      <c r="Q3176" t="str">
        <f>LEFT(N3176, FIND("/",N3176) -1)</f>
        <v>technology</v>
      </c>
      <c r="R3176" t="str">
        <f>RIGHT(N3176, LEN(N3176) - FIND("/",N3176))</f>
        <v>gadgets</v>
      </c>
      <c r="S3176" s="10">
        <f>(((J3176/60)/60)/24)+DATE(1970,1,1)</f>
        <v>41767.587094907409</v>
      </c>
      <c r="T3176" s="10">
        <f>(((I3176/60)/60)/24)+DATE(1970,1,1)</f>
        <v>41782.587094907409</v>
      </c>
    </row>
    <row r="3177" spans="1:20" ht="32" x14ac:dyDescent="0.2">
      <c r="A3177">
        <v>2130</v>
      </c>
      <c r="B3177" s="3" t="s">
        <v>2131</v>
      </c>
      <c r="C3177" s="3" t="s">
        <v>6240</v>
      </c>
      <c r="D3177">
        <v>42000</v>
      </c>
      <c r="E3177">
        <v>85</v>
      </c>
      <c r="F3177" t="s">
        <v>8221</v>
      </c>
      <c r="G3177" t="s">
        <v>8224</v>
      </c>
      <c r="H3177" t="s">
        <v>8246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8282</v>
      </c>
      <c r="O3177" s="5">
        <f>E3177/D3177</f>
        <v>2.0238095238095236E-3</v>
      </c>
      <c r="P3177" s="6">
        <f>IFERROR(E3177/L3177,0)</f>
        <v>21.25</v>
      </c>
      <c r="Q3177" t="str">
        <f>LEFT(N3177, FIND("/",N3177) -1)</f>
        <v>games</v>
      </c>
      <c r="R3177" t="str">
        <f>RIGHT(N3177, LEN(N3177) - FIND("/",N3177))</f>
        <v>video games</v>
      </c>
      <c r="S3177" s="10">
        <f>(((J3177/60)/60)/24)+DATE(1970,1,1)</f>
        <v>41832.086377314816</v>
      </c>
      <c r="T3177" s="10">
        <f>(((I3177/60)/60)/24)+DATE(1970,1,1)</f>
        <v>41867.086377314816</v>
      </c>
    </row>
    <row r="3178" spans="1:20" ht="48" x14ac:dyDescent="0.2">
      <c r="A3178">
        <v>2322</v>
      </c>
      <c r="B3178" s="3" t="s">
        <v>2323</v>
      </c>
      <c r="C3178" s="3" t="s">
        <v>6432</v>
      </c>
      <c r="D3178">
        <v>2700</v>
      </c>
      <c r="E3178">
        <v>85</v>
      </c>
      <c r="F3178" t="s">
        <v>8222</v>
      </c>
      <c r="G3178" t="s">
        <v>8224</v>
      </c>
      <c r="H3178" t="s">
        <v>8246</v>
      </c>
      <c r="I3178">
        <v>1491769769</v>
      </c>
      <c r="J3178">
        <v>1489181369</v>
      </c>
      <c r="K3178" t="b">
        <v>0</v>
      </c>
      <c r="L3178">
        <v>4</v>
      </c>
      <c r="M3178" t="b">
        <v>0</v>
      </c>
      <c r="N3178" t="s">
        <v>8298</v>
      </c>
      <c r="O3178" s="5">
        <f>E3178/D3178</f>
        <v>3.1481481481481478E-2</v>
      </c>
      <c r="P3178" s="6">
        <f>IFERROR(E3178/L3178,0)</f>
        <v>21.25</v>
      </c>
      <c r="Q3178" t="str">
        <f>LEFT(N3178, FIND("/",N3178) -1)</f>
        <v>food</v>
      </c>
      <c r="R3178" t="str">
        <f>RIGHT(N3178, LEN(N3178) - FIND("/",N3178))</f>
        <v>small batch</v>
      </c>
      <c r="S3178" s="10">
        <f>(((J3178/60)/60)/24)+DATE(1970,1,1)</f>
        <v>42804.895474537043</v>
      </c>
      <c r="T3178" s="10">
        <f>(((I3178/60)/60)/24)+DATE(1970,1,1)</f>
        <v>42834.853807870371</v>
      </c>
    </row>
    <row r="3179" spans="1:20" ht="48" x14ac:dyDescent="0.2">
      <c r="A3179">
        <v>2233</v>
      </c>
      <c r="B3179" s="3" t="s">
        <v>2234</v>
      </c>
      <c r="C3179" s="3" t="s">
        <v>6343</v>
      </c>
      <c r="D3179">
        <v>2500</v>
      </c>
      <c r="E3179">
        <v>8301</v>
      </c>
      <c r="F3179" t="s">
        <v>8219</v>
      </c>
      <c r="G3179" t="s">
        <v>8225</v>
      </c>
      <c r="H3179" t="s">
        <v>8247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8297</v>
      </c>
      <c r="O3179" s="5">
        <f>E3179/D3179</f>
        <v>3.3203999999999998</v>
      </c>
      <c r="P3179" s="6">
        <f>IFERROR(E3179/L3179,0)</f>
        <v>21.230179028132991</v>
      </c>
      <c r="Q3179" t="str">
        <f>LEFT(N3179, FIND("/",N3179) -1)</f>
        <v>games</v>
      </c>
      <c r="R3179" t="str">
        <f>RIGHT(N3179, LEN(N3179) - FIND("/",N3179))</f>
        <v>tabletop games</v>
      </c>
      <c r="S3179" s="10">
        <f>(((J3179/60)/60)/24)+DATE(1970,1,1)</f>
        <v>42331.378923611104</v>
      </c>
      <c r="T3179" s="10">
        <f>(((I3179/60)/60)/24)+DATE(1970,1,1)</f>
        <v>42352</v>
      </c>
    </row>
    <row r="3180" spans="1:20" ht="32" x14ac:dyDescent="0.2">
      <c r="A3180">
        <v>1380</v>
      </c>
      <c r="B3180" s="3" t="s">
        <v>1381</v>
      </c>
      <c r="C3180" s="3" t="s">
        <v>5490</v>
      </c>
      <c r="D3180">
        <v>25</v>
      </c>
      <c r="E3180">
        <v>106</v>
      </c>
      <c r="F3180" t="s">
        <v>8219</v>
      </c>
      <c r="G3180" t="s">
        <v>8224</v>
      </c>
      <c r="H3180" t="s">
        <v>8246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8276</v>
      </c>
      <c r="O3180" s="5">
        <f>E3180/D3180</f>
        <v>4.24</v>
      </c>
      <c r="P3180" s="6">
        <f>IFERROR(E3180/L3180,0)</f>
        <v>21.2</v>
      </c>
      <c r="Q3180" t="str">
        <f>LEFT(N3180, FIND("/",N3180) -1)</f>
        <v>music</v>
      </c>
      <c r="R3180" t="str">
        <f>RIGHT(N3180, LEN(N3180) - FIND("/",N3180))</f>
        <v>rock</v>
      </c>
      <c r="S3180" s="10">
        <f>(((J3180/60)/60)/24)+DATE(1970,1,1)</f>
        <v>42141.762800925921</v>
      </c>
      <c r="T3180" s="10">
        <f>(((I3180/60)/60)/24)+DATE(1970,1,1)</f>
        <v>42164.083333333328</v>
      </c>
    </row>
    <row r="3181" spans="1:20" ht="64" x14ac:dyDescent="0.2">
      <c r="A3181">
        <v>68</v>
      </c>
      <c r="B3181" s="3" t="s">
        <v>70</v>
      </c>
      <c r="C3181" s="3" t="s">
        <v>4179</v>
      </c>
      <c r="D3181">
        <v>600</v>
      </c>
      <c r="E3181">
        <v>763</v>
      </c>
      <c r="F3181" t="s">
        <v>8219</v>
      </c>
      <c r="G3181" t="s">
        <v>8225</v>
      </c>
      <c r="H3181" t="s">
        <v>8247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8266</v>
      </c>
      <c r="O3181" s="5">
        <f>E3181/D3181</f>
        <v>1.2716666666666667</v>
      </c>
      <c r="P3181" s="6">
        <f>IFERROR(E3181/L3181,0)</f>
        <v>21.194444444444443</v>
      </c>
      <c r="Q3181" t="str">
        <f>LEFT(N3181, FIND("/",N3181) -1)</f>
        <v>film &amp; video</v>
      </c>
      <c r="R3181" t="str">
        <f>RIGHT(N3181, LEN(N3181) - FIND("/",N3181))</f>
        <v>shorts</v>
      </c>
      <c r="S3181" s="10">
        <f>(((J3181/60)/60)/24)+DATE(1970,1,1)</f>
        <v>41663.569340277776</v>
      </c>
      <c r="T3181" s="10">
        <f>(((I3181/60)/60)/24)+DATE(1970,1,1)</f>
        <v>41693.569340277776</v>
      </c>
    </row>
    <row r="3182" spans="1:20" ht="48" x14ac:dyDescent="0.2">
      <c r="A3182">
        <v>3563</v>
      </c>
      <c r="B3182" s="3" t="s">
        <v>3562</v>
      </c>
      <c r="C3182" s="3" t="s">
        <v>7673</v>
      </c>
      <c r="D3182">
        <v>500</v>
      </c>
      <c r="E3182">
        <v>527.45000000000005</v>
      </c>
      <c r="F3182" t="s">
        <v>8219</v>
      </c>
      <c r="G3182" t="s">
        <v>8225</v>
      </c>
      <c r="H3182" t="s">
        <v>8247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8271</v>
      </c>
      <c r="O3182" s="5">
        <f>E3182/D3182</f>
        <v>1.0549000000000002</v>
      </c>
      <c r="P3182" s="6">
        <f>IFERROR(E3182/L3182,0)</f>
        <v>21.098000000000003</v>
      </c>
      <c r="Q3182" t="str">
        <f>LEFT(N3182, FIND("/",N3182) -1)</f>
        <v>theater</v>
      </c>
      <c r="R3182" t="str">
        <f>RIGHT(N3182, LEN(N3182) - FIND("/",N3182))</f>
        <v>plays</v>
      </c>
      <c r="S3182" s="10">
        <f>(((J3182/60)/60)/24)+DATE(1970,1,1)</f>
        <v>42555.671944444446</v>
      </c>
      <c r="T3182" s="10">
        <f>(((I3182/60)/60)/24)+DATE(1970,1,1)</f>
        <v>42583.791666666672</v>
      </c>
    </row>
    <row r="3183" spans="1:20" ht="48" x14ac:dyDescent="0.2">
      <c r="A3183">
        <v>3070</v>
      </c>
      <c r="B3183" s="3" t="s">
        <v>3070</v>
      </c>
      <c r="C3183" s="3" t="s">
        <v>7180</v>
      </c>
      <c r="D3183">
        <v>10000</v>
      </c>
      <c r="E3183">
        <v>334</v>
      </c>
      <c r="F3183" t="s">
        <v>8221</v>
      </c>
      <c r="G3183" t="s">
        <v>8225</v>
      </c>
      <c r="H3183" t="s">
        <v>8247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8303</v>
      </c>
      <c r="O3183" s="5">
        <f>E3183/D3183</f>
        <v>3.3399999999999999E-2</v>
      </c>
      <c r="P3183" s="6">
        <f>IFERROR(E3183/L3183,0)</f>
        <v>20.875</v>
      </c>
      <c r="Q3183" t="str">
        <f>LEFT(N3183, FIND("/",N3183) -1)</f>
        <v>theater</v>
      </c>
      <c r="R3183" t="str">
        <f>RIGHT(N3183, LEN(N3183) - FIND("/",N3183))</f>
        <v>spaces</v>
      </c>
      <c r="S3183" s="10">
        <f>(((J3183/60)/60)/24)+DATE(1970,1,1)</f>
        <v>42690.733437499999</v>
      </c>
      <c r="T3183" s="10">
        <f>(((I3183/60)/60)/24)+DATE(1970,1,1)</f>
        <v>42711.733437499999</v>
      </c>
    </row>
    <row r="3184" spans="1:20" ht="32" x14ac:dyDescent="0.2">
      <c r="A3184">
        <v>2916</v>
      </c>
      <c r="B3184" s="3" t="s">
        <v>2916</v>
      </c>
      <c r="C3184" s="3" t="s">
        <v>7026</v>
      </c>
      <c r="D3184">
        <v>1850</v>
      </c>
      <c r="E3184">
        <v>145</v>
      </c>
      <c r="F3184" t="s">
        <v>8221</v>
      </c>
      <c r="G3184" t="s">
        <v>8225</v>
      </c>
      <c r="H3184" t="s">
        <v>8247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8271</v>
      </c>
      <c r="O3184" s="5">
        <f>E3184/D3184</f>
        <v>7.8378378378378383E-2</v>
      </c>
      <c r="P3184" s="6">
        <f>IFERROR(E3184/L3184,0)</f>
        <v>20.714285714285715</v>
      </c>
      <c r="Q3184" t="str">
        <f>LEFT(N3184, FIND("/",N3184) -1)</f>
        <v>theater</v>
      </c>
      <c r="R3184" t="str">
        <f>RIGHT(N3184, LEN(N3184) - FIND("/",N3184))</f>
        <v>plays</v>
      </c>
      <c r="S3184" s="10">
        <f>(((J3184/60)/60)/24)+DATE(1970,1,1)</f>
        <v>41755.476724537039</v>
      </c>
      <c r="T3184" s="10">
        <f>(((I3184/60)/60)/24)+DATE(1970,1,1)</f>
        <v>41778.476724537039</v>
      </c>
    </row>
    <row r="3185" spans="1:20" ht="48" x14ac:dyDescent="0.2">
      <c r="A3185">
        <v>448</v>
      </c>
      <c r="B3185" s="3" t="s">
        <v>449</v>
      </c>
      <c r="C3185" s="3" t="s">
        <v>4558</v>
      </c>
      <c r="D3185">
        <v>2500</v>
      </c>
      <c r="E3185">
        <v>82.01</v>
      </c>
      <c r="F3185" t="s">
        <v>8221</v>
      </c>
      <c r="G3185" t="s">
        <v>8224</v>
      </c>
      <c r="H3185" t="s">
        <v>8246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8270</v>
      </c>
      <c r="O3185" s="5">
        <f>E3185/D3185</f>
        <v>3.2804E-2</v>
      </c>
      <c r="P3185" s="6">
        <f>IFERROR(E3185/L3185,0)</f>
        <v>20.502500000000001</v>
      </c>
      <c r="Q3185" t="str">
        <f>LEFT(N3185, FIND("/",N3185) -1)</f>
        <v>film &amp; video</v>
      </c>
      <c r="R3185" t="str">
        <f>RIGHT(N3185, LEN(N3185) - FIND("/",N3185))</f>
        <v>animation</v>
      </c>
      <c r="S3185" s="10">
        <f>(((J3185/60)/60)/24)+DATE(1970,1,1)</f>
        <v>41753.758043981477</v>
      </c>
      <c r="T3185" s="10">
        <f>(((I3185/60)/60)/24)+DATE(1970,1,1)</f>
        <v>41773.758043981477</v>
      </c>
    </row>
    <row r="3186" spans="1:20" ht="48" x14ac:dyDescent="0.2">
      <c r="A3186">
        <v>553</v>
      </c>
      <c r="B3186" s="3" t="s">
        <v>554</v>
      </c>
      <c r="C3186" s="3" t="s">
        <v>4663</v>
      </c>
      <c r="D3186">
        <v>25000</v>
      </c>
      <c r="E3186">
        <v>123</v>
      </c>
      <c r="F3186" t="s">
        <v>8221</v>
      </c>
      <c r="G3186" t="s">
        <v>8224</v>
      </c>
      <c r="H3186" t="s">
        <v>8246</v>
      </c>
      <c r="I3186">
        <v>1415988991</v>
      </c>
      <c r="J3186">
        <v>1413393391</v>
      </c>
      <c r="K3186" t="b">
        <v>0</v>
      </c>
      <c r="L3186">
        <v>6</v>
      </c>
      <c r="M3186" t="b">
        <v>0</v>
      </c>
      <c r="N3186" t="s">
        <v>8272</v>
      </c>
      <c r="O3186" s="5">
        <f>E3186/D3186</f>
        <v>4.9199999999999999E-3</v>
      </c>
      <c r="P3186" s="6">
        <f>IFERROR(E3186/L3186,0)</f>
        <v>20.5</v>
      </c>
      <c r="Q3186" t="str">
        <f>LEFT(N3186, FIND("/",N3186) -1)</f>
        <v>technology</v>
      </c>
      <c r="R3186" t="str">
        <f>RIGHT(N3186, LEN(N3186) - FIND("/",N3186))</f>
        <v>web</v>
      </c>
      <c r="S3186" s="10">
        <f>(((J3186/60)/60)/24)+DATE(1970,1,1)</f>
        <v>41927.71980324074</v>
      </c>
      <c r="T3186" s="10">
        <f>(((I3186/60)/60)/24)+DATE(1970,1,1)</f>
        <v>41957.761469907404</v>
      </c>
    </row>
    <row r="3187" spans="1:20" ht="32" x14ac:dyDescent="0.2">
      <c r="A3187">
        <v>1594</v>
      </c>
      <c r="B3187" s="3" t="s">
        <v>1595</v>
      </c>
      <c r="C3187" s="3" t="s">
        <v>5704</v>
      </c>
      <c r="D3187">
        <v>1000</v>
      </c>
      <c r="E3187">
        <v>205</v>
      </c>
      <c r="F3187" t="s">
        <v>8221</v>
      </c>
      <c r="G3187" t="s">
        <v>8224</v>
      </c>
      <c r="H3187" t="s">
        <v>8246</v>
      </c>
      <c r="I3187">
        <v>1463329260</v>
      </c>
      <c r="J3187">
        <v>1458147982</v>
      </c>
      <c r="K3187" t="b">
        <v>0</v>
      </c>
      <c r="L3187">
        <v>10</v>
      </c>
      <c r="M3187" t="b">
        <v>0</v>
      </c>
      <c r="N3187" t="s">
        <v>8291</v>
      </c>
      <c r="O3187" s="5">
        <f>E3187/D3187</f>
        <v>0.20499999999999999</v>
      </c>
      <c r="P3187" s="6">
        <f>IFERROR(E3187/L3187,0)</f>
        <v>20.5</v>
      </c>
      <c r="Q3187" t="str">
        <f>LEFT(N3187, FIND("/",N3187) -1)</f>
        <v>photography</v>
      </c>
      <c r="R3187" t="str">
        <f>RIGHT(N3187, LEN(N3187) - FIND("/",N3187))</f>
        <v>places</v>
      </c>
      <c r="S3187" s="10">
        <f>(((J3187/60)/60)/24)+DATE(1970,1,1)</f>
        <v>42445.712754629625</v>
      </c>
      <c r="T3187" s="10">
        <f>(((I3187/60)/60)/24)+DATE(1970,1,1)</f>
        <v>42505.681249999994</v>
      </c>
    </row>
    <row r="3188" spans="1:20" ht="48" x14ac:dyDescent="0.2">
      <c r="A3188">
        <v>2370</v>
      </c>
      <c r="B3188" s="3" t="s">
        <v>2371</v>
      </c>
      <c r="C3188" s="3" t="s">
        <v>6480</v>
      </c>
      <c r="D3188">
        <v>25000</v>
      </c>
      <c r="E3188">
        <v>82</v>
      </c>
      <c r="F3188" t="s">
        <v>8220</v>
      </c>
      <c r="G3188" t="s">
        <v>8224</v>
      </c>
      <c r="H3188" t="s">
        <v>8246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8272</v>
      </c>
      <c r="O3188" s="5">
        <f>E3188/D3188</f>
        <v>3.2799999999999999E-3</v>
      </c>
      <c r="P3188" s="6">
        <f>IFERROR(E3188/L3188,0)</f>
        <v>20.5</v>
      </c>
      <c r="Q3188" t="str">
        <f>LEFT(N3188, FIND("/",N3188) -1)</f>
        <v>technology</v>
      </c>
      <c r="R3188" t="str">
        <f>RIGHT(N3188, LEN(N3188) - FIND("/",N3188))</f>
        <v>web</v>
      </c>
      <c r="S3188" s="10">
        <f>(((J3188/60)/60)/24)+DATE(1970,1,1)</f>
        <v>41961.18913194444</v>
      </c>
      <c r="T3188" s="10">
        <f>(((I3188/60)/60)/24)+DATE(1970,1,1)</f>
        <v>41991.18913194444</v>
      </c>
    </row>
    <row r="3189" spans="1:20" ht="48" x14ac:dyDescent="0.2">
      <c r="A3189">
        <v>2075</v>
      </c>
      <c r="B3189" s="3" t="s">
        <v>2076</v>
      </c>
      <c r="C3189" s="3" t="s">
        <v>6185</v>
      </c>
      <c r="D3189">
        <v>9999</v>
      </c>
      <c r="E3189">
        <v>167820.6</v>
      </c>
      <c r="F3189" t="s">
        <v>8219</v>
      </c>
      <c r="G3189" t="s">
        <v>8224</v>
      </c>
      <c r="H3189" t="s">
        <v>8246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8295</v>
      </c>
      <c r="O3189" s="5">
        <f>E3189/D3189</f>
        <v>16.783738373837384</v>
      </c>
      <c r="P3189" s="6">
        <f>IFERROR(E3189/L3189,0)</f>
        <v>20.465926829268295</v>
      </c>
      <c r="Q3189" t="str">
        <f>LEFT(N3189, FIND("/",N3189) -1)</f>
        <v>technology</v>
      </c>
      <c r="R3189" t="str">
        <f>RIGHT(N3189, LEN(N3189) - FIND("/",N3189))</f>
        <v>hardware</v>
      </c>
      <c r="S3189" s="10">
        <f>(((J3189/60)/60)/24)+DATE(1970,1,1)</f>
        <v>41450.681574074071</v>
      </c>
      <c r="T3189" s="10">
        <f>(((I3189/60)/60)/24)+DATE(1970,1,1)</f>
        <v>41480.681574074071</v>
      </c>
    </row>
    <row r="3190" spans="1:20" ht="48" x14ac:dyDescent="0.2">
      <c r="A3190">
        <v>697</v>
      </c>
      <c r="B3190" s="3" t="s">
        <v>698</v>
      </c>
      <c r="C3190" s="3" t="s">
        <v>4807</v>
      </c>
      <c r="D3190">
        <v>5000</v>
      </c>
      <c r="E3190">
        <v>2319</v>
      </c>
      <c r="F3190" t="s">
        <v>8221</v>
      </c>
      <c r="G3190" t="s">
        <v>8236</v>
      </c>
      <c r="H3190" t="s">
        <v>8249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8273</v>
      </c>
      <c r="O3190" s="5">
        <f>E3190/D3190</f>
        <v>0.46379999999999999</v>
      </c>
      <c r="P3190" s="6">
        <f>IFERROR(E3190/L3190,0)</f>
        <v>20.342105263157894</v>
      </c>
      <c r="Q3190" t="str">
        <f>LEFT(N3190, FIND("/",N3190) -1)</f>
        <v>technology</v>
      </c>
      <c r="R3190" t="str">
        <f>RIGHT(N3190, LEN(N3190) - FIND("/",N3190))</f>
        <v>wearables</v>
      </c>
      <c r="S3190" s="10">
        <f>(((J3190/60)/60)/24)+DATE(1970,1,1)</f>
        <v>42388.523020833338</v>
      </c>
      <c r="T3190" s="10">
        <f>(((I3190/60)/60)/24)+DATE(1970,1,1)</f>
        <v>42403.523020833338</v>
      </c>
    </row>
    <row r="3191" spans="1:20" ht="48" x14ac:dyDescent="0.2">
      <c r="A3191">
        <v>456</v>
      </c>
      <c r="B3191" s="3" t="s">
        <v>457</v>
      </c>
      <c r="C3191" s="3" t="s">
        <v>4566</v>
      </c>
      <c r="D3191">
        <v>8888</v>
      </c>
      <c r="E3191">
        <v>61</v>
      </c>
      <c r="F3191" t="s">
        <v>8221</v>
      </c>
      <c r="G3191" t="s">
        <v>8224</v>
      </c>
      <c r="H3191" t="s">
        <v>8246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8270</v>
      </c>
      <c r="O3191" s="5">
        <f>E3191/D3191</f>
        <v>6.8631863186318634E-3</v>
      </c>
      <c r="P3191" s="6">
        <f>IFERROR(E3191/L3191,0)</f>
        <v>20.333333333333332</v>
      </c>
      <c r="Q3191" t="str">
        <f>LEFT(N3191, FIND("/",N3191) -1)</f>
        <v>film &amp; video</v>
      </c>
      <c r="R3191" t="str">
        <f>RIGHT(N3191, LEN(N3191) - FIND("/",N3191))</f>
        <v>animation</v>
      </c>
      <c r="S3191" s="10">
        <f>(((J3191/60)/60)/24)+DATE(1970,1,1)</f>
        <v>41547.694456018515</v>
      </c>
      <c r="T3191" s="10">
        <f>(((I3191/60)/60)/24)+DATE(1970,1,1)</f>
        <v>41569.165972222225</v>
      </c>
    </row>
    <row r="3192" spans="1:20" ht="64" x14ac:dyDescent="0.2">
      <c r="A3192">
        <v>155</v>
      </c>
      <c r="B3192" s="3" t="s">
        <v>157</v>
      </c>
      <c r="C3192" s="3" t="s">
        <v>4265</v>
      </c>
      <c r="D3192">
        <v>1350000</v>
      </c>
      <c r="E3192">
        <v>81</v>
      </c>
      <c r="F3192" t="s">
        <v>8220</v>
      </c>
      <c r="G3192" t="s">
        <v>8224</v>
      </c>
      <c r="H3192" t="s">
        <v>8246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8267</v>
      </c>
      <c r="O3192" s="5">
        <f>E3192/D3192</f>
        <v>6.0000000000000002E-5</v>
      </c>
      <c r="P3192" s="6">
        <f>IFERROR(E3192/L3192,0)</f>
        <v>20.25</v>
      </c>
      <c r="Q3192" t="str">
        <f>LEFT(N3192, FIND("/",N3192) -1)</f>
        <v>film &amp; video</v>
      </c>
      <c r="R3192" t="str">
        <f>RIGHT(N3192, LEN(N3192) - FIND("/",N3192))</f>
        <v>science fiction</v>
      </c>
      <c r="S3192" s="10">
        <f>(((J3192/60)/60)/24)+DATE(1970,1,1)</f>
        <v>42168.559432870374</v>
      </c>
      <c r="T3192" s="10">
        <f>(((I3192/60)/60)/24)+DATE(1970,1,1)</f>
        <v>42208.559432870374</v>
      </c>
    </row>
    <row r="3193" spans="1:20" ht="48" x14ac:dyDescent="0.2">
      <c r="A3193">
        <v>3069</v>
      </c>
      <c r="B3193" s="3" t="s">
        <v>3069</v>
      </c>
      <c r="C3193" s="3" t="s">
        <v>7179</v>
      </c>
      <c r="D3193">
        <v>1000</v>
      </c>
      <c r="E3193">
        <v>141</v>
      </c>
      <c r="F3193" t="s">
        <v>8221</v>
      </c>
      <c r="G3193" t="s">
        <v>8224</v>
      </c>
      <c r="H3193" t="s">
        <v>8246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8303</v>
      </c>
      <c r="O3193" s="5">
        <f>E3193/D3193</f>
        <v>0.14099999999999999</v>
      </c>
      <c r="P3193" s="6">
        <f>IFERROR(E3193/L3193,0)</f>
        <v>20.142857142857142</v>
      </c>
      <c r="Q3193" t="str">
        <f>LEFT(N3193, FIND("/",N3193) -1)</f>
        <v>theater</v>
      </c>
      <c r="R3193" t="str">
        <f>RIGHT(N3193, LEN(N3193) - FIND("/",N3193))</f>
        <v>spaces</v>
      </c>
      <c r="S3193" s="10">
        <f>(((J3193/60)/60)/24)+DATE(1970,1,1)</f>
        <v>41957.833726851852</v>
      </c>
      <c r="T3193" s="10">
        <f>(((I3193/60)/60)/24)+DATE(1970,1,1)</f>
        <v>41987.833726851852</v>
      </c>
    </row>
    <row r="3194" spans="1:20" ht="48" x14ac:dyDescent="0.2">
      <c r="A3194">
        <v>2835</v>
      </c>
      <c r="B3194" s="3" t="s">
        <v>2835</v>
      </c>
      <c r="C3194" s="3" t="s">
        <v>6945</v>
      </c>
      <c r="D3194">
        <v>1000</v>
      </c>
      <c r="E3194">
        <v>1870.99</v>
      </c>
      <c r="F3194" t="s">
        <v>8219</v>
      </c>
      <c r="G3194" t="s">
        <v>8225</v>
      </c>
      <c r="H3194" t="s">
        <v>8247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8271</v>
      </c>
      <c r="O3194" s="5">
        <f>E3194/D3194</f>
        <v>1.8709899999999999</v>
      </c>
      <c r="P3194" s="6">
        <f>IFERROR(E3194/L3194,0)</f>
        <v>20.118172043010752</v>
      </c>
      <c r="Q3194" t="str">
        <f>LEFT(N3194, FIND("/",N3194) -1)</f>
        <v>theater</v>
      </c>
      <c r="R3194" t="str">
        <f>RIGHT(N3194, LEN(N3194) - FIND("/",N3194))</f>
        <v>plays</v>
      </c>
      <c r="S3194" s="10">
        <f>(((J3194/60)/60)/24)+DATE(1970,1,1)</f>
        <v>42313.703900462962</v>
      </c>
      <c r="T3194" s="10">
        <f>(((I3194/60)/60)/24)+DATE(1970,1,1)</f>
        <v>42343</v>
      </c>
    </row>
    <row r="3195" spans="1:20" ht="48" x14ac:dyDescent="0.2">
      <c r="A3195">
        <v>3670</v>
      </c>
      <c r="B3195" s="3" t="s">
        <v>3667</v>
      </c>
      <c r="C3195" s="3" t="s">
        <v>7780</v>
      </c>
      <c r="D3195">
        <v>220</v>
      </c>
      <c r="E3195">
        <v>241</v>
      </c>
      <c r="F3195" t="s">
        <v>8219</v>
      </c>
      <c r="G3195" t="s">
        <v>8225</v>
      </c>
      <c r="H3195" t="s">
        <v>8247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8271</v>
      </c>
      <c r="O3195" s="5">
        <f>E3195/D3195</f>
        <v>1.0954545454545455</v>
      </c>
      <c r="P3195" s="6">
        <f>IFERROR(E3195/L3195,0)</f>
        <v>20.083333333333332</v>
      </c>
      <c r="Q3195" t="str">
        <f>LEFT(N3195, FIND("/",N3195) -1)</f>
        <v>theater</v>
      </c>
      <c r="R3195" t="str">
        <f>RIGHT(N3195, LEN(N3195) - FIND("/",N3195))</f>
        <v>plays</v>
      </c>
      <c r="S3195" s="10">
        <f>(((J3195/60)/60)/24)+DATE(1970,1,1)</f>
        <v>42142.514016203699</v>
      </c>
      <c r="T3195" s="10">
        <f>(((I3195/60)/60)/24)+DATE(1970,1,1)</f>
        <v>42155.958333333328</v>
      </c>
    </row>
    <row r="3196" spans="1:20" ht="48" x14ac:dyDescent="0.2">
      <c r="A3196">
        <v>148</v>
      </c>
      <c r="B3196" s="3" t="s">
        <v>150</v>
      </c>
      <c r="C3196" s="3" t="s">
        <v>4258</v>
      </c>
      <c r="D3196">
        <v>50000</v>
      </c>
      <c r="E3196">
        <v>40</v>
      </c>
      <c r="F3196" t="s">
        <v>8220</v>
      </c>
      <c r="G3196" t="s">
        <v>8224</v>
      </c>
      <c r="H3196" t="s">
        <v>8246</v>
      </c>
      <c r="I3196">
        <v>1456555536</v>
      </c>
      <c r="J3196">
        <v>1453963536</v>
      </c>
      <c r="K3196" t="b">
        <v>0</v>
      </c>
      <c r="L3196">
        <v>2</v>
      </c>
      <c r="M3196" t="b">
        <v>0</v>
      </c>
      <c r="N3196" t="s">
        <v>8267</v>
      </c>
      <c r="O3196" s="5">
        <f>E3196/D3196</f>
        <v>8.0000000000000004E-4</v>
      </c>
      <c r="P3196" s="6">
        <f>IFERROR(E3196/L3196,0)</f>
        <v>20</v>
      </c>
      <c r="Q3196" t="str">
        <f>LEFT(N3196, FIND("/",N3196) -1)</f>
        <v>film &amp; video</v>
      </c>
      <c r="R3196" t="str">
        <f>RIGHT(N3196, LEN(N3196) - FIND("/",N3196))</f>
        <v>science fiction</v>
      </c>
      <c r="S3196" s="10">
        <f>(((J3196/60)/60)/24)+DATE(1970,1,1)</f>
        <v>42397.281666666662</v>
      </c>
      <c r="T3196" s="10">
        <f>(((I3196/60)/60)/24)+DATE(1970,1,1)</f>
        <v>42427.281666666662</v>
      </c>
    </row>
    <row r="3197" spans="1:20" ht="48" x14ac:dyDescent="0.2">
      <c r="A3197">
        <v>213</v>
      </c>
      <c r="B3197" s="3" t="s">
        <v>215</v>
      </c>
      <c r="C3197" s="3" t="s">
        <v>4323</v>
      </c>
      <c r="D3197">
        <v>50000</v>
      </c>
      <c r="E3197">
        <v>20</v>
      </c>
      <c r="F3197" t="s">
        <v>8221</v>
      </c>
      <c r="G3197" t="s">
        <v>8224</v>
      </c>
      <c r="H3197" t="s">
        <v>8246</v>
      </c>
      <c r="I3197">
        <v>1439734001</v>
      </c>
      <c r="J3197">
        <v>1437142547</v>
      </c>
      <c r="K3197" t="b">
        <v>0</v>
      </c>
      <c r="L3197">
        <v>1</v>
      </c>
      <c r="M3197" t="b">
        <v>0</v>
      </c>
      <c r="N3197" t="s">
        <v>8268</v>
      </c>
      <c r="O3197" s="5">
        <f>E3197/D3197</f>
        <v>4.0000000000000002E-4</v>
      </c>
      <c r="P3197" s="6">
        <f>IFERROR(E3197/L3197,0)</f>
        <v>20</v>
      </c>
      <c r="Q3197" t="str">
        <f>LEFT(N3197, FIND("/",N3197) -1)</f>
        <v>film &amp; video</v>
      </c>
      <c r="R3197" t="str">
        <f>RIGHT(N3197, LEN(N3197) - FIND("/",N3197))</f>
        <v>drama</v>
      </c>
      <c r="S3197" s="10">
        <f>(((J3197/60)/60)/24)+DATE(1970,1,1)</f>
        <v>42202.594293981485</v>
      </c>
      <c r="T3197" s="10">
        <f>(((I3197/60)/60)/24)+DATE(1970,1,1)</f>
        <v>42232.587974537033</v>
      </c>
    </row>
    <row r="3198" spans="1:20" ht="48" x14ac:dyDescent="0.2">
      <c r="A3198">
        <v>569</v>
      </c>
      <c r="B3198" s="3" t="s">
        <v>570</v>
      </c>
      <c r="C3198" s="3" t="s">
        <v>4679</v>
      </c>
      <c r="D3198">
        <v>2500</v>
      </c>
      <c r="E3198">
        <v>20</v>
      </c>
      <c r="F3198" t="s">
        <v>8221</v>
      </c>
      <c r="G3198" t="s">
        <v>8229</v>
      </c>
      <c r="H3198" t="s">
        <v>8251</v>
      </c>
      <c r="I3198">
        <v>1451679612</v>
      </c>
      <c r="J3198">
        <v>1449087612</v>
      </c>
      <c r="K3198" t="b">
        <v>0</v>
      </c>
      <c r="L3198">
        <v>1</v>
      </c>
      <c r="M3198" t="b">
        <v>0</v>
      </c>
      <c r="N3198" t="s">
        <v>8272</v>
      </c>
      <c r="O3198" s="5">
        <f>E3198/D3198</f>
        <v>8.0000000000000002E-3</v>
      </c>
      <c r="P3198" s="6">
        <f>IFERROR(E3198/L3198,0)</f>
        <v>20</v>
      </c>
      <c r="Q3198" t="str">
        <f>LEFT(N3198, FIND("/",N3198) -1)</f>
        <v>technology</v>
      </c>
      <c r="R3198" t="str">
        <f>RIGHT(N3198, LEN(N3198) - FIND("/",N3198))</f>
        <v>web</v>
      </c>
      <c r="S3198" s="10">
        <f>(((J3198/60)/60)/24)+DATE(1970,1,1)</f>
        <v>42340.847361111111</v>
      </c>
      <c r="T3198" s="10">
        <f>(((I3198/60)/60)/24)+DATE(1970,1,1)</f>
        <v>42370.847361111111</v>
      </c>
    </row>
    <row r="3199" spans="1:20" ht="48" x14ac:dyDescent="0.2">
      <c r="A3199">
        <v>574</v>
      </c>
      <c r="B3199" s="3" t="s">
        <v>575</v>
      </c>
      <c r="C3199" s="3" t="s">
        <v>4684</v>
      </c>
      <c r="D3199">
        <v>11180</v>
      </c>
      <c r="E3199">
        <v>80</v>
      </c>
      <c r="F3199" t="s">
        <v>8221</v>
      </c>
      <c r="G3199" t="s">
        <v>8225</v>
      </c>
      <c r="H3199" t="s">
        <v>8247</v>
      </c>
      <c r="I3199">
        <v>1476873507</v>
      </c>
      <c r="J3199">
        <v>1474281507</v>
      </c>
      <c r="K3199" t="b">
        <v>0</v>
      </c>
      <c r="L3199">
        <v>4</v>
      </c>
      <c r="M3199" t="b">
        <v>0</v>
      </c>
      <c r="N3199" t="s">
        <v>8272</v>
      </c>
      <c r="O3199" s="5">
        <f>E3199/D3199</f>
        <v>7.1556350626118068E-3</v>
      </c>
      <c r="P3199" s="6">
        <f>IFERROR(E3199/L3199,0)</f>
        <v>20</v>
      </c>
      <c r="Q3199" t="str">
        <f>LEFT(N3199, FIND("/",N3199) -1)</f>
        <v>technology</v>
      </c>
      <c r="R3199" t="str">
        <f>RIGHT(N3199, LEN(N3199) - FIND("/",N3199))</f>
        <v>web</v>
      </c>
      <c r="S3199" s="10">
        <f>(((J3199/60)/60)/24)+DATE(1970,1,1)</f>
        <v>42632.443368055552</v>
      </c>
      <c r="T3199" s="10">
        <f>(((I3199/60)/60)/24)+DATE(1970,1,1)</f>
        <v>42662.443368055552</v>
      </c>
    </row>
    <row r="3200" spans="1:20" ht="48" x14ac:dyDescent="0.2">
      <c r="A3200">
        <v>617</v>
      </c>
      <c r="B3200" s="3" t="s">
        <v>618</v>
      </c>
      <c r="C3200" s="3" t="s">
        <v>4727</v>
      </c>
      <c r="D3200">
        <v>2000</v>
      </c>
      <c r="E3200">
        <v>60</v>
      </c>
      <c r="F3200" t="s">
        <v>8220</v>
      </c>
      <c r="G3200" t="s">
        <v>8225</v>
      </c>
      <c r="H3200" t="s">
        <v>8247</v>
      </c>
      <c r="I3200">
        <v>1431072843</v>
      </c>
      <c r="J3200">
        <v>1427184843</v>
      </c>
      <c r="K3200" t="b">
        <v>0</v>
      </c>
      <c r="L3200">
        <v>3</v>
      </c>
      <c r="M3200" t="b">
        <v>0</v>
      </c>
      <c r="N3200" t="s">
        <v>8272</v>
      </c>
      <c r="O3200" s="5">
        <f>E3200/D3200</f>
        <v>0.03</v>
      </c>
      <c r="P3200" s="6">
        <f>IFERROR(E3200/L3200,0)</f>
        <v>20</v>
      </c>
      <c r="Q3200" t="str">
        <f>LEFT(N3200, FIND("/",N3200) -1)</f>
        <v>technology</v>
      </c>
      <c r="R3200" t="str">
        <f>RIGHT(N3200, LEN(N3200) - FIND("/",N3200))</f>
        <v>web</v>
      </c>
      <c r="S3200" s="10">
        <f>(((J3200/60)/60)/24)+DATE(1970,1,1)</f>
        <v>42087.343090277776</v>
      </c>
      <c r="T3200" s="10">
        <f>(((I3200/60)/60)/24)+DATE(1970,1,1)</f>
        <v>42132.343090277776</v>
      </c>
    </row>
    <row r="3201" spans="1:20" ht="48" x14ac:dyDescent="0.2">
      <c r="A3201">
        <v>937</v>
      </c>
      <c r="B3201" s="3" t="s">
        <v>938</v>
      </c>
      <c r="C3201" s="3" t="s">
        <v>5047</v>
      </c>
      <c r="D3201">
        <v>3500</v>
      </c>
      <c r="E3201">
        <v>40</v>
      </c>
      <c r="F3201" t="s">
        <v>8221</v>
      </c>
      <c r="G3201" t="s">
        <v>8224</v>
      </c>
      <c r="H3201" t="s">
        <v>8246</v>
      </c>
      <c r="I3201">
        <v>1383509357</v>
      </c>
      <c r="J3201">
        <v>1380913757</v>
      </c>
      <c r="K3201" t="b">
        <v>0</v>
      </c>
      <c r="L3201">
        <v>2</v>
      </c>
      <c r="M3201" t="b">
        <v>0</v>
      </c>
      <c r="N3201" t="s">
        <v>8278</v>
      </c>
      <c r="O3201" s="5">
        <f>E3201/D3201</f>
        <v>1.1428571428571429E-2</v>
      </c>
      <c r="P3201" s="6">
        <f>IFERROR(E3201/L3201,0)</f>
        <v>20</v>
      </c>
      <c r="Q3201" t="str">
        <f>LEFT(N3201, FIND("/",N3201) -1)</f>
        <v>music</v>
      </c>
      <c r="R3201" t="str">
        <f>RIGHT(N3201, LEN(N3201) - FIND("/",N3201))</f>
        <v>jazz</v>
      </c>
      <c r="S3201" s="10">
        <f>(((J3201/60)/60)/24)+DATE(1970,1,1)</f>
        <v>41551.798113425924</v>
      </c>
      <c r="T3201" s="10">
        <f>(((I3201/60)/60)/24)+DATE(1970,1,1)</f>
        <v>41581.839780092596</v>
      </c>
    </row>
    <row r="3202" spans="1:20" ht="48" x14ac:dyDescent="0.2">
      <c r="A3202">
        <v>939</v>
      </c>
      <c r="B3202" s="3" t="s">
        <v>940</v>
      </c>
      <c r="C3202" s="3" t="s">
        <v>5049</v>
      </c>
      <c r="D3202">
        <v>2750</v>
      </c>
      <c r="E3202">
        <v>40</v>
      </c>
      <c r="F3202" t="s">
        <v>8221</v>
      </c>
      <c r="G3202" t="s">
        <v>8224</v>
      </c>
      <c r="H3202" t="s">
        <v>8246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t="s">
        <v>8278</v>
      </c>
      <c r="O3202" s="5">
        <f>E3202/D3202</f>
        <v>1.4545454545454545E-2</v>
      </c>
      <c r="P3202" s="6">
        <f>IFERROR(E3202/L3202,0)</f>
        <v>20</v>
      </c>
      <c r="Q3202" t="str">
        <f>LEFT(N3202, FIND("/",N3202) -1)</f>
        <v>music</v>
      </c>
      <c r="R3202" t="str">
        <f>RIGHT(N3202, LEN(N3202) - FIND("/",N3202))</f>
        <v>jazz</v>
      </c>
      <c r="S3202" s="10">
        <f>(((J3202/60)/60)/24)+DATE(1970,1,1)</f>
        <v>41416.763171296298</v>
      </c>
      <c r="T3202" s="10">
        <f>(((I3202/60)/60)/24)+DATE(1970,1,1)</f>
        <v>41455.831944444442</v>
      </c>
    </row>
    <row r="3203" spans="1:20" ht="48" x14ac:dyDescent="0.2">
      <c r="A3203">
        <v>1133</v>
      </c>
      <c r="B3203" s="3" t="s">
        <v>1134</v>
      </c>
      <c r="C3203" s="3" t="s">
        <v>5243</v>
      </c>
      <c r="D3203">
        <v>3000</v>
      </c>
      <c r="E3203">
        <v>20</v>
      </c>
      <c r="F3203" t="s">
        <v>8221</v>
      </c>
      <c r="G3203" t="s">
        <v>8225</v>
      </c>
      <c r="H3203" t="s">
        <v>8247</v>
      </c>
      <c r="I3203">
        <v>1406799981</v>
      </c>
      <c r="J3203">
        <v>1404207981</v>
      </c>
      <c r="K3203" t="b">
        <v>0</v>
      </c>
      <c r="L3203">
        <v>1</v>
      </c>
      <c r="M3203" t="b">
        <v>0</v>
      </c>
      <c r="N3203" t="s">
        <v>8283</v>
      </c>
      <c r="O3203" s="5">
        <f>E3203/D3203</f>
        <v>6.6666666666666671E-3</v>
      </c>
      <c r="P3203" s="6">
        <f>IFERROR(E3203/L3203,0)</f>
        <v>20</v>
      </c>
      <c r="Q3203" t="str">
        <f>LEFT(N3203, FIND("/",N3203) -1)</f>
        <v>games</v>
      </c>
      <c r="R3203" t="str">
        <f>RIGHT(N3203, LEN(N3203) - FIND("/",N3203))</f>
        <v>mobile games</v>
      </c>
      <c r="S3203" s="10">
        <f>(((J3203/60)/60)/24)+DATE(1970,1,1)</f>
        <v>41821.407187500001</v>
      </c>
      <c r="T3203" s="10">
        <f>(((I3203/60)/60)/24)+DATE(1970,1,1)</f>
        <v>41851.407187500001</v>
      </c>
    </row>
    <row r="3204" spans="1:20" ht="48" x14ac:dyDescent="0.2">
      <c r="A3204">
        <v>1542</v>
      </c>
      <c r="B3204" s="3" t="s">
        <v>1543</v>
      </c>
      <c r="C3204" s="3" t="s">
        <v>5652</v>
      </c>
      <c r="D3204">
        <v>500</v>
      </c>
      <c r="E3204">
        <v>20</v>
      </c>
      <c r="F3204" t="s">
        <v>8221</v>
      </c>
      <c r="G3204" t="s">
        <v>8229</v>
      </c>
      <c r="H3204" t="s">
        <v>8251</v>
      </c>
      <c r="I3204">
        <v>1435708500</v>
      </c>
      <c r="J3204">
        <v>1434412500</v>
      </c>
      <c r="K3204" t="b">
        <v>0</v>
      </c>
      <c r="L3204">
        <v>1</v>
      </c>
      <c r="M3204" t="b">
        <v>0</v>
      </c>
      <c r="N3204" t="s">
        <v>8289</v>
      </c>
      <c r="O3204" s="5">
        <f>E3204/D3204</f>
        <v>0.04</v>
      </c>
      <c r="P3204" s="6">
        <f>IFERROR(E3204/L3204,0)</f>
        <v>20</v>
      </c>
      <c r="Q3204" t="str">
        <f>LEFT(N3204, FIND("/",N3204) -1)</f>
        <v>photography</v>
      </c>
      <c r="R3204" t="str">
        <f>RIGHT(N3204, LEN(N3204) - FIND("/",N3204))</f>
        <v>nature</v>
      </c>
      <c r="S3204" s="10">
        <f>(((J3204/60)/60)/24)+DATE(1970,1,1)</f>
        <v>42170.996527777781</v>
      </c>
      <c r="T3204" s="10">
        <f>(((I3204/60)/60)/24)+DATE(1970,1,1)</f>
        <v>42185.996527777781</v>
      </c>
    </row>
    <row r="3205" spans="1:20" ht="48" x14ac:dyDescent="0.2">
      <c r="A3205">
        <v>1571</v>
      </c>
      <c r="B3205" s="3" t="s">
        <v>1572</v>
      </c>
      <c r="C3205" s="3" t="s">
        <v>5681</v>
      </c>
      <c r="D3205">
        <v>12100</v>
      </c>
      <c r="E3205">
        <v>80</v>
      </c>
      <c r="F3205" t="s">
        <v>8220</v>
      </c>
      <c r="G3205" t="s">
        <v>8225</v>
      </c>
      <c r="H3205" t="s">
        <v>8247</v>
      </c>
      <c r="I3205">
        <v>1434738483</v>
      </c>
      <c r="J3205">
        <v>1432146483</v>
      </c>
      <c r="K3205" t="b">
        <v>0</v>
      </c>
      <c r="L3205">
        <v>4</v>
      </c>
      <c r="M3205" t="b">
        <v>0</v>
      </c>
      <c r="N3205" t="s">
        <v>8290</v>
      </c>
      <c r="O3205" s="5">
        <f>E3205/D3205</f>
        <v>6.6115702479338841E-3</v>
      </c>
      <c r="P3205" s="6">
        <f>IFERROR(E3205/L3205,0)</f>
        <v>20</v>
      </c>
      <c r="Q3205" t="str">
        <f>LEFT(N3205, FIND("/",N3205) -1)</f>
        <v>publishing</v>
      </c>
      <c r="R3205" t="str">
        <f>RIGHT(N3205, LEN(N3205) - FIND("/",N3205))</f>
        <v>art books</v>
      </c>
      <c r="S3205" s="10">
        <f>(((J3205/60)/60)/24)+DATE(1970,1,1)</f>
        <v>42144.769479166673</v>
      </c>
      <c r="T3205" s="10">
        <f>(((I3205/60)/60)/24)+DATE(1970,1,1)</f>
        <v>42174.769479166673</v>
      </c>
    </row>
    <row r="3206" spans="1:20" ht="32" x14ac:dyDescent="0.2">
      <c r="A3206">
        <v>1738</v>
      </c>
      <c r="B3206" s="3" t="s">
        <v>1739</v>
      </c>
      <c r="C3206" s="3" t="s">
        <v>5848</v>
      </c>
      <c r="D3206">
        <v>5000</v>
      </c>
      <c r="E3206">
        <v>20</v>
      </c>
      <c r="F3206" t="s">
        <v>8221</v>
      </c>
      <c r="G3206" t="s">
        <v>8224</v>
      </c>
      <c r="H3206" t="s">
        <v>8246</v>
      </c>
      <c r="I3206">
        <v>1412283542</v>
      </c>
      <c r="J3206">
        <v>1409691542</v>
      </c>
      <c r="K3206" t="b">
        <v>0</v>
      </c>
      <c r="L3206">
        <v>1</v>
      </c>
      <c r="M3206" t="b">
        <v>0</v>
      </c>
      <c r="N3206" t="s">
        <v>8293</v>
      </c>
      <c r="O3206" s="5">
        <f>E3206/D3206</f>
        <v>4.0000000000000001E-3</v>
      </c>
      <c r="P3206" s="6">
        <f>IFERROR(E3206/L3206,0)</f>
        <v>20</v>
      </c>
      <c r="Q3206" t="str">
        <f>LEFT(N3206, FIND("/",N3206) -1)</f>
        <v>music</v>
      </c>
      <c r="R3206" t="str">
        <f>RIGHT(N3206, LEN(N3206) - FIND("/",N3206))</f>
        <v>faith</v>
      </c>
      <c r="S3206" s="10">
        <f>(((J3206/60)/60)/24)+DATE(1970,1,1)</f>
        <v>41884.874328703707</v>
      </c>
      <c r="T3206" s="10">
        <f>(((I3206/60)/60)/24)+DATE(1970,1,1)</f>
        <v>41914.874328703707</v>
      </c>
    </row>
    <row r="3207" spans="1:20" ht="48" x14ac:dyDescent="0.2">
      <c r="A3207">
        <v>1793</v>
      </c>
      <c r="B3207" s="3" t="s">
        <v>1794</v>
      </c>
      <c r="C3207" s="3" t="s">
        <v>5903</v>
      </c>
      <c r="D3207">
        <v>3000</v>
      </c>
      <c r="E3207">
        <v>40</v>
      </c>
      <c r="F3207" t="s">
        <v>8221</v>
      </c>
      <c r="G3207" t="s">
        <v>8226</v>
      </c>
      <c r="H3207" t="s">
        <v>8248</v>
      </c>
      <c r="I3207">
        <v>1417127040</v>
      </c>
      <c r="J3207">
        <v>1414531440</v>
      </c>
      <c r="K3207" t="b">
        <v>1</v>
      </c>
      <c r="L3207">
        <v>2</v>
      </c>
      <c r="M3207" t="b">
        <v>0</v>
      </c>
      <c r="N3207" t="s">
        <v>8285</v>
      </c>
      <c r="O3207" s="5">
        <f>E3207/D3207</f>
        <v>1.3333333333333334E-2</v>
      </c>
      <c r="P3207" s="6">
        <f>IFERROR(E3207/L3207,0)</f>
        <v>20</v>
      </c>
      <c r="Q3207" t="str">
        <f>LEFT(N3207, FIND("/",N3207) -1)</f>
        <v>photography</v>
      </c>
      <c r="R3207" t="str">
        <f>RIGHT(N3207, LEN(N3207) - FIND("/",N3207))</f>
        <v>photobooks</v>
      </c>
      <c r="S3207" s="10">
        <f>(((J3207/60)/60)/24)+DATE(1970,1,1)</f>
        <v>41940.89166666667</v>
      </c>
      <c r="T3207" s="10">
        <f>(((I3207/60)/60)/24)+DATE(1970,1,1)</f>
        <v>41970.933333333334</v>
      </c>
    </row>
    <row r="3208" spans="1:20" ht="48" x14ac:dyDescent="0.2">
      <c r="A3208">
        <v>2863</v>
      </c>
      <c r="B3208" s="3" t="s">
        <v>2863</v>
      </c>
      <c r="C3208" s="3" t="s">
        <v>6973</v>
      </c>
      <c r="D3208">
        <v>50000</v>
      </c>
      <c r="E3208">
        <v>20</v>
      </c>
      <c r="F3208" t="s">
        <v>8221</v>
      </c>
      <c r="G3208" t="s">
        <v>8224</v>
      </c>
      <c r="H3208" t="s">
        <v>8246</v>
      </c>
      <c r="I3208">
        <v>1410279123</v>
      </c>
      <c r="J3208">
        <v>1405095123</v>
      </c>
      <c r="K3208" t="b">
        <v>0</v>
      </c>
      <c r="L3208">
        <v>1</v>
      </c>
      <c r="M3208" t="b">
        <v>0</v>
      </c>
      <c r="N3208" t="s">
        <v>8271</v>
      </c>
      <c r="O3208" s="5">
        <f>E3208/D3208</f>
        <v>4.0000000000000002E-4</v>
      </c>
      <c r="P3208" s="6">
        <f>IFERROR(E3208/L3208,0)</f>
        <v>20</v>
      </c>
      <c r="Q3208" t="str">
        <f>LEFT(N3208, FIND("/",N3208) -1)</f>
        <v>theater</v>
      </c>
      <c r="R3208" t="str">
        <f>RIGHT(N3208, LEN(N3208) - FIND("/",N3208))</f>
        <v>plays</v>
      </c>
      <c r="S3208" s="10">
        <f>(((J3208/60)/60)/24)+DATE(1970,1,1)</f>
        <v>41831.675034722226</v>
      </c>
      <c r="T3208" s="10">
        <f>(((I3208/60)/60)/24)+DATE(1970,1,1)</f>
        <v>41891.675034722226</v>
      </c>
    </row>
    <row r="3209" spans="1:20" ht="48" x14ac:dyDescent="0.2">
      <c r="A3209">
        <v>2909</v>
      </c>
      <c r="B3209" s="3" t="s">
        <v>2909</v>
      </c>
      <c r="C3209" s="3" t="s">
        <v>7019</v>
      </c>
      <c r="D3209">
        <v>180000</v>
      </c>
      <c r="E3209">
        <v>20</v>
      </c>
      <c r="F3209" t="s">
        <v>8221</v>
      </c>
      <c r="G3209" t="s">
        <v>8224</v>
      </c>
      <c r="H3209" t="s">
        <v>8246</v>
      </c>
      <c r="I3209">
        <v>1416944760</v>
      </c>
      <c r="J3209">
        <v>1413527001</v>
      </c>
      <c r="K3209" t="b">
        <v>0</v>
      </c>
      <c r="L3209">
        <v>1</v>
      </c>
      <c r="M3209" t="b">
        <v>0</v>
      </c>
      <c r="N3209" t="s">
        <v>8271</v>
      </c>
      <c r="O3209" s="5">
        <f>E3209/D3209</f>
        <v>1.1111111111111112E-4</v>
      </c>
      <c r="P3209" s="6">
        <f>IFERROR(E3209/L3209,0)</f>
        <v>20</v>
      </c>
      <c r="Q3209" t="str">
        <f>LEFT(N3209, FIND("/",N3209) -1)</f>
        <v>theater</v>
      </c>
      <c r="R3209" t="str">
        <f>RIGHT(N3209, LEN(N3209) - FIND("/",N3209))</f>
        <v>plays</v>
      </c>
      <c r="S3209" s="10">
        <f>(((J3209/60)/60)/24)+DATE(1970,1,1)</f>
        <v>41929.266215277778</v>
      </c>
      <c r="T3209" s="10">
        <f>(((I3209/60)/60)/24)+DATE(1970,1,1)</f>
        <v>41968.823611111111</v>
      </c>
    </row>
    <row r="3210" spans="1:20" ht="48" x14ac:dyDescent="0.2">
      <c r="A3210">
        <v>3475</v>
      </c>
      <c r="B3210" s="3" t="s">
        <v>3474</v>
      </c>
      <c r="C3210" s="3" t="s">
        <v>7585</v>
      </c>
      <c r="D3210">
        <v>300</v>
      </c>
      <c r="E3210">
        <v>340</v>
      </c>
      <c r="F3210" t="s">
        <v>8219</v>
      </c>
      <c r="G3210" t="s">
        <v>8225</v>
      </c>
      <c r="H3210" t="s">
        <v>8247</v>
      </c>
      <c r="I3210">
        <v>1414972800</v>
      </c>
      <c r="J3210">
        <v>1412629704</v>
      </c>
      <c r="K3210" t="b">
        <v>0</v>
      </c>
      <c r="L3210">
        <v>17</v>
      </c>
      <c r="M3210" t="b">
        <v>1</v>
      </c>
      <c r="N3210" t="s">
        <v>8271</v>
      </c>
      <c r="O3210" s="5">
        <f>E3210/D3210</f>
        <v>1.1333333333333333</v>
      </c>
      <c r="P3210" s="6">
        <f>IFERROR(E3210/L3210,0)</f>
        <v>20</v>
      </c>
      <c r="Q3210" t="str">
        <f>LEFT(N3210, FIND("/",N3210) -1)</f>
        <v>theater</v>
      </c>
      <c r="R3210" t="str">
        <f>RIGHT(N3210, LEN(N3210) - FIND("/",N3210))</f>
        <v>plays</v>
      </c>
      <c r="S3210" s="10">
        <f>(((J3210/60)/60)/24)+DATE(1970,1,1)</f>
        <v>41918.880833333329</v>
      </c>
      <c r="T3210" s="10">
        <f>(((I3210/60)/60)/24)+DATE(1970,1,1)</f>
        <v>41946</v>
      </c>
    </row>
    <row r="3211" spans="1:20" ht="48" x14ac:dyDescent="0.2">
      <c r="A3211">
        <v>3576</v>
      </c>
      <c r="B3211" s="3" t="s">
        <v>3575</v>
      </c>
      <c r="C3211" s="3" t="s">
        <v>7686</v>
      </c>
      <c r="D3211">
        <v>100</v>
      </c>
      <c r="E3211">
        <v>100</v>
      </c>
      <c r="F3211" t="s">
        <v>8219</v>
      </c>
      <c r="G3211" t="s">
        <v>8224</v>
      </c>
      <c r="H3211" t="s">
        <v>8246</v>
      </c>
      <c r="I3211">
        <v>1480947054</v>
      </c>
      <c r="J3211">
        <v>1475759454</v>
      </c>
      <c r="K3211" t="b">
        <v>0</v>
      </c>
      <c r="L3211">
        <v>5</v>
      </c>
      <c r="M3211" t="b">
        <v>1</v>
      </c>
      <c r="N3211" t="s">
        <v>8271</v>
      </c>
      <c r="O3211" s="5">
        <f>E3211/D3211</f>
        <v>1</v>
      </c>
      <c r="P3211" s="6">
        <f>IFERROR(E3211/L3211,0)</f>
        <v>20</v>
      </c>
      <c r="Q3211" t="str">
        <f>LEFT(N3211, FIND("/",N3211) -1)</f>
        <v>theater</v>
      </c>
      <c r="R3211" t="str">
        <f>RIGHT(N3211, LEN(N3211) - FIND("/",N3211))</f>
        <v>plays</v>
      </c>
      <c r="S3211" s="10">
        <f>(((J3211/60)/60)/24)+DATE(1970,1,1)</f>
        <v>42649.54923611111</v>
      </c>
      <c r="T3211" s="10">
        <f>(((I3211/60)/60)/24)+DATE(1970,1,1)</f>
        <v>42709.590902777782</v>
      </c>
    </row>
    <row r="3212" spans="1:20" ht="48" x14ac:dyDescent="0.2">
      <c r="A3212">
        <v>3864</v>
      </c>
      <c r="B3212" s="3" t="s">
        <v>3861</v>
      </c>
      <c r="C3212" s="3" t="s">
        <v>7973</v>
      </c>
      <c r="D3212">
        <v>5000</v>
      </c>
      <c r="E3212">
        <v>60</v>
      </c>
      <c r="F3212" t="s">
        <v>8221</v>
      </c>
      <c r="G3212" t="s">
        <v>8224</v>
      </c>
      <c r="H3212" t="s">
        <v>8246</v>
      </c>
      <c r="I3212">
        <v>1447799054</v>
      </c>
      <c r="J3212">
        <v>1445203454</v>
      </c>
      <c r="K3212" t="b">
        <v>0</v>
      </c>
      <c r="L3212">
        <v>3</v>
      </c>
      <c r="M3212" t="b">
        <v>0</v>
      </c>
      <c r="N3212" t="s">
        <v>8271</v>
      </c>
      <c r="O3212" s="5">
        <f>E3212/D3212</f>
        <v>1.2E-2</v>
      </c>
      <c r="P3212" s="6">
        <f>IFERROR(E3212/L3212,0)</f>
        <v>20</v>
      </c>
      <c r="Q3212" t="str">
        <f>LEFT(N3212, FIND("/",N3212) -1)</f>
        <v>theater</v>
      </c>
      <c r="R3212" t="str">
        <f>RIGHT(N3212, LEN(N3212) - FIND("/",N3212))</f>
        <v>plays</v>
      </c>
      <c r="S3212" s="10">
        <f>(((J3212/60)/60)/24)+DATE(1970,1,1)</f>
        <v>42295.891828703709</v>
      </c>
      <c r="T3212" s="10">
        <f>(((I3212/60)/60)/24)+DATE(1970,1,1)</f>
        <v>42325.933495370366</v>
      </c>
    </row>
    <row r="3213" spans="1:20" ht="48" x14ac:dyDescent="0.2">
      <c r="A3213">
        <v>4005</v>
      </c>
      <c r="B3213" s="3" t="s">
        <v>4001</v>
      </c>
      <c r="C3213" s="3" t="s">
        <v>8110</v>
      </c>
      <c r="D3213">
        <v>3000</v>
      </c>
      <c r="E3213">
        <v>40</v>
      </c>
      <c r="F3213" t="s">
        <v>8221</v>
      </c>
      <c r="G3213" t="s">
        <v>8224</v>
      </c>
      <c r="H3213" t="s">
        <v>8246</v>
      </c>
      <c r="I3213">
        <v>1413832985</v>
      </c>
      <c r="J3213">
        <v>1408648985</v>
      </c>
      <c r="K3213" t="b">
        <v>0</v>
      </c>
      <c r="L3213">
        <v>2</v>
      </c>
      <c r="M3213" t="b">
        <v>0</v>
      </c>
      <c r="N3213" t="s">
        <v>8271</v>
      </c>
      <c r="O3213" s="5">
        <f>E3213/D3213</f>
        <v>1.3333333333333334E-2</v>
      </c>
      <c r="P3213" s="6">
        <f>IFERROR(E3213/L3213,0)</f>
        <v>20</v>
      </c>
      <c r="Q3213" t="str">
        <f>LEFT(N3213, FIND("/",N3213) -1)</f>
        <v>theater</v>
      </c>
      <c r="R3213" t="str">
        <f>RIGHT(N3213, LEN(N3213) - FIND("/",N3213))</f>
        <v>plays</v>
      </c>
      <c r="S3213" s="10">
        <f>(((J3213/60)/60)/24)+DATE(1970,1,1)</f>
        <v>41872.807696759257</v>
      </c>
      <c r="T3213" s="10">
        <f>(((I3213/60)/60)/24)+DATE(1970,1,1)</f>
        <v>41932.807696759257</v>
      </c>
    </row>
    <row r="3214" spans="1:20" ht="48" x14ac:dyDescent="0.2">
      <c r="A3214">
        <v>4092</v>
      </c>
      <c r="B3214" s="3" t="s">
        <v>4088</v>
      </c>
      <c r="C3214" s="3" t="s">
        <v>8195</v>
      </c>
      <c r="D3214">
        <v>110000</v>
      </c>
      <c r="E3214">
        <v>20</v>
      </c>
      <c r="F3214" t="s">
        <v>8221</v>
      </c>
      <c r="G3214" t="s">
        <v>8224</v>
      </c>
      <c r="H3214" t="s">
        <v>8246</v>
      </c>
      <c r="I3214">
        <v>1428205247</v>
      </c>
      <c r="J3214">
        <v>1423024847</v>
      </c>
      <c r="K3214" t="b">
        <v>0</v>
      </c>
      <c r="L3214">
        <v>1</v>
      </c>
      <c r="M3214" t="b">
        <v>0</v>
      </c>
      <c r="N3214" t="s">
        <v>8271</v>
      </c>
      <c r="O3214" s="5">
        <f>E3214/D3214</f>
        <v>1.8181818181818181E-4</v>
      </c>
      <c r="P3214" s="6">
        <f>IFERROR(E3214/L3214,0)</f>
        <v>20</v>
      </c>
      <c r="Q3214" t="str">
        <f>LEFT(N3214, FIND("/",N3214) -1)</f>
        <v>theater</v>
      </c>
      <c r="R3214" t="str">
        <f>RIGHT(N3214, LEN(N3214) - FIND("/",N3214))</f>
        <v>plays</v>
      </c>
      <c r="S3214" s="10">
        <f>(((J3214/60)/60)/24)+DATE(1970,1,1)</f>
        <v>42039.194988425923</v>
      </c>
      <c r="T3214" s="10">
        <f>(((I3214/60)/60)/24)+DATE(1970,1,1)</f>
        <v>42099.153321759266</v>
      </c>
    </row>
    <row r="3215" spans="1:20" ht="48" x14ac:dyDescent="0.2">
      <c r="A3215">
        <v>2840</v>
      </c>
      <c r="B3215" s="3" t="s">
        <v>2840</v>
      </c>
      <c r="C3215" s="3" t="s">
        <v>6950</v>
      </c>
      <c r="D3215">
        <v>2500</v>
      </c>
      <c r="E3215">
        <v>2600</v>
      </c>
      <c r="F3215" t="s">
        <v>8219</v>
      </c>
      <c r="G3215" t="s">
        <v>8225</v>
      </c>
      <c r="H3215" t="s">
        <v>8247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8271</v>
      </c>
      <c r="O3215" s="5">
        <f>E3215/D3215</f>
        <v>1.04</v>
      </c>
      <c r="P3215" s="6">
        <f>IFERROR(E3215/L3215,0)</f>
        <v>19.696969696969695</v>
      </c>
      <c r="Q3215" t="str">
        <f>LEFT(N3215, FIND("/",N3215) -1)</f>
        <v>theater</v>
      </c>
      <c r="R3215" t="str">
        <f>RIGHT(N3215, LEN(N3215) - FIND("/",N3215))</f>
        <v>plays</v>
      </c>
      <c r="S3215" s="10">
        <f>(((J3215/60)/60)/24)+DATE(1970,1,1)</f>
        <v>42060.035636574074</v>
      </c>
      <c r="T3215" s="10">
        <f>(((I3215/60)/60)/24)+DATE(1970,1,1)</f>
        <v>42081.708333333328</v>
      </c>
    </row>
    <row r="3216" spans="1:20" ht="48" x14ac:dyDescent="0.2">
      <c r="A3216">
        <v>2129</v>
      </c>
      <c r="B3216" s="3" t="s">
        <v>2130</v>
      </c>
      <c r="C3216" s="3" t="s">
        <v>6239</v>
      </c>
      <c r="D3216">
        <v>2000</v>
      </c>
      <c r="E3216">
        <v>236</v>
      </c>
      <c r="F3216" t="s">
        <v>8221</v>
      </c>
      <c r="G3216" t="s">
        <v>8224</v>
      </c>
      <c r="H3216" t="s">
        <v>8246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8282</v>
      </c>
      <c r="O3216" s="5">
        <f>E3216/D3216</f>
        <v>0.11799999999999999</v>
      </c>
      <c r="P3216" s="6">
        <f>IFERROR(E3216/L3216,0)</f>
        <v>19.666666666666668</v>
      </c>
      <c r="Q3216" t="str">
        <f>LEFT(N3216, FIND("/",N3216) -1)</f>
        <v>games</v>
      </c>
      <c r="R3216" t="str">
        <f>RIGHT(N3216, LEN(N3216) - FIND("/",N3216))</f>
        <v>video games</v>
      </c>
      <c r="S3216" s="10">
        <f>(((J3216/60)/60)/24)+DATE(1970,1,1)</f>
        <v>42409.024305555555</v>
      </c>
      <c r="T3216" s="10">
        <f>(((I3216/60)/60)/24)+DATE(1970,1,1)</f>
        <v>42439.024305555555</v>
      </c>
    </row>
    <row r="3217" spans="1:20" ht="48" x14ac:dyDescent="0.2">
      <c r="A3217">
        <v>2151</v>
      </c>
      <c r="B3217" s="3" t="s">
        <v>2152</v>
      </c>
      <c r="C3217" s="3" t="s">
        <v>6261</v>
      </c>
      <c r="D3217">
        <v>45000</v>
      </c>
      <c r="E3217">
        <v>118</v>
      </c>
      <c r="F3217" t="s">
        <v>8221</v>
      </c>
      <c r="G3217" t="s">
        <v>8224</v>
      </c>
      <c r="H3217" t="s">
        <v>8246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8282</v>
      </c>
      <c r="O3217" s="5">
        <f>E3217/D3217</f>
        <v>2.6222222222222224E-3</v>
      </c>
      <c r="P3217" s="6">
        <f>IFERROR(E3217/L3217,0)</f>
        <v>19.666666666666668</v>
      </c>
      <c r="Q3217" t="str">
        <f>LEFT(N3217, FIND("/",N3217) -1)</f>
        <v>games</v>
      </c>
      <c r="R3217" t="str">
        <f>RIGHT(N3217, LEN(N3217) - FIND("/",N3217))</f>
        <v>video games</v>
      </c>
      <c r="S3217" s="10">
        <f>(((J3217/60)/60)/24)+DATE(1970,1,1)</f>
        <v>42520.847384259265</v>
      </c>
      <c r="T3217" s="10">
        <f>(((I3217/60)/60)/24)+DATE(1970,1,1)</f>
        <v>42550.847384259265</v>
      </c>
    </row>
    <row r="3218" spans="1:20" ht="48" x14ac:dyDescent="0.2">
      <c r="A3218">
        <v>918</v>
      </c>
      <c r="B3218" s="3" t="s">
        <v>919</v>
      </c>
      <c r="C3218" s="3" t="s">
        <v>5028</v>
      </c>
      <c r="D3218">
        <v>3900</v>
      </c>
      <c r="E3218">
        <v>196</v>
      </c>
      <c r="F3218" t="s">
        <v>8221</v>
      </c>
      <c r="G3218" t="s">
        <v>8225</v>
      </c>
      <c r="H3218" t="s">
        <v>8247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8278</v>
      </c>
      <c r="O3218" s="5">
        <f>E3218/D3218</f>
        <v>5.0256410256410255E-2</v>
      </c>
      <c r="P3218" s="6">
        <f>IFERROR(E3218/L3218,0)</f>
        <v>19.600000000000001</v>
      </c>
      <c r="Q3218" t="str">
        <f>LEFT(N3218, FIND("/",N3218) -1)</f>
        <v>music</v>
      </c>
      <c r="R3218" t="str">
        <f>RIGHT(N3218, LEN(N3218) - FIND("/",N3218))</f>
        <v>jazz</v>
      </c>
      <c r="S3218" s="10">
        <f>(((J3218/60)/60)/24)+DATE(1970,1,1)</f>
        <v>41944.916215277779</v>
      </c>
      <c r="T3218" s="10">
        <f>(((I3218/60)/60)/24)+DATE(1970,1,1)</f>
        <v>41974.957881944443</v>
      </c>
    </row>
    <row r="3219" spans="1:20" ht="48" x14ac:dyDescent="0.2">
      <c r="A3219">
        <v>3450</v>
      </c>
      <c r="B3219" s="3" t="s">
        <v>3449</v>
      </c>
      <c r="C3219" s="3" t="s">
        <v>7560</v>
      </c>
      <c r="D3219">
        <v>500</v>
      </c>
      <c r="E3219">
        <v>760</v>
      </c>
      <c r="F3219" t="s">
        <v>8219</v>
      </c>
      <c r="G3219" t="s">
        <v>8225</v>
      </c>
      <c r="H3219" t="s">
        <v>8247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8271</v>
      </c>
      <c r="O3219" s="5">
        <f>E3219/D3219</f>
        <v>1.52</v>
      </c>
      <c r="P3219" s="6">
        <f>IFERROR(E3219/L3219,0)</f>
        <v>19.487179487179485</v>
      </c>
      <c r="Q3219" t="str">
        <f>LEFT(N3219, FIND("/",N3219) -1)</f>
        <v>theater</v>
      </c>
      <c r="R3219" t="str">
        <f>RIGHT(N3219, LEN(N3219) - FIND("/",N3219))</f>
        <v>plays</v>
      </c>
      <c r="S3219" s="10">
        <f>(((J3219/60)/60)/24)+DATE(1970,1,1)</f>
        <v>42036.704525462963</v>
      </c>
      <c r="T3219" s="10">
        <f>(((I3219/60)/60)/24)+DATE(1970,1,1)</f>
        <v>42096.662858796291</v>
      </c>
    </row>
    <row r="3220" spans="1:20" ht="48" x14ac:dyDescent="0.2">
      <c r="A3220">
        <v>74</v>
      </c>
      <c r="B3220" s="3" t="s">
        <v>76</v>
      </c>
      <c r="C3220" s="3" t="s">
        <v>4185</v>
      </c>
      <c r="D3220">
        <v>500</v>
      </c>
      <c r="E3220">
        <v>564.66</v>
      </c>
      <c r="F3220" t="s">
        <v>8219</v>
      </c>
      <c r="G3220" t="s">
        <v>8230</v>
      </c>
      <c r="H3220" t="s">
        <v>8249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8266</v>
      </c>
      <c r="O3220" s="5">
        <f>E3220/D3220</f>
        <v>1.1293199999999999</v>
      </c>
      <c r="P3220" s="6">
        <f>IFERROR(E3220/L3220,0)</f>
        <v>19.471034482758618</v>
      </c>
      <c r="Q3220" t="str">
        <f>LEFT(N3220, FIND("/",N3220) -1)</f>
        <v>film &amp; video</v>
      </c>
      <c r="R3220" t="str">
        <f>RIGHT(N3220, LEN(N3220) - FIND("/",N3220))</f>
        <v>shorts</v>
      </c>
      <c r="S3220" s="10">
        <f>(((J3220/60)/60)/24)+DATE(1970,1,1)</f>
        <v>42360.487210648149</v>
      </c>
      <c r="T3220" s="10">
        <f>(((I3220/60)/60)/24)+DATE(1970,1,1)</f>
        <v>42390.487210648149</v>
      </c>
    </row>
    <row r="3221" spans="1:20" ht="48" x14ac:dyDescent="0.2">
      <c r="A3221">
        <v>856</v>
      </c>
      <c r="B3221" s="3" t="s">
        <v>857</v>
      </c>
      <c r="C3221" s="3" t="s">
        <v>4966</v>
      </c>
      <c r="D3221">
        <v>250</v>
      </c>
      <c r="E3221">
        <v>545</v>
      </c>
      <c r="F3221" t="s">
        <v>8219</v>
      </c>
      <c r="G3221" t="s">
        <v>8236</v>
      </c>
      <c r="H3221" t="s">
        <v>8249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8277</v>
      </c>
      <c r="O3221" s="5">
        <f>E3221/D3221</f>
        <v>2.1800000000000002</v>
      </c>
      <c r="P3221" s="6">
        <f>IFERROR(E3221/L3221,0)</f>
        <v>19.464285714285715</v>
      </c>
      <c r="Q3221" t="str">
        <f>LEFT(N3221, FIND("/",N3221) -1)</f>
        <v>music</v>
      </c>
      <c r="R3221" t="str">
        <f>RIGHT(N3221, LEN(N3221) - FIND("/",N3221))</f>
        <v>metal</v>
      </c>
      <c r="S3221" s="10">
        <f>(((J3221/60)/60)/24)+DATE(1970,1,1)</f>
        <v>42609.311990740738</v>
      </c>
      <c r="T3221" s="10">
        <f>(((I3221/60)/60)/24)+DATE(1970,1,1)</f>
        <v>42668.791666666672</v>
      </c>
    </row>
    <row r="3222" spans="1:20" ht="48" x14ac:dyDescent="0.2">
      <c r="A3222">
        <v>719</v>
      </c>
      <c r="B3222" s="3" t="s">
        <v>720</v>
      </c>
      <c r="C3222" s="3" t="s">
        <v>4829</v>
      </c>
      <c r="D3222">
        <v>15000</v>
      </c>
      <c r="E3222">
        <v>194</v>
      </c>
      <c r="F3222" t="s">
        <v>8221</v>
      </c>
      <c r="G3222" t="s">
        <v>8224</v>
      </c>
      <c r="H3222" t="s">
        <v>8246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8273</v>
      </c>
      <c r="O3222" s="5">
        <f>E3222/D3222</f>
        <v>1.2933333333333333E-2</v>
      </c>
      <c r="P3222" s="6">
        <f>IFERROR(E3222/L3222,0)</f>
        <v>19.399999999999999</v>
      </c>
      <c r="Q3222" t="str">
        <f>LEFT(N3222, FIND("/",N3222) -1)</f>
        <v>technology</v>
      </c>
      <c r="R3222" t="str">
        <f>RIGHT(N3222, LEN(N3222) - FIND("/",N3222))</f>
        <v>wearables</v>
      </c>
      <c r="S3222" s="10">
        <f>(((J3222/60)/60)/24)+DATE(1970,1,1)</f>
        <v>42409.040231481486</v>
      </c>
      <c r="T3222" s="10">
        <f>(((I3222/60)/60)/24)+DATE(1970,1,1)</f>
        <v>42423.040231481486</v>
      </c>
    </row>
    <row r="3223" spans="1:20" ht="32" x14ac:dyDescent="0.2">
      <c r="A3223">
        <v>1192</v>
      </c>
      <c r="B3223" s="3" t="s">
        <v>1193</v>
      </c>
      <c r="C3223" s="3" t="s">
        <v>5302</v>
      </c>
      <c r="D3223">
        <v>100</v>
      </c>
      <c r="E3223">
        <v>290</v>
      </c>
      <c r="F3223" t="s">
        <v>8219</v>
      </c>
      <c r="G3223" t="s">
        <v>8225</v>
      </c>
      <c r="H3223" t="s">
        <v>8247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8285</v>
      </c>
      <c r="O3223" s="5">
        <f>E3223/D3223</f>
        <v>2.9</v>
      </c>
      <c r="P3223" s="6">
        <f>IFERROR(E3223/L3223,0)</f>
        <v>19.333333333333332</v>
      </c>
      <c r="Q3223" t="str">
        <f>LEFT(N3223, FIND("/",N3223) -1)</f>
        <v>photography</v>
      </c>
      <c r="R3223" t="str">
        <f>RIGHT(N3223, LEN(N3223) - FIND("/",N3223))</f>
        <v>photobooks</v>
      </c>
      <c r="S3223" s="10">
        <f>(((J3223/60)/60)/24)+DATE(1970,1,1)</f>
        <v>42747.506689814814</v>
      </c>
      <c r="T3223" s="10">
        <f>(((I3223/60)/60)/24)+DATE(1970,1,1)</f>
        <v>42777.506689814814</v>
      </c>
    </row>
    <row r="3224" spans="1:20" ht="48" x14ac:dyDescent="0.2">
      <c r="A3224">
        <v>1233</v>
      </c>
      <c r="B3224" s="3" t="s">
        <v>1234</v>
      </c>
      <c r="C3224" s="3" t="s">
        <v>5343</v>
      </c>
      <c r="D3224">
        <v>1000</v>
      </c>
      <c r="E3224">
        <v>116</v>
      </c>
      <c r="F3224" t="s">
        <v>8220</v>
      </c>
      <c r="G3224" t="s">
        <v>8224</v>
      </c>
      <c r="H3224" t="s">
        <v>8246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8286</v>
      </c>
      <c r="O3224" s="5">
        <f>E3224/D3224</f>
        <v>0.11600000000000001</v>
      </c>
      <c r="P3224" s="6">
        <f>IFERROR(E3224/L3224,0)</f>
        <v>19.333333333333332</v>
      </c>
      <c r="Q3224" t="str">
        <f>LEFT(N3224, FIND("/",N3224) -1)</f>
        <v>music</v>
      </c>
      <c r="R3224" t="str">
        <f>RIGHT(N3224, LEN(N3224) - FIND("/",N3224))</f>
        <v>world music</v>
      </c>
      <c r="S3224" s="10">
        <f>(((J3224/60)/60)/24)+DATE(1970,1,1)</f>
        <v>40939.948773148149</v>
      </c>
      <c r="T3224" s="10">
        <f>(((I3224/60)/60)/24)+DATE(1970,1,1)</f>
        <v>40960.948773148149</v>
      </c>
    </row>
    <row r="3225" spans="1:20" ht="48" x14ac:dyDescent="0.2">
      <c r="A3225">
        <v>3292</v>
      </c>
      <c r="B3225" s="3" t="s">
        <v>3292</v>
      </c>
      <c r="C3225" s="3" t="s">
        <v>7402</v>
      </c>
      <c r="D3225">
        <v>101</v>
      </c>
      <c r="E3225">
        <v>289</v>
      </c>
      <c r="F3225" t="s">
        <v>8219</v>
      </c>
      <c r="G3225" t="s">
        <v>8225</v>
      </c>
      <c r="H3225" t="s">
        <v>8247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8271</v>
      </c>
      <c r="O3225" s="5">
        <f>E3225/D3225</f>
        <v>2.8613861386138613</v>
      </c>
      <c r="P3225" s="6">
        <f>IFERROR(E3225/L3225,0)</f>
        <v>19.266666666666666</v>
      </c>
      <c r="Q3225" t="str">
        <f>LEFT(N3225, FIND("/",N3225) -1)</f>
        <v>theater</v>
      </c>
      <c r="R3225" t="str">
        <f>RIGHT(N3225, LEN(N3225) - FIND("/",N3225))</f>
        <v>plays</v>
      </c>
      <c r="S3225" s="10">
        <f>(((J3225/60)/60)/24)+DATE(1970,1,1)</f>
        <v>42282.770231481481</v>
      </c>
      <c r="T3225" s="10">
        <f>(((I3225/60)/60)/24)+DATE(1970,1,1)</f>
        <v>42342.811898148153</v>
      </c>
    </row>
    <row r="3226" spans="1:20" ht="48" x14ac:dyDescent="0.2">
      <c r="A3226">
        <v>962</v>
      </c>
      <c r="B3226" s="3" t="s">
        <v>963</v>
      </c>
      <c r="C3226" s="3" t="s">
        <v>5072</v>
      </c>
      <c r="D3226">
        <v>2500</v>
      </c>
      <c r="E3226">
        <v>712</v>
      </c>
      <c r="F3226" t="s">
        <v>8221</v>
      </c>
      <c r="G3226" t="s">
        <v>8224</v>
      </c>
      <c r="H3226" t="s">
        <v>8246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8273</v>
      </c>
      <c r="O3226" s="5">
        <f>E3226/D3226</f>
        <v>0.2848</v>
      </c>
      <c r="P3226" s="6">
        <f>IFERROR(E3226/L3226,0)</f>
        <v>19.243243243243242</v>
      </c>
      <c r="Q3226" t="str">
        <f>LEFT(N3226, FIND("/",N3226) -1)</f>
        <v>technology</v>
      </c>
      <c r="R3226" t="str">
        <f>RIGHT(N3226, LEN(N3226) - FIND("/",N3226))</f>
        <v>wearables</v>
      </c>
      <c r="S3226" s="10">
        <f>(((J3226/60)/60)/24)+DATE(1970,1,1)</f>
        <v>42373.712418981479</v>
      </c>
      <c r="T3226" s="10">
        <f>(((I3226/60)/60)/24)+DATE(1970,1,1)</f>
        <v>42411.712418981479</v>
      </c>
    </row>
    <row r="3227" spans="1:20" ht="48" x14ac:dyDescent="0.2">
      <c r="A3227">
        <v>1498</v>
      </c>
      <c r="B3227" s="3" t="s">
        <v>1499</v>
      </c>
      <c r="C3227" s="3" t="s">
        <v>5608</v>
      </c>
      <c r="D3227">
        <v>3000</v>
      </c>
      <c r="E3227">
        <v>57</v>
      </c>
      <c r="F3227" t="s">
        <v>8221</v>
      </c>
      <c r="G3227" t="s">
        <v>8224</v>
      </c>
      <c r="H3227" t="s">
        <v>8246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8275</v>
      </c>
      <c r="O3227" s="5">
        <f>E3227/D3227</f>
        <v>1.9E-2</v>
      </c>
      <c r="P3227" s="6">
        <f>IFERROR(E3227/L3227,0)</f>
        <v>19</v>
      </c>
      <c r="Q3227" t="str">
        <f>LEFT(N3227, FIND("/",N3227) -1)</f>
        <v>publishing</v>
      </c>
      <c r="R3227" t="str">
        <f>RIGHT(N3227, LEN(N3227) - FIND("/",N3227))</f>
        <v>fiction</v>
      </c>
      <c r="S3227" s="10">
        <f>(((J3227/60)/60)/24)+DATE(1970,1,1)</f>
        <v>41840.983541666668</v>
      </c>
      <c r="T3227" s="10">
        <f>(((I3227/60)/60)/24)+DATE(1970,1,1)</f>
        <v>41885.983541666668</v>
      </c>
    </row>
    <row r="3228" spans="1:20" ht="48" x14ac:dyDescent="0.2">
      <c r="A3228">
        <v>1788</v>
      </c>
      <c r="B3228" s="3" t="s">
        <v>1789</v>
      </c>
      <c r="C3228" s="3" t="s">
        <v>5898</v>
      </c>
      <c r="D3228">
        <v>5500</v>
      </c>
      <c r="E3228">
        <v>76</v>
      </c>
      <c r="F3228" t="s">
        <v>8221</v>
      </c>
      <c r="G3228" t="s">
        <v>8225</v>
      </c>
      <c r="H3228" t="s">
        <v>8247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8285</v>
      </c>
      <c r="O3228" s="5">
        <f>E3228/D3228</f>
        <v>1.3818181818181818E-2</v>
      </c>
      <c r="P3228" s="6">
        <f>IFERROR(E3228/L3228,0)</f>
        <v>19</v>
      </c>
      <c r="Q3228" t="str">
        <f>LEFT(N3228, FIND("/",N3228) -1)</f>
        <v>photography</v>
      </c>
      <c r="R3228" t="str">
        <f>RIGHT(N3228, LEN(N3228) - FIND("/",N3228))</f>
        <v>photobooks</v>
      </c>
      <c r="S3228" s="10">
        <f>(((J3228/60)/60)/24)+DATE(1970,1,1)</f>
        <v>41913.94840277778</v>
      </c>
      <c r="T3228" s="10">
        <f>(((I3228/60)/60)/24)+DATE(1970,1,1)</f>
        <v>41943.94840277778</v>
      </c>
    </row>
    <row r="3229" spans="1:20" ht="48" x14ac:dyDescent="0.2">
      <c r="A3229">
        <v>2317</v>
      </c>
      <c r="B3229" s="3" t="s">
        <v>2318</v>
      </c>
      <c r="C3229" s="3" t="s">
        <v>6427</v>
      </c>
      <c r="D3229">
        <v>400</v>
      </c>
      <c r="E3229">
        <v>416</v>
      </c>
      <c r="F3229" t="s">
        <v>8219</v>
      </c>
      <c r="G3229" t="s">
        <v>8224</v>
      </c>
      <c r="H3229" t="s">
        <v>8246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8279</v>
      </c>
      <c r="O3229" s="5">
        <f>E3229/D3229</f>
        <v>1.04</v>
      </c>
      <c r="P3229" s="6">
        <f>IFERROR(E3229/L3229,0)</f>
        <v>18.90909090909091</v>
      </c>
      <c r="Q3229" t="str">
        <f>LEFT(N3229, FIND("/",N3229) -1)</f>
        <v>music</v>
      </c>
      <c r="R3229" t="str">
        <f>RIGHT(N3229, LEN(N3229) - FIND("/",N3229))</f>
        <v>indie rock</v>
      </c>
      <c r="S3229" s="10">
        <f>(((J3229/60)/60)/24)+DATE(1970,1,1)</f>
        <v>40192.542233796295</v>
      </c>
      <c r="T3229" s="10">
        <f>(((I3229/60)/60)/24)+DATE(1970,1,1)</f>
        <v>40224.208333333336</v>
      </c>
    </row>
    <row r="3230" spans="1:20" ht="64" x14ac:dyDescent="0.2">
      <c r="A3230">
        <v>2951</v>
      </c>
      <c r="B3230" s="3" t="s">
        <v>2951</v>
      </c>
      <c r="C3230" s="3" t="s">
        <v>7061</v>
      </c>
      <c r="D3230">
        <v>50000</v>
      </c>
      <c r="E3230">
        <v>1096</v>
      </c>
      <c r="F3230" t="s">
        <v>8220</v>
      </c>
      <c r="G3230" t="s">
        <v>8224</v>
      </c>
      <c r="H3230" t="s">
        <v>8246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8303</v>
      </c>
      <c r="O3230" s="5">
        <f>E3230/D3230</f>
        <v>2.1919999999999999E-2</v>
      </c>
      <c r="P3230" s="6">
        <f>IFERROR(E3230/L3230,0)</f>
        <v>18.896551724137932</v>
      </c>
      <c r="Q3230" t="str">
        <f>LEFT(N3230, FIND("/",N3230) -1)</f>
        <v>theater</v>
      </c>
      <c r="R3230" t="str">
        <f>RIGHT(N3230, LEN(N3230) - FIND("/",N3230))</f>
        <v>spaces</v>
      </c>
      <c r="S3230" s="10">
        <f>(((J3230/60)/60)/24)+DATE(1970,1,1)</f>
        <v>41872.802928240737</v>
      </c>
      <c r="T3230" s="10">
        <f>(((I3230/60)/60)/24)+DATE(1970,1,1)</f>
        <v>41917.802928240737</v>
      </c>
    </row>
    <row r="3231" spans="1:20" ht="48" x14ac:dyDescent="0.2">
      <c r="A3231">
        <v>2783</v>
      </c>
      <c r="B3231" s="3" t="s">
        <v>2783</v>
      </c>
      <c r="C3231" s="3" t="s">
        <v>6893</v>
      </c>
      <c r="D3231">
        <v>1000</v>
      </c>
      <c r="E3231">
        <v>1145</v>
      </c>
      <c r="F3231" t="s">
        <v>8219</v>
      </c>
      <c r="G3231" t="s">
        <v>8225</v>
      </c>
      <c r="H3231" t="s">
        <v>8247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8271</v>
      </c>
      <c r="O3231" s="5">
        <f>E3231/D3231</f>
        <v>1.145</v>
      </c>
      <c r="P3231" s="6">
        <f>IFERROR(E3231/L3231,0)</f>
        <v>18.770491803278688</v>
      </c>
      <c r="Q3231" t="str">
        <f>LEFT(N3231, FIND("/",N3231) -1)</f>
        <v>theater</v>
      </c>
      <c r="R3231" t="str">
        <f>RIGHT(N3231, LEN(N3231) - FIND("/",N3231))</f>
        <v>plays</v>
      </c>
      <c r="S3231" s="10">
        <f>(((J3231/60)/60)/24)+DATE(1970,1,1)</f>
        <v>42103.535254629634</v>
      </c>
      <c r="T3231" s="10">
        <f>(((I3231/60)/60)/24)+DATE(1970,1,1)</f>
        <v>42117.535254629634</v>
      </c>
    </row>
    <row r="3232" spans="1:20" ht="48" x14ac:dyDescent="0.2">
      <c r="A3232">
        <v>848</v>
      </c>
      <c r="B3232" s="3" t="s">
        <v>849</v>
      </c>
      <c r="C3232" s="3" t="s">
        <v>4958</v>
      </c>
      <c r="D3232">
        <v>300</v>
      </c>
      <c r="E3232">
        <v>300</v>
      </c>
      <c r="F3232" t="s">
        <v>8219</v>
      </c>
      <c r="G3232" t="s">
        <v>8224</v>
      </c>
      <c r="H3232" t="s">
        <v>8246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8277</v>
      </c>
      <c r="O3232" s="5">
        <f>E3232/D3232</f>
        <v>1</v>
      </c>
      <c r="P3232" s="6">
        <f>IFERROR(E3232/L3232,0)</f>
        <v>18.75</v>
      </c>
      <c r="Q3232" t="str">
        <f>LEFT(N3232, FIND("/",N3232) -1)</f>
        <v>music</v>
      </c>
      <c r="R3232" t="str">
        <f>RIGHT(N3232, LEN(N3232) - FIND("/",N3232))</f>
        <v>metal</v>
      </c>
      <c r="S3232" s="10">
        <f>(((J3232/60)/60)/24)+DATE(1970,1,1)</f>
        <v>42078.792048611111</v>
      </c>
      <c r="T3232" s="10">
        <f>(((I3232/60)/60)/24)+DATE(1970,1,1)</f>
        <v>42108.792048611111</v>
      </c>
    </row>
    <row r="3233" spans="1:20" ht="48" x14ac:dyDescent="0.2">
      <c r="A3233">
        <v>2904</v>
      </c>
      <c r="B3233" s="3" t="s">
        <v>2904</v>
      </c>
      <c r="C3233" s="3" t="s">
        <v>7014</v>
      </c>
      <c r="D3233">
        <v>1500</v>
      </c>
      <c r="E3233">
        <v>75</v>
      </c>
      <c r="F3233" t="s">
        <v>8221</v>
      </c>
      <c r="G3233" t="s">
        <v>8225</v>
      </c>
      <c r="H3233" t="s">
        <v>8247</v>
      </c>
      <c r="I3233">
        <v>1415534400</v>
      </c>
      <c r="J3233">
        <v>1414538031</v>
      </c>
      <c r="K3233" t="b">
        <v>0</v>
      </c>
      <c r="L3233">
        <v>4</v>
      </c>
      <c r="M3233" t="b">
        <v>0</v>
      </c>
      <c r="N3233" t="s">
        <v>8271</v>
      </c>
      <c r="O3233" s="5">
        <f>E3233/D3233</f>
        <v>0.05</v>
      </c>
      <c r="P3233" s="6">
        <f>IFERROR(E3233/L3233,0)</f>
        <v>18.75</v>
      </c>
      <c r="Q3233" t="str">
        <f>LEFT(N3233, FIND("/",N3233) -1)</f>
        <v>theater</v>
      </c>
      <c r="R3233" t="str">
        <f>RIGHT(N3233, LEN(N3233) - FIND("/",N3233))</f>
        <v>plays</v>
      </c>
      <c r="S3233" s="10">
        <f>(((J3233/60)/60)/24)+DATE(1970,1,1)</f>
        <v>41940.967951388891</v>
      </c>
      <c r="T3233" s="10">
        <f>(((I3233/60)/60)/24)+DATE(1970,1,1)</f>
        <v>41952.5</v>
      </c>
    </row>
    <row r="3234" spans="1:20" ht="48" x14ac:dyDescent="0.2">
      <c r="A3234">
        <v>3134</v>
      </c>
      <c r="B3234" s="3" t="s">
        <v>3134</v>
      </c>
      <c r="C3234" s="3" t="s">
        <v>7244</v>
      </c>
      <c r="D3234">
        <v>1000</v>
      </c>
      <c r="E3234">
        <v>225</v>
      </c>
      <c r="F3234" t="s">
        <v>8222</v>
      </c>
      <c r="G3234" t="s">
        <v>8225</v>
      </c>
      <c r="H3234" t="s">
        <v>8247</v>
      </c>
      <c r="I3234">
        <v>1490631419</v>
      </c>
      <c r="J3234">
        <v>1488820619</v>
      </c>
      <c r="K3234" t="b">
        <v>0</v>
      </c>
      <c r="L3234">
        <v>12</v>
      </c>
      <c r="M3234" t="b">
        <v>0</v>
      </c>
      <c r="N3234" t="s">
        <v>8271</v>
      </c>
      <c r="O3234" s="5">
        <f>E3234/D3234</f>
        <v>0.22500000000000001</v>
      </c>
      <c r="P3234" s="6">
        <f>IFERROR(E3234/L3234,0)</f>
        <v>18.75</v>
      </c>
      <c r="Q3234" t="str">
        <f>LEFT(N3234, FIND("/",N3234) -1)</f>
        <v>theater</v>
      </c>
      <c r="R3234" t="str">
        <f>RIGHT(N3234, LEN(N3234) - FIND("/",N3234))</f>
        <v>plays</v>
      </c>
      <c r="S3234" s="10">
        <f>(((J3234/60)/60)/24)+DATE(1970,1,1)</f>
        <v>42800.720127314817</v>
      </c>
      <c r="T3234" s="10">
        <f>(((I3234/60)/60)/24)+DATE(1970,1,1)</f>
        <v>42821.678460648152</v>
      </c>
    </row>
    <row r="3235" spans="1:20" ht="48" x14ac:dyDescent="0.2">
      <c r="A3235">
        <v>931</v>
      </c>
      <c r="B3235" s="3" t="s">
        <v>932</v>
      </c>
      <c r="C3235" s="3" t="s">
        <v>5041</v>
      </c>
      <c r="D3235">
        <v>2000</v>
      </c>
      <c r="E3235">
        <v>131</v>
      </c>
      <c r="F3235" t="s">
        <v>8221</v>
      </c>
      <c r="G3235" t="s">
        <v>8225</v>
      </c>
      <c r="H3235" t="s">
        <v>8247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8278</v>
      </c>
      <c r="O3235" s="5">
        <f>E3235/D3235</f>
        <v>6.5500000000000003E-2</v>
      </c>
      <c r="P3235" s="6">
        <f>IFERROR(E3235/L3235,0)</f>
        <v>18.714285714285715</v>
      </c>
      <c r="Q3235" t="str">
        <f>LEFT(N3235, FIND("/",N3235) -1)</f>
        <v>music</v>
      </c>
      <c r="R3235" t="str">
        <f>RIGHT(N3235, LEN(N3235) - FIND("/",N3235))</f>
        <v>jazz</v>
      </c>
      <c r="S3235" s="10">
        <f>(((J3235/60)/60)/24)+DATE(1970,1,1)</f>
        <v>41680.359976851854</v>
      </c>
      <c r="T3235" s="10">
        <f>(((I3235/60)/60)/24)+DATE(1970,1,1)</f>
        <v>41714.916666666664</v>
      </c>
    </row>
    <row r="3236" spans="1:20" ht="32" x14ac:dyDescent="0.2">
      <c r="A3236">
        <v>1082</v>
      </c>
      <c r="B3236" s="3" t="s">
        <v>1083</v>
      </c>
      <c r="C3236" s="3" t="s">
        <v>5192</v>
      </c>
      <c r="D3236">
        <v>10000</v>
      </c>
      <c r="E3236">
        <v>56</v>
      </c>
      <c r="F3236" t="s">
        <v>8221</v>
      </c>
      <c r="G3236" t="s">
        <v>8224</v>
      </c>
      <c r="H3236" t="s">
        <v>8246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8282</v>
      </c>
      <c r="O3236" s="5">
        <f>E3236/D3236</f>
        <v>5.5999999999999999E-3</v>
      </c>
      <c r="P3236" s="6">
        <f>IFERROR(E3236/L3236,0)</f>
        <v>18.666666666666668</v>
      </c>
      <c r="Q3236" t="str">
        <f>LEFT(N3236, FIND("/",N3236) -1)</f>
        <v>games</v>
      </c>
      <c r="R3236" t="str">
        <f>RIGHT(N3236, LEN(N3236) - FIND("/",N3236))</f>
        <v>video games</v>
      </c>
      <c r="S3236" s="10">
        <f>(((J3236/60)/60)/24)+DATE(1970,1,1)</f>
        <v>41101.906111111115</v>
      </c>
      <c r="T3236" s="10">
        <f>(((I3236/60)/60)/24)+DATE(1970,1,1)</f>
        <v>41131.906111111115</v>
      </c>
    </row>
    <row r="3237" spans="1:20" ht="64" x14ac:dyDescent="0.2">
      <c r="A3237">
        <v>3083</v>
      </c>
      <c r="B3237" s="3" t="s">
        <v>3083</v>
      </c>
      <c r="C3237" s="3" t="s">
        <v>7193</v>
      </c>
      <c r="D3237">
        <v>20000</v>
      </c>
      <c r="E3237">
        <v>56</v>
      </c>
      <c r="F3237" t="s">
        <v>8221</v>
      </c>
      <c r="G3237" t="s">
        <v>8224</v>
      </c>
      <c r="H3237" t="s">
        <v>8246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8303</v>
      </c>
      <c r="O3237" s="5">
        <f>E3237/D3237</f>
        <v>2.8E-3</v>
      </c>
      <c r="P3237" s="6">
        <f>IFERROR(E3237/L3237,0)</f>
        <v>18.666666666666668</v>
      </c>
      <c r="Q3237" t="str">
        <f>LEFT(N3237, FIND("/",N3237) -1)</f>
        <v>theater</v>
      </c>
      <c r="R3237" t="str">
        <f>RIGHT(N3237, LEN(N3237) - FIND("/",N3237))</f>
        <v>spaces</v>
      </c>
      <c r="S3237" s="10">
        <f>(((J3237/60)/60)/24)+DATE(1970,1,1)</f>
        <v>41853.563402777778</v>
      </c>
      <c r="T3237" s="10">
        <f>(((I3237/60)/60)/24)+DATE(1970,1,1)</f>
        <v>41883.208333333336</v>
      </c>
    </row>
    <row r="3238" spans="1:20" ht="48" x14ac:dyDescent="0.2">
      <c r="A3238">
        <v>1080</v>
      </c>
      <c r="B3238" s="3" t="s">
        <v>1081</v>
      </c>
      <c r="C3238" s="3" t="s">
        <v>5190</v>
      </c>
      <c r="D3238">
        <v>20000</v>
      </c>
      <c r="E3238">
        <v>1821</v>
      </c>
      <c r="F3238" t="s">
        <v>8221</v>
      </c>
      <c r="G3238" t="s">
        <v>8224</v>
      </c>
      <c r="H3238" t="s">
        <v>8246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8282</v>
      </c>
      <c r="O3238" s="5">
        <f>E3238/D3238</f>
        <v>9.1050000000000006E-2</v>
      </c>
      <c r="P3238" s="6">
        <f>IFERROR(E3238/L3238,0)</f>
        <v>18.581632653061224</v>
      </c>
      <c r="Q3238" t="str">
        <f>LEFT(N3238, FIND("/",N3238) -1)</f>
        <v>games</v>
      </c>
      <c r="R3238" t="str">
        <f>RIGHT(N3238, LEN(N3238) - FIND("/",N3238))</f>
        <v>video games</v>
      </c>
      <c r="S3238" s="10">
        <f>(((J3238/60)/60)/24)+DATE(1970,1,1)</f>
        <v>41740.138113425928</v>
      </c>
      <c r="T3238" s="10">
        <f>(((I3238/60)/60)/24)+DATE(1970,1,1)</f>
        <v>41770.138113425928</v>
      </c>
    </row>
    <row r="3239" spans="1:20" ht="48" x14ac:dyDescent="0.2">
      <c r="A3239">
        <v>4073</v>
      </c>
      <c r="B3239" s="3" t="s">
        <v>4069</v>
      </c>
      <c r="C3239" s="3" t="s">
        <v>8176</v>
      </c>
      <c r="D3239">
        <v>3500</v>
      </c>
      <c r="E3239">
        <v>37</v>
      </c>
      <c r="F3239" t="s">
        <v>8221</v>
      </c>
      <c r="G3239" t="s">
        <v>8224</v>
      </c>
      <c r="H3239" t="s">
        <v>8246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8271</v>
      </c>
      <c r="O3239" s="5">
        <f>E3239/D3239</f>
        <v>1.0571428571428572E-2</v>
      </c>
      <c r="P3239" s="6">
        <f>IFERROR(E3239/L3239,0)</f>
        <v>18.5</v>
      </c>
      <c r="Q3239" t="str">
        <f>LEFT(N3239, FIND("/",N3239) -1)</f>
        <v>theater</v>
      </c>
      <c r="R3239" t="str">
        <f>RIGHT(N3239, LEN(N3239) - FIND("/",N3239))</f>
        <v>plays</v>
      </c>
      <c r="S3239" s="10">
        <f>(((J3239/60)/60)/24)+DATE(1970,1,1)</f>
        <v>42078.34520833334</v>
      </c>
      <c r="T3239" s="10">
        <f>(((I3239/60)/60)/24)+DATE(1970,1,1)</f>
        <v>42133.166666666672</v>
      </c>
    </row>
    <row r="3240" spans="1:20" ht="48" x14ac:dyDescent="0.2">
      <c r="A3240">
        <v>2380</v>
      </c>
      <c r="B3240" s="3" t="s">
        <v>2381</v>
      </c>
      <c r="C3240" s="3" t="s">
        <v>6490</v>
      </c>
      <c r="D3240">
        <v>15000</v>
      </c>
      <c r="E3240">
        <v>55</v>
      </c>
      <c r="F3240" t="s">
        <v>8220</v>
      </c>
      <c r="G3240" t="s">
        <v>8224</v>
      </c>
      <c r="H3240" t="s">
        <v>8246</v>
      </c>
      <c r="I3240">
        <v>1443726142</v>
      </c>
      <c r="J3240">
        <v>1441134142</v>
      </c>
      <c r="K3240" t="b">
        <v>0</v>
      </c>
      <c r="L3240">
        <v>3</v>
      </c>
      <c r="M3240" t="b">
        <v>0</v>
      </c>
      <c r="N3240" t="s">
        <v>8272</v>
      </c>
      <c r="O3240" s="5">
        <f>E3240/D3240</f>
        <v>3.6666666666666666E-3</v>
      </c>
      <c r="P3240" s="6">
        <f>IFERROR(E3240/L3240,0)</f>
        <v>18.333333333333332</v>
      </c>
      <c r="Q3240" t="str">
        <f>LEFT(N3240, FIND("/",N3240) -1)</f>
        <v>technology</v>
      </c>
      <c r="R3240" t="str">
        <f>RIGHT(N3240, LEN(N3240) - FIND("/",N3240))</f>
        <v>web</v>
      </c>
      <c r="S3240" s="10">
        <f>(((J3240/60)/60)/24)+DATE(1970,1,1)</f>
        <v>42248.793310185181</v>
      </c>
      <c r="T3240" s="10">
        <f>(((I3240/60)/60)/24)+DATE(1970,1,1)</f>
        <v>42278.793310185181</v>
      </c>
    </row>
    <row r="3241" spans="1:20" ht="48" x14ac:dyDescent="0.2">
      <c r="A3241">
        <v>2862</v>
      </c>
      <c r="B3241" s="3" t="s">
        <v>2862</v>
      </c>
      <c r="C3241" s="3" t="s">
        <v>6972</v>
      </c>
      <c r="D3241">
        <v>12700</v>
      </c>
      <c r="E3241">
        <v>55</v>
      </c>
      <c r="F3241" t="s">
        <v>8221</v>
      </c>
      <c r="G3241" t="s">
        <v>8224</v>
      </c>
      <c r="H3241" t="s">
        <v>8246</v>
      </c>
      <c r="I3241">
        <v>1403636229</v>
      </c>
      <c r="J3241">
        <v>1401044229</v>
      </c>
      <c r="K3241" t="b">
        <v>0</v>
      </c>
      <c r="L3241">
        <v>3</v>
      </c>
      <c r="M3241" t="b">
        <v>0</v>
      </c>
      <c r="N3241" t="s">
        <v>8271</v>
      </c>
      <c r="O3241" s="5">
        <f>E3241/D3241</f>
        <v>4.3307086614173228E-3</v>
      </c>
      <c r="P3241" s="6">
        <f>IFERROR(E3241/L3241,0)</f>
        <v>18.333333333333332</v>
      </c>
      <c r="Q3241" t="str">
        <f>LEFT(N3241, FIND("/",N3241) -1)</f>
        <v>theater</v>
      </c>
      <c r="R3241" t="str">
        <f>RIGHT(N3241, LEN(N3241) - FIND("/",N3241))</f>
        <v>plays</v>
      </c>
      <c r="S3241" s="10">
        <f>(((J3241/60)/60)/24)+DATE(1970,1,1)</f>
        <v>41784.789687500001</v>
      </c>
      <c r="T3241" s="10">
        <f>(((I3241/60)/60)/24)+DATE(1970,1,1)</f>
        <v>41814.789687500001</v>
      </c>
    </row>
    <row r="3242" spans="1:20" ht="80" x14ac:dyDescent="0.2">
      <c r="A3242">
        <v>3640</v>
      </c>
      <c r="B3242" s="3" t="s">
        <v>3638</v>
      </c>
      <c r="C3242" s="3" t="s">
        <v>7750</v>
      </c>
      <c r="D3242">
        <v>1000</v>
      </c>
      <c r="E3242">
        <v>55</v>
      </c>
      <c r="F3242" t="s">
        <v>8221</v>
      </c>
      <c r="G3242" t="s">
        <v>8224</v>
      </c>
      <c r="H3242" t="s">
        <v>8246</v>
      </c>
      <c r="I3242">
        <v>1431283530</v>
      </c>
      <c r="J3242">
        <v>1428691530</v>
      </c>
      <c r="K3242" t="b">
        <v>0</v>
      </c>
      <c r="L3242">
        <v>3</v>
      </c>
      <c r="M3242" t="b">
        <v>0</v>
      </c>
      <c r="N3242" t="s">
        <v>8305</v>
      </c>
      <c r="O3242" s="5">
        <f>E3242/D3242</f>
        <v>5.5E-2</v>
      </c>
      <c r="P3242" s="6">
        <f>IFERROR(E3242/L3242,0)</f>
        <v>18.333333333333332</v>
      </c>
      <c r="Q3242" t="str">
        <f>LEFT(N3242, FIND("/",N3242) -1)</f>
        <v>theater</v>
      </c>
      <c r="R3242" t="str">
        <f>RIGHT(N3242, LEN(N3242) - FIND("/",N3242))</f>
        <v>musical</v>
      </c>
      <c r="S3242" s="10">
        <f>(((J3242/60)/60)/24)+DATE(1970,1,1)</f>
        <v>42104.781597222223</v>
      </c>
      <c r="T3242" s="10">
        <f>(((I3242/60)/60)/24)+DATE(1970,1,1)</f>
        <v>42134.781597222223</v>
      </c>
    </row>
    <row r="3243" spans="1:20" ht="48" x14ac:dyDescent="0.2">
      <c r="A3243">
        <v>3979</v>
      </c>
      <c r="B3243" s="3" t="s">
        <v>3976</v>
      </c>
      <c r="C3243" s="3" t="s">
        <v>8086</v>
      </c>
      <c r="D3243">
        <v>6000</v>
      </c>
      <c r="E3243">
        <v>110</v>
      </c>
      <c r="F3243" t="s">
        <v>8221</v>
      </c>
      <c r="G3243" t="s">
        <v>8225</v>
      </c>
      <c r="H3243" t="s">
        <v>8247</v>
      </c>
      <c r="I3243">
        <v>1427659200</v>
      </c>
      <c r="J3243">
        <v>1425678057</v>
      </c>
      <c r="K3243" t="b">
        <v>0</v>
      </c>
      <c r="L3243">
        <v>6</v>
      </c>
      <c r="M3243" t="b">
        <v>0</v>
      </c>
      <c r="N3243" t="s">
        <v>8271</v>
      </c>
      <c r="O3243" s="5">
        <f>E3243/D3243</f>
        <v>1.8333333333333333E-2</v>
      </c>
      <c r="P3243" s="6">
        <f>IFERROR(E3243/L3243,0)</f>
        <v>18.333333333333332</v>
      </c>
      <c r="Q3243" t="str">
        <f>LEFT(N3243, FIND("/",N3243) -1)</f>
        <v>theater</v>
      </c>
      <c r="R3243" t="str">
        <f>RIGHT(N3243, LEN(N3243) - FIND("/",N3243))</f>
        <v>plays</v>
      </c>
      <c r="S3243" s="10">
        <f>(((J3243/60)/60)/24)+DATE(1970,1,1)</f>
        <v>42069.903437500005</v>
      </c>
      <c r="T3243" s="10">
        <f>(((I3243/60)/60)/24)+DATE(1970,1,1)</f>
        <v>42092.833333333328</v>
      </c>
    </row>
    <row r="3244" spans="1:20" ht="48" x14ac:dyDescent="0.2">
      <c r="A3244">
        <v>3588</v>
      </c>
      <c r="B3244" s="3" t="s">
        <v>3587</v>
      </c>
      <c r="C3244" s="3" t="s">
        <v>7698</v>
      </c>
      <c r="D3244">
        <v>200</v>
      </c>
      <c r="E3244">
        <v>201</v>
      </c>
      <c r="F3244" t="s">
        <v>8219</v>
      </c>
      <c r="G3244" t="s">
        <v>8225</v>
      </c>
      <c r="H3244" t="s">
        <v>8247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8271</v>
      </c>
      <c r="O3244" s="5">
        <f>E3244/D3244</f>
        <v>1.0049999999999999</v>
      </c>
      <c r="P3244" s="6">
        <f>IFERROR(E3244/L3244,0)</f>
        <v>18.272727272727273</v>
      </c>
      <c r="Q3244" t="str">
        <f>LEFT(N3244, FIND("/",N3244) -1)</f>
        <v>theater</v>
      </c>
      <c r="R3244" t="str">
        <f>RIGHT(N3244, LEN(N3244) - FIND("/",N3244))</f>
        <v>plays</v>
      </c>
      <c r="S3244" s="10">
        <f>(((J3244/60)/60)/24)+DATE(1970,1,1)</f>
        <v>42101.828819444447</v>
      </c>
      <c r="T3244" s="10">
        <f>(((I3244/60)/60)/24)+DATE(1970,1,1)</f>
        <v>42123.958333333328</v>
      </c>
    </row>
    <row r="3245" spans="1:20" ht="32" x14ac:dyDescent="0.2">
      <c r="A3245">
        <v>2740</v>
      </c>
      <c r="B3245" s="3" t="s">
        <v>2740</v>
      </c>
      <c r="C3245" s="3" t="s">
        <v>6850</v>
      </c>
      <c r="D3245">
        <v>300</v>
      </c>
      <c r="E3245">
        <v>310</v>
      </c>
      <c r="F3245" t="s">
        <v>8219</v>
      </c>
      <c r="G3245" t="s">
        <v>8224</v>
      </c>
      <c r="H3245" t="s">
        <v>8246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8295</v>
      </c>
      <c r="O3245" s="5">
        <f>E3245/D3245</f>
        <v>1.0333333333333334</v>
      </c>
      <c r="P3245" s="6">
        <f>IFERROR(E3245/L3245,0)</f>
        <v>18.235294117647058</v>
      </c>
      <c r="Q3245" t="str">
        <f>LEFT(N3245, FIND("/",N3245) -1)</f>
        <v>technology</v>
      </c>
      <c r="R3245" t="str">
        <f>RIGHT(N3245, LEN(N3245) - FIND("/",N3245))</f>
        <v>hardware</v>
      </c>
      <c r="S3245" s="10">
        <f>(((J3245/60)/60)/24)+DATE(1970,1,1)</f>
        <v>42045.031851851847</v>
      </c>
      <c r="T3245" s="10">
        <f>(((I3245/60)/60)/24)+DATE(1970,1,1)</f>
        <v>42074.99018518519</v>
      </c>
    </row>
    <row r="3246" spans="1:20" ht="48" x14ac:dyDescent="0.2">
      <c r="A3246">
        <v>863</v>
      </c>
      <c r="B3246" s="3" t="s">
        <v>864</v>
      </c>
      <c r="C3246" s="3" t="s">
        <v>4973</v>
      </c>
      <c r="D3246">
        <v>2000</v>
      </c>
      <c r="E3246">
        <v>90</v>
      </c>
      <c r="F3246" t="s">
        <v>8221</v>
      </c>
      <c r="G3246" t="s">
        <v>8224</v>
      </c>
      <c r="H3246" t="s">
        <v>8246</v>
      </c>
      <c r="I3246">
        <v>1329014966</v>
      </c>
      <c r="J3246">
        <v>1326422966</v>
      </c>
      <c r="K3246" t="b">
        <v>0</v>
      </c>
      <c r="L3246">
        <v>5</v>
      </c>
      <c r="M3246" t="b">
        <v>0</v>
      </c>
      <c r="N3246" t="s">
        <v>8278</v>
      </c>
      <c r="O3246" s="5">
        <f>E3246/D3246</f>
        <v>4.4999999999999998E-2</v>
      </c>
      <c r="P3246" s="6">
        <f>IFERROR(E3246/L3246,0)</f>
        <v>18</v>
      </c>
      <c r="Q3246" t="str">
        <f>LEFT(N3246, FIND("/",N3246) -1)</f>
        <v>music</v>
      </c>
      <c r="R3246" t="str">
        <f>RIGHT(N3246, LEN(N3246) - FIND("/",N3246))</f>
        <v>jazz</v>
      </c>
      <c r="S3246" s="10">
        <f>(((J3246/60)/60)/24)+DATE(1970,1,1)</f>
        <v>40921.117662037039</v>
      </c>
      <c r="T3246" s="10">
        <f>(((I3246/60)/60)/24)+DATE(1970,1,1)</f>
        <v>40951.117662037039</v>
      </c>
    </row>
    <row r="3247" spans="1:20" ht="48" x14ac:dyDescent="0.2">
      <c r="A3247">
        <v>888</v>
      </c>
      <c r="B3247" s="3" t="s">
        <v>889</v>
      </c>
      <c r="C3247" s="3" t="s">
        <v>4998</v>
      </c>
      <c r="D3247">
        <v>1000</v>
      </c>
      <c r="E3247">
        <v>72</v>
      </c>
      <c r="F3247" t="s">
        <v>8221</v>
      </c>
      <c r="G3247" t="s">
        <v>8224</v>
      </c>
      <c r="H3247" t="s">
        <v>8246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8279</v>
      </c>
      <c r="O3247" s="5">
        <f>E3247/D3247</f>
        <v>7.1999999999999995E-2</v>
      </c>
      <c r="P3247" s="6">
        <f>IFERROR(E3247/L3247,0)</f>
        <v>18</v>
      </c>
      <c r="Q3247" t="str">
        <f>LEFT(N3247, FIND("/",N3247) -1)</f>
        <v>music</v>
      </c>
      <c r="R3247" t="str">
        <f>RIGHT(N3247, LEN(N3247) - FIND("/",N3247))</f>
        <v>indie rock</v>
      </c>
      <c r="S3247" s="10">
        <f>(((J3247/60)/60)/24)+DATE(1970,1,1)</f>
        <v>40751.753298611111</v>
      </c>
      <c r="T3247" s="10">
        <f>(((I3247/60)/60)/24)+DATE(1970,1,1)</f>
        <v>40787.25</v>
      </c>
    </row>
    <row r="3248" spans="1:20" ht="48" x14ac:dyDescent="0.2">
      <c r="A3248">
        <v>1686</v>
      </c>
      <c r="B3248" s="3" t="s">
        <v>1687</v>
      </c>
      <c r="C3248" s="3" t="s">
        <v>5796</v>
      </c>
      <c r="D3248">
        <v>5000</v>
      </c>
      <c r="E3248">
        <v>18</v>
      </c>
      <c r="F3248" t="s">
        <v>8222</v>
      </c>
      <c r="G3248" t="s">
        <v>8229</v>
      </c>
      <c r="H3248" t="s">
        <v>8251</v>
      </c>
      <c r="I3248">
        <v>1493320519</v>
      </c>
      <c r="J3248">
        <v>1488140119</v>
      </c>
      <c r="K3248" t="b">
        <v>0</v>
      </c>
      <c r="L3248">
        <v>1</v>
      </c>
      <c r="M3248" t="b">
        <v>0</v>
      </c>
      <c r="N3248" t="s">
        <v>8293</v>
      </c>
      <c r="O3248" s="5">
        <f>E3248/D3248</f>
        <v>3.5999999999999999E-3</v>
      </c>
      <c r="P3248" s="6">
        <f>IFERROR(E3248/L3248,0)</f>
        <v>18</v>
      </c>
      <c r="Q3248" t="str">
        <f>LEFT(N3248, FIND("/",N3248) -1)</f>
        <v>music</v>
      </c>
      <c r="R3248" t="str">
        <f>RIGHT(N3248, LEN(N3248) - FIND("/",N3248))</f>
        <v>faith</v>
      </c>
      <c r="S3248" s="10">
        <f>(((J3248/60)/60)/24)+DATE(1970,1,1)</f>
        <v>42792.843969907408</v>
      </c>
      <c r="T3248" s="10">
        <f>(((I3248/60)/60)/24)+DATE(1970,1,1)</f>
        <v>42852.802303240736</v>
      </c>
    </row>
    <row r="3249" spans="1:20" ht="48" x14ac:dyDescent="0.2">
      <c r="A3249">
        <v>1873</v>
      </c>
      <c r="B3249" s="3" t="s">
        <v>1874</v>
      </c>
      <c r="C3249" s="3" t="s">
        <v>5983</v>
      </c>
      <c r="D3249">
        <v>8000</v>
      </c>
      <c r="E3249">
        <v>36</v>
      </c>
      <c r="F3249" t="s">
        <v>8221</v>
      </c>
      <c r="G3249" t="s">
        <v>8229</v>
      </c>
      <c r="H3249" t="s">
        <v>8251</v>
      </c>
      <c r="I3249">
        <v>1436373900</v>
      </c>
      <c r="J3249">
        <v>1433861210</v>
      </c>
      <c r="K3249" t="b">
        <v>0</v>
      </c>
      <c r="L3249">
        <v>2</v>
      </c>
      <c r="M3249" t="b">
        <v>0</v>
      </c>
      <c r="N3249" t="s">
        <v>8283</v>
      </c>
      <c r="O3249" s="5">
        <f>E3249/D3249</f>
        <v>4.4999999999999997E-3</v>
      </c>
      <c r="P3249" s="6">
        <f>IFERROR(E3249/L3249,0)</f>
        <v>18</v>
      </c>
      <c r="Q3249" t="str">
        <f>LEFT(N3249, FIND("/",N3249) -1)</f>
        <v>games</v>
      </c>
      <c r="R3249" t="str">
        <f>RIGHT(N3249, LEN(N3249) - FIND("/",N3249))</f>
        <v>mobile games</v>
      </c>
      <c r="S3249" s="10">
        <f>(((J3249/60)/60)/24)+DATE(1970,1,1)</f>
        <v>42164.615856481483</v>
      </c>
      <c r="T3249" s="10">
        <f>(((I3249/60)/60)/24)+DATE(1970,1,1)</f>
        <v>42193.697916666672</v>
      </c>
    </row>
    <row r="3250" spans="1:20" ht="32" x14ac:dyDescent="0.2">
      <c r="A3250">
        <v>2599</v>
      </c>
      <c r="B3250" s="3" t="s">
        <v>2599</v>
      </c>
      <c r="C3250" s="3" t="s">
        <v>6709</v>
      </c>
      <c r="D3250">
        <v>9041</v>
      </c>
      <c r="E3250">
        <v>90</v>
      </c>
      <c r="F3250" t="s">
        <v>8221</v>
      </c>
      <c r="G3250" t="s">
        <v>8224</v>
      </c>
      <c r="H3250" t="s">
        <v>8246</v>
      </c>
      <c r="I3250">
        <v>1407089147</v>
      </c>
      <c r="J3250">
        <v>1403201147</v>
      </c>
      <c r="K3250" t="b">
        <v>0</v>
      </c>
      <c r="L3250">
        <v>5</v>
      </c>
      <c r="M3250" t="b">
        <v>0</v>
      </c>
      <c r="N3250" t="s">
        <v>8284</v>
      </c>
      <c r="O3250" s="5">
        <f>E3250/D3250</f>
        <v>9.9546510341776348E-3</v>
      </c>
      <c r="P3250" s="6">
        <f>IFERROR(E3250/L3250,0)</f>
        <v>18</v>
      </c>
      <c r="Q3250" t="str">
        <f>LEFT(N3250, FIND("/",N3250) -1)</f>
        <v>food</v>
      </c>
      <c r="R3250" t="str">
        <f>RIGHT(N3250, LEN(N3250) - FIND("/",N3250))</f>
        <v>food trucks</v>
      </c>
      <c r="S3250" s="10">
        <f>(((J3250/60)/60)/24)+DATE(1970,1,1)</f>
        <v>41809.754016203704</v>
      </c>
      <c r="T3250" s="10">
        <f>(((I3250/60)/60)/24)+DATE(1970,1,1)</f>
        <v>41854.754016203704</v>
      </c>
    </row>
    <row r="3251" spans="1:20" ht="32" x14ac:dyDescent="0.2">
      <c r="A3251">
        <v>3309</v>
      </c>
      <c r="B3251" s="3" t="s">
        <v>3309</v>
      </c>
      <c r="C3251" s="3" t="s">
        <v>7419</v>
      </c>
      <c r="D3251">
        <v>350</v>
      </c>
      <c r="E3251">
        <v>558</v>
      </c>
      <c r="F3251" t="s">
        <v>8219</v>
      </c>
      <c r="G3251" t="s">
        <v>8225</v>
      </c>
      <c r="H3251" t="s">
        <v>8247</v>
      </c>
      <c r="I3251">
        <v>1476632178</v>
      </c>
      <c r="J3251">
        <v>1473953778</v>
      </c>
      <c r="K3251" t="b">
        <v>0</v>
      </c>
      <c r="L3251">
        <v>31</v>
      </c>
      <c r="M3251" t="b">
        <v>1</v>
      </c>
      <c r="N3251" t="s">
        <v>8271</v>
      </c>
      <c r="O3251" s="5">
        <f>E3251/D3251</f>
        <v>1.5942857142857143</v>
      </c>
      <c r="P3251" s="6">
        <f>IFERROR(E3251/L3251,0)</f>
        <v>18</v>
      </c>
      <c r="Q3251" t="str">
        <f>LEFT(N3251, FIND("/",N3251) -1)</f>
        <v>theater</v>
      </c>
      <c r="R3251" t="str">
        <f>RIGHT(N3251, LEN(N3251) - FIND("/",N3251))</f>
        <v>plays</v>
      </c>
      <c r="S3251" s="10">
        <f>(((J3251/60)/60)/24)+DATE(1970,1,1)</f>
        <v>42628.650208333333</v>
      </c>
      <c r="T3251" s="10">
        <f>(((I3251/60)/60)/24)+DATE(1970,1,1)</f>
        <v>42659.650208333333</v>
      </c>
    </row>
    <row r="3252" spans="1:20" ht="32" x14ac:dyDescent="0.2">
      <c r="A3252">
        <v>2156</v>
      </c>
      <c r="B3252" s="3" t="s">
        <v>2157</v>
      </c>
      <c r="C3252" s="3" t="s">
        <v>6266</v>
      </c>
      <c r="D3252">
        <v>56000</v>
      </c>
      <c r="E3252">
        <v>1493</v>
      </c>
      <c r="F3252" t="s">
        <v>8221</v>
      </c>
      <c r="G3252" t="s">
        <v>8224</v>
      </c>
      <c r="H3252" t="s">
        <v>8246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8282</v>
      </c>
      <c r="O3252" s="5">
        <f>E3252/D3252</f>
        <v>2.6660714285714284E-2</v>
      </c>
      <c r="P3252" s="6">
        <f>IFERROR(E3252/L3252,0)</f>
        <v>17.987951807228917</v>
      </c>
      <c r="Q3252" t="str">
        <f>LEFT(N3252, FIND("/",N3252) -1)</f>
        <v>games</v>
      </c>
      <c r="R3252" t="str">
        <f>RIGHT(N3252, LEN(N3252) - FIND("/",N3252))</f>
        <v>video games</v>
      </c>
      <c r="S3252" s="10">
        <f>(((J3252/60)/60)/24)+DATE(1970,1,1)</f>
        <v>41488.85423611111</v>
      </c>
      <c r="T3252" s="10">
        <f>(((I3252/60)/60)/24)+DATE(1970,1,1)</f>
        <v>41533.85423611111</v>
      </c>
    </row>
    <row r="3253" spans="1:20" ht="32" x14ac:dyDescent="0.2">
      <c r="A3253">
        <v>1116</v>
      </c>
      <c r="B3253" s="3" t="s">
        <v>1117</v>
      </c>
      <c r="C3253" s="3" t="s">
        <v>5226</v>
      </c>
      <c r="D3253">
        <v>500000</v>
      </c>
      <c r="E3253">
        <v>178.52</v>
      </c>
      <c r="F3253" t="s">
        <v>8221</v>
      </c>
      <c r="G3253" t="s">
        <v>8224</v>
      </c>
      <c r="H3253" t="s">
        <v>8246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8282</v>
      </c>
      <c r="O3253" s="5">
        <f>E3253/D3253</f>
        <v>3.5704000000000004E-4</v>
      </c>
      <c r="P3253" s="6">
        <f>IFERROR(E3253/L3253,0)</f>
        <v>17.852</v>
      </c>
      <c r="Q3253" t="str">
        <f>LEFT(N3253, FIND("/",N3253) -1)</f>
        <v>games</v>
      </c>
      <c r="R3253" t="str">
        <f>RIGHT(N3253, LEN(N3253) - FIND("/",N3253))</f>
        <v>video games</v>
      </c>
      <c r="S3253" s="10">
        <f>(((J3253/60)/60)/24)+DATE(1970,1,1)</f>
        <v>41009.847314814811</v>
      </c>
      <c r="T3253" s="10">
        <f>(((I3253/60)/60)/24)+DATE(1970,1,1)</f>
        <v>41069.847314814811</v>
      </c>
    </row>
    <row r="3254" spans="1:20" ht="48" x14ac:dyDescent="0.2">
      <c r="A3254">
        <v>3283</v>
      </c>
      <c r="B3254" s="3" t="s">
        <v>3283</v>
      </c>
      <c r="C3254" s="3" t="s">
        <v>7393</v>
      </c>
      <c r="D3254">
        <v>800</v>
      </c>
      <c r="E3254">
        <v>838</v>
      </c>
      <c r="F3254" t="s">
        <v>8219</v>
      </c>
      <c r="G3254" t="s">
        <v>8225</v>
      </c>
      <c r="H3254" t="s">
        <v>8247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8271</v>
      </c>
      <c r="O3254" s="5">
        <f>E3254/D3254</f>
        <v>1.0475000000000001</v>
      </c>
      <c r="P3254" s="6">
        <f>IFERROR(E3254/L3254,0)</f>
        <v>17.829787234042552</v>
      </c>
      <c r="Q3254" t="str">
        <f>LEFT(N3254, FIND("/",N3254) -1)</f>
        <v>theater</v>
      </c>
      <c r="R3254" t="str">
        <f>RIGHT(N3254, LEN(N3254) - FIND("/",N3254))</f>
        <v>plays</v>
      </c>
      <c r="S3254" s="10">
        <f>(((J3254/60)/60)/24)+DATE(1970,1,1)</f>
        <v>42379.74418981481</v>
      </c>
      <c r="T3254" s="10">
        <f>(((I3254/60)/60)/24)+DATE(1970,1,1)</f>
        <v>42410.875</v>
      </c>
    </row>
    <row r="3255" spans="1:20" ht="48" x14ac:dyDescent="0.2">
      <c r="A3255">
        <v>733</v>
      </c>
      <c r="B3255" s="3" t="s">
        <v>734</v>
      </c>
      <c r="C3255" s="3" t="s">
        <v>4843</v>
      </c>
      <c r="D3255">
        <v>2500</v>
      </c>
      <c r="E3255">
        <v>3012</v>
      </c>
      <c r="F3255" t="s">
        <v>8219</v>
      </c>
      <c r="G3255" t="s">
        <v>8225</v>
      </c>
      <c r="H3255" t="s">
        <v>8247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8274</v>
      </c>
      <c r="O3255" s="5">
        <f>E3255/D3255</f>
        <v>1.2048000000000001</v>
      </c>
      <c r="P3255" s="6">
        <f>IFERROR(E3255/L3255,0)</f>
        <v>17.822485207100591</v>
      </c>
      <c r="Q3255" t="str">
        <f>LEFT(N3255, FIND("/",N3255) -1)</f>
        <v>publishing</v>
      </c>
      <c r="R3255" t="str">
        <f>RIGHT(N3255, LEN(N3255) - FIND("/",N3255))</f>
        <v>nonfiction</v>
      </c>
      <c r="S3255" s="10">
        <f>(((J3255/60)/60)/24)+DATE(1970,1,1)</f>
        <v>41598.420046296298</v>
      </c>
      <c r="T3255" s="10">
        <f>(((I3255/60)/60)/24)+DATE(1970,1,1)</f>
        <v>41628.420046296298</v>
      </c>
    </row>
    <row r="3256" spans="1:20" ht="48" x14ac:dyDescent="0.2">
      <c r="A3256">
        <v>1102</v>
      </c>
      <c r="B3256" s="3" t="s">
        <v>1103</v>
      </c>
      <c r="C3256" s="3" t="s">
        <v>5212</v>
      </c>
      <c r="D3256">
        <v>8000</v>
      </c>
      <c r="E3256">
        <v>425</v>
      </c>
      <c r="F3256" t="s">
        <v>8221</v>
      </c>
      <c r="G3256" t="s">
        <v>8224</v>
      </c>
      <c r="H3256" t="s">
        <v>8246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8282</v>
      </c>
      <c r="O3256" s="5">
        <f>E3256/D3256</f>
        <v>5.3124999999999999E-2</v>
      </c>
      <c r="P3256" s="6">
        <f>IFERROR(E3256/L3256,0)</f>
        <v>17.708333333333332</v>
      </c>
      <c r="Q3256" t="str">
        <f>LEFT(N3256, FIND("/",N3256) -1)</f>
        <v>games</v>
      </c>
      <c r="R3256" t="str">
        <f>RIGHT(N3256, LEN(N3256) - FIND("/",N3256))</f>
        <v>video games</v>
      </c>
      <c r="S3256" s="10">
        <f>(((J3256/60)/60)/24)+DATE(1970,1,1)</f>
        <v>41577.045428240745</v>
      </c>
      <c r="T3256" s="10">
        <f>(((I3256/60)/60)/24)+DATE(1970,1,1)</f>
        <v>41617.249305555553</v>
      </c>
    </row>
    <row r="3257" spans="1:20" ht="48" x14ac:dyDescent="0.2">
      <c r="A3257">
        <v>2648</v>
      </c>
      <c r="B3257" s="3" t="s">
        <v>2648</v>
      </c>
      <c r="C3257" s="3" t="s">
        <v>6758</v>
      </c>
      <c r="D3257">
        <v>12000</v>
      </c>
      <c r="E3257">
        <v>106</v>
      </c>
      <c r="F3257" t="s">
        <v>8220</v>
      </c>
      <c r="G3257" t="s">
        <v>8224</v>
      </c>
      <c r="H3257" t="s">
        <v>8246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8301</v>
      </c>
      <c r="O3257" s="5">
        <f>E3257/D3257</f>
        <v>8.8333333333333337E-3</v>
      </c>
      <c r="P3257" s="6">
        <f>IFERROR(E3257/L3257,0)</f>
        <v>17.666666666666668</v>
      </c>
      <c r="Q3257" t="str">
        <f>LEFT(N3257, FIND("/",N3257) -1)</f>
        <v>technology</v>
      </c>
      <c r="R3257" t="str">
        <f>RIGHT(N3257, LEN(N3257) - FIND("/",N3257))</f>
        <v>space exploration</v>
      </c>
      <c r="S3257" s="10">
        <f>(((J3257/60)/60)/24)+DATE(1970,1,1)</f>
        <v>42408.714814814812</v>
      </c>
      <c r="T3257" s="10">
        <f>(((I3257/60)/60)/24)+DATE(1970,1,1)</f>
        <v>42438.714814814812</v>
      </c>
    </row>
    <row r="3258" spans="1:20" ht="48" x14ac:dyDescent="0.2">
      <c r="A3258">
        <v>3459</v>
      </c>
      <c r="B3258" s="3" t="s">
        <v>3458</v>
      </c>
      <c r="C3258" s="3" t="s">
        <v>7569</v>
      </c>
      <c r="D3258">
        <v>500</v>
      </c>
      <c r="E3258">
        <v>631</v>
      </c>
      <c r="F3258" t="s">
        <v>8219</v>
      </c>
      <c r="G3258" t="s">
        <v>8225</v>
      </c>
      <c r="H3258" t="s">
        <v>8247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8271</v>
      </c>
      <c r="O3258" s="5">
        <f>E3258/D3258</f>
        <v>1.262</v>
      </c>
      <c r="P3258" s="6">
        <f>IFERROR(E3258/L3258,0)</f>
        <v>17.527777777777779</v>
      </c>
      <c r="Q3258" t="str">
        <f>LEFT(N3258, FIND("/",N3258) -1)</f>
        <v>theater</v>
      </c>
      <c r="R3258" t="str">
        <f>RIGHT(N3258, LEN(N3258) - FIND("/",N3258))</f>
        <v>plays</v>
      </c>
      <c r="S3258" s="10">
        <f>(((J3258/60)/60)/24)+DATE(1970,1,1)</f>
        <v>42480.479861111111</v>
      </c>
      <c r="T3258" s="10">
        <f>(((I3258/60)/60)/24)+DATE(1970,1,1)</f>
        <v>42510.479861111111</v>
      </c>
    </row>
    <row r="3259" spans="1:20" ht="48" x14ac:dyDescent="0.2">
      <c r="A3259">
        <v>1162</v>
      </c>
      <c r="B3259" s="3" t="s">
        <v>1163</v>
      </c>
      <c r="C3259" s="3" t="s">
        <v>5272</v>
      </c>
      <c r="D3259">
        <v>60000</v>
      </c>
      <c r="E3259">
        <v>35</v>
      </c>
      <c r="F3259" t="s">
        <v>8221</v>
      </c>
      <c r="G3259" t="s">
        <v>8224</v>
      </c>
      <c r="H3259" t="s">
        <v>8246</v>
      </c>
      <c r="I3259">
        <v>1411662264</v>
      </c>
      <c r="J3259">
        <v>1408983864</v>
      </c>
      <c r="K3259" t="b">
        <v>0</v>
      </c>
      <c r="L3259">
        <v>2</v>
      </c>
      <c r="M3259" t="b">
        <v>0</v>
      </c>
      <c r="N3259" t="s">
        <v>8284</v>
      </c>
      <c r="O3259" s="5">
        <f>E3259/D3259</f>
        <v>5.8333333333333338E-4</v>
      </c>
      <c r="P3259" s="6">
        <f>IFERROR(E3259/L3259,0)</f>
        <v>17.5</v>
      </c>
      <c r="Q3259" t="str">
        <f>LEFT(N3259, FIND("/",N3259) -1)</f>
        <v>food</v>
      </c>
      <c r="R3259" t="str">
        <f>RIGHT(N3259, LEN(N3259) - FIND("/",N3259))</f>
        <v>food trucks</v>
      </c>
      <c r="S3259" s="10">
        <f>(((J3259/60)/60)/24)+DATE(1970,1,1)</f>
        <v>41876.683611111112</v>
      </c>
      <c r="T3259" s="10">
        <f>(((I3259/60)/60)/24)+DATE(1970,1,1)</f>
        <v>41907.683611111112</v>
      </c>
    </row>
    <row r="3260" spans="1:20" ht="48" x14ac:dyDescent="0.2">
      <c r="A3260">
        <v>1481</v>
      </c>
      <c r="B3260" s="3" t="s">
        <v>1482</v>
      </c>
      <c r="C3260" s="3" t="s">
        <v>5591</v>
      </c>
      <c r="D3260">
        <v>5000</v>
      </c>
      <c r="E3260">
        <v>105</v>
      </c>
      <c r="F3260" t="s">
        <v>8221</v>
      </c>
      <c r="G3260" t="s">
        <v>8229</v>
      </c>
      <c r="H3260" t="s">
        <v>8251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8275</v>
      </c>
      <c r="O3260" s="5">
        <f>E3260/D3260</f>
        <v>2.1000000000000001E-2</v>
      </c>
      <c r="P3260" s="6">
        <f>IFERROR(E3260/L3260,0)</f>
        <v>17.5</v>
      </c>
      <c r="Q3260" t="str">
        <f>LEFT(N3260, FIND("/",N3260) -1)</f>
        <v>publishing</v>
      </c>
      <c r="R3260" t="str">
        <f>RIGHT(N3260, LEN(N3260) - FIND("/",N3260))</f>
        <v>fiction</v>
      </c>
      <c r="S3260" s="10">
        <f>(((J3260/60)/60)/24)+DATE(1970,1,1)</f>
        <v>41550.922974537039</v>
      </c>
      <c r="T3260" s="10">
        <f>(((I3260/60)/60)/24)+DATE(1970,1,1)</f>
        <v>41580.922974537039</v>
      </c>
    </row>
    <row r="3261" spans="1:20" ht="32" x14ac:dyDescent="0.2">
      <c r="A3261">
        <v>2691</v>
      </c>
      <c r="B3261" s="3" t="s">
        <v>2691</v>
      </c>
      <c r="C3261" s="3" t="s">
        <v>6801</v>
      </c>
      <c r="D3261">
        <v>65000</v>
      </c>
      <c r="E3261">
        <v>35</v>
      </c>
      <c r="F3261" t="s">
        <v>8221</v>
      </c>
      <c r="G3261" t="s">
        <v>8229</v>
      </c>
      <c r="H3261" t="s">
        <v>8251</v>
      </c>
      <c r="I3261">
        <v>1431278557</v>
      </c>
      <c r="J3261">
        <v>1427390557</v>
      </c>
      <c r="K3261" t="b">
        <v>0</v>
      </c>
      <c r="L3261">
        <v>2</v>
      </c>
      <c r="M3261" t="b">
        <v>0</v>
      </c>
      <c r="N3261" t="s">
        <v>8284</v>
      </c>
      <c r="O3261" s="5">
        <f>E3261/D3261</f>
        <v>5.3846153846153844E-4</v>
      </c>
      <c r="P3261" s="6">
        <f>IFERROR(E3261/L3261,0)</f>
        <v>17.5</v>
      </c>
      <c r="Q3261" t="str">
        <f>LEFT(N3261, FIND("/",N3261) -1)</f>
        <v>food</v>
      </c>
      <c r="R3261" t="str">
        <f>RIGHT(N3261, LEN(N3261) - FIND("/",N3261))</f>
        <v>food trucks</v>
      </c>
      <c r="S3261" s="10">
        <f>(((J3261/60)/60)/24)+DATE(1970,1,1)</f>
        <v>42089.724039351851</v>
      </c>
      <c r="T3261" s="10">
        <f>(((I3261/60)/60)/24)+DATE(1970,1,1)</f>
        <v>42134.724039351851</v>
      </c>
    </row>
    <row r="3262" spans="1:20" ht="48" x14ac:dyDescent="0.2">
      <c r="A3262">
        <v>2700</v>
      </c>
      <c r="B3262" s="3" t="s">
        <v>2700</v>
      </c>
      <c r="C3262" s="3" t="s">
        <v>6810</v>
      </c>
      <c r="D3262">
        <v>9999</v>
      </c>
      <c r="E3262">
        <v>70</v>
      </c>
      <c r="F3262" t="s">
        <v>8221</v>
      </c>
      <c r="G3262" t="s">
        <v>8224</v>
      </c>
      <c r="H3262" t="s">
        <v>8246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8284</v>
      </c>
      <c r="O3262" s="5">
        <f>E3262/D3262</f>
        <v>7.0007000700070005E-3</v>
      </c>
      <c r="P3262" s="6">
        <f>IFERROR(E3262/L3262,0)</f>
        <v>17.5</v>
      </c>
      <c r="Q3262" t="str">
        <f>LEFT(N3262, FIND("/",N3262) -1)</f>
        <v>food</v>
      </c>
      <c r="R3262" t="str">
        <f>RIGHT(N3262, LEN(N3262) - FIND("/",N3262))</f>
        <v>food trucks</v>
      </c>
      <c r="S3262" s="10">
        <f>(((J3262/60)/60)/24)+DATE(1970,1,1)</f>
        <v>41870.87467592593</v>
      </c>
      <c r="T3262" s="10">
        <f>(((I3262/60)/60)/24)+DATE(1970,1,1)</f>
        <v>41900.87467592593</v>
      </c>
    </row>
    <row r="3263" spans="1:20" ht="32" x14ac:dyDescent="0.2">
      <c r="A3263">
        <v>3792</v>
      </c>
      <c r="B3263" s="3" t="s">
        <v>3789</v>
      </c>
      <c r="C3263" s="3" t="s">
        <v>7902</v>
      </c>
      <c r="D3263">
        <v>12500</v>
      </c>
      <c r="E3263">
        <v>35</v>
      </c>
      <c r="F3263" t="s">
        <v>8221</v>
      </c>
      <c r="G3263" t="s">
        <v>8224</v>
      </c>
      <c r="H3263" t="s">
        <v>8246</v>
      </c>
      <c r="I3263">
        <v>1436957022</v>
      </c>
      <c r="J3263">
        <v>1434365022</v>
      </c>
      <c r="K3263" t="b">
        <v>0</v>
      </c>
      <c r="L3263">
        <v>2</v>
      </c>
      <c r="M3263" t="b">
        <v>0</v>
      </c>
      <c r="N3263" t="s">
        <v>8305</v>
      </c>
      <c r="O3263" s="5">
        <f>E3263/D3263</f>
        <v>2.8E-3</v>
      </c>
      <c r="P3263" s="6">
        <f>IFERROR(E3263/L3263,0)</f>
        <v>17.5</v>
      </c>
      <c r="Q3263" t="str">
        <f>LEFT(N3263, FIND("/",N3263) -1)</f>
        <v>theater</v>
      </c>
      <c r="R3263" t="str">
        <f>RIGHT(N3263, LEN(N3263) - FIND("/",N3263))</f>
        <v>musical</v>
      </c>
      <c r="S3263" s="10">
        <f>(((J3263/60)/60)/24)+DATE(1970,1,1)</f>
        <v>42170.447013888886</v>
      </c>
      <c r="T3263" s="10">
        <f>(((I3263/60)/60)/24)+DATE(1970,1,1)</f>
        <v>42200.447013888886</v>
      </c>
    </row>
    <row r="3264" spans="1:20" ht="48" x14ac:dyDescent="0.2">
      <c r="A3264">
        <v>3887</v>
      </c>
      <c r="B3264" s="3" t="s">
        <v>3884</v>
      </c>
      <c r="C3264" s="3" t="s">
        <v>7995</v>
      </c>
      <c r="D3264">
        <v>2000</v>
      </c>
      <c r="E3264">
        <v>35</v>
      </c>
      <c r="F3264" t="s">
        <v>8220</v>
      </c>
      <c r="G3264" t="s">
        <v>8224</v>
      </c>
      <c r="H3264" t="s">
        <v>8246</v>
      </c>
      <c r="I3264">
        <v>1430517600</v>
      </c>
      <c r="J3264">
        <v>1426538129</v>
      </c>
      <c r="K3264" t="b">
        <v>0</v>
      </c>
      <c r="L3264">
        <v>2</v>
      </c>
      <c r="M3264" t="b">
        <v>0</v>
      </c>
      <c r="N3264" t="s">
        <v>8305</v>
      </c>
      <c r="O3264" s="5">
        <f>E3264/D3264</f>
        <v>1.7500000000000002E-2</v>
      </c>
      <c r="P3264" s="6">
        <f>IFERROR(E3264/L3264,0)</f>
        <v>17.5</v>
      </c>
      <c r="Q3264" t="str">
        <f>LEFT(N3264, FIND("/",N3264) -1)</f>
        <v>theater</v>
      </c>
      <c r="R3264" t="str">
        <f>RIGHT(N3264, LEN(N3264) - FIND("/",N3264))</f>
        <v>musical</v>
      </c>
      <c r="S3264" s="10">
        <f>(((J3264/60)/60)/24)+DATE(1970,1,1)</f>
        <v>42079.857974537037</v>
      </c>
      <c r="T3264" s="10">
        <f>(((I3264/60)/60)/24)+DATE(1970,1,1)</f>
        <v>42125.916666666672</v>
      </c>
    </row>
    <row r="3265" spans="1:20" ht="48" x14ac:dyDescent="0.2">
      <c r="A3265">
        <v>3995</v>
      </c>
      <c r="B3265" s="3" t="s">
        <v>3991</v>
      </c>
      <c r="C3265" s="3" t="s">
        <v>8101</v>
      </c>
      <c r="D3265">
        <v>200</v>
      </c>
      <c r="E3265">
        <v>70</v>
      </c>
      <c r="F3265" t="s">
        <v>8221</v>
      </c>
      <c r="G3265" t="s">
        <v>8225</v>
      </c>
      <c r="H3265" t="s">
        <v>8247</v>
      </c>
      <c r="I3265">
        <v>1423913220</v>
      </c>
      <c r="J3265">
        <v>1421339077</v>
      </c>
      <c r="K3265" t="b">
        <v>0</v>
      </c>
      <c r="L3265">
        <v>4</v>
      </c>
      <c r="M3265" t="b">
        <v>0</v>
      </c>
      <c r="N3265" t="s">
        <v>8271</v>
      </c>
      <c r="O3265" s="5">
        <f>E3265/D3265</f>
        <v>0.35</v>
      </c>
      <c r="P3265" s="6">
        <f>IFERROR(E3265/L3265,0)</f>
        <v>17.5</v>
      </c>
      <c r="Q3265" t="str">
        <f>LEFT(N3265, FIND("/",N3265) -1)</f>
        <v>theater</v>
      </c>
      <c r="R3265" t="str">
        <f>RIGHT(N3265, LEN(N3265) - FIND("/",N3265))</f>
        <v>plays</v>
      </c>
      <c r="S3265" s="10">
        <f>(((J3265/60)/60)/24)+DATE(1970,1,1)</f>
        <v>42019.683761574073</v>
      </c>
      <c r="T3265" s="10">
        <f>(((I3265/60)/60)/24)+DATE(1970,1,1)</f>
        <v>42049.477083333331</v>
      </c>
    </row>
    <row r="3266" spans="1:20" ht="32" x14ac:dyDescent="0.2">
      <c r="A3266">
        <v>2755</v>
      </c>
      <c r="B3266" s="3" t="s">
        <v>2755</v>
      </c>
      <c r="C3266" s="3" t="s">
        <v>6865</v>
      </c>
      <c r="D3266">
        <v>500</v>
      </c>
      <c r="E3266">
        <v>260</v>
      </c>
      <c r="F3266" t="s">
        <v>8221</v>
      </c>
      <c r="G3266" t="s">
        <v>8241</v>
      </c>
      <c r="H3266" t="s">
        <v>8249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8304</v>
      </c>
      <c r="O3266" s="5">
        <f>E3266/D3266</f>
        <v>0.52</v>
      </c>
      <c r="P3266" s="6">
        <f>IFERROR(E3266/L3266,0)</f>
        <v>17.333333333333332</v>
      </c>
      <c r="Q3266" t="str">
        <f>LEFT(N3266, FIND("/",N3266) -1)</f>
        <v>publishing</v>
      </c>
      <c r="R3266" t="str">
        <f>RIGHT(N3266, LEN(N3266) - FIND("/",N3266))</f>
        <v>children's books</v>
      </c>
      <c r="S3266" s="10">
        <f>(((J3266/60)/60)/24)+DATE(1970,1,1)</f>
        <v>42072.790821759263</v>
      </c>
      <c r="T3266" s="10">
        <f>(((I3266/60)/60)/24)+DATE(1970,1,1)</f>
        <v>42102.790821759263</v>
      </c>
    </row>
    <row r="3267" spans="1:20" ht="48" x14ac:dyDescent="0.2">
      <c r="A3267">
        <v>3617</v>
      </c>
      <c r="B3267" s="3" t="s">
        <v>3615</v>
      </c>
      <c r="C3267" s="3" t="s">
        <v>7727</v>
      </c>
      <c r="D3267">
        <v>740</v>
      </c>
      <c r="E3267">
        <v>880</v>
      </c>
      <c r="F3267" t="s">
        <v>8219</v>
      </c>
      <c r="G3267" t="s">
        <v>8225</v>
      </c>
      <c r="H3267" t="s">
        <v>8247</v>
      </c>
      <c r="I3267">
        <v>1488240000</v>
      </c>
      <c r="J3267">
        <v>1486996729</v>
      </c>
      <c r="K3267" t="b">
        <v>0</v>
      </c>
      <c r="L3267">
        <v>51</v>
      </c>
      <c r="M3267" t="b">
        <v>1</v>
      </c>
      <c r="N3267" t="s">
        <v>8271</v>
      </c>
      <c r="O3267" s="5">
        <f>E3267/D3267</f>
        <v>1.1891891891891893</v>
      </c>
      <c r="P3267" s="6">
        <f>IFERROR(E3267/L3267,0)</f>
        <v>17.254901960784313</v>
      </c>
      <c r="Q3267" t="str">
        <f>LEFT(N3267, FIND("/",N3267) -1)</f>
        <v>theater</v>
      </c>
      <c r="R3267" t="str">
        <f>RIGHT(N3267, LEN(N3267) - FIND("/",N3267))</f>
        <v>plays</v>
      </c>
      <c r="S3267" s="10">
        <f>(((J3267/60)/60)/24)+DATE(1970,1,1)</f>
        <v>42779.610289351855</v>
      </c>
      <c r="T3267" s="10">
        <f>(((I3267/60)/60)/24)+DATE(1970,1,1)</f>
        <v>42794</v>
      </c>
    </row>
    <row r="3268" spans="1:20" ht="16" x14ac:dyDescent="0.2">
      <c r="A3268">
        <v>465</v>
      </c>
      <c r="B3268" s="3" t="s">
        <v>466</v>
      </c>
      <c r="C3268" s="3" t="s">
        <v>4575</v>
      </c>
      <c r="D3268">
        <v>512</v>
      </c>
      <c r="E3268">
        <v>138</v>
      </c>
      <c r="F3268" t="s">
        <v>8221</v>
      </c>
      <c r="G3268" t="s">
        <v>8224</v>
      </c>
      <c r="H3268" t="s">
        <v>8246</v>
      </c>
      <c r="I3268">
        <v>1403837574</v>
      </c>
      <c r="J3268">
        <v>1402455174</v>
      </c>
      <c r="K3268" t="b">
        <v>0</v>
      </c>
      <c r="L3268">
        <v>8</v>
      </c>
      <c r="M3268" t="b">
        <v>0</v>
      </c>
      <c r="N3268" t="s">
        <v>8270</v>
      </c>
      <c r="O3268" s="5">
        <f>E3268/D3268</f>
        <v>0.26953125</v>
      </c>
      <c r="P3268" s="6">
        <f>IFERROR(E3268/L3268,0)</f>
        <v>17.25</v>
      </c>
      <c r="Q3268" t="str">
        <f>LEFT(N3268, FIND("/",N3268) -1)</f>
        <v>film &amp; video</v>
      </c>
      <c r="R3268" t="str">
        <f>RIGHT(N3268, LEN(N3268) - FIND("/",N3268))</f>
        <v>animation</v>
      </c>
      <c r="S3268" s="10">
        <f>(((J3268/60)/60)/24)+DATE(1970,1,1)</f>
        <v>41801.120069444441</v>
      </c>
      <c r="T3268" s="10">
        <f>(((I3268/60)/60)/24)+DATE(1970,1,1)</f>
        <v>41817.120069444441</v>
      </c>
    </row>
    <row r="3269" spans="1:20" ht="48" x14ac:dyDescent="0.2">
      <c r="A3269">
        <v>1400</v>
      </c>
      <c r="B3269" s="3" t="s">
        <v>1401</v>
      </c>
      <c r="C3269" s="3" t="s">
        <v>5510</v>
      </c>
      <c r="D3269">
        <v>350</v>
      </c>
      <c r="E3269">
        <v>586</v>
      </c>
      <c r="F3269" t="s">
        <v>8219</v>
      </c>
      <c r="G3269" t="s">
        <v>8225</v>
      </c>
      <c r="H3269" t="s">
        <v>8247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8276</v>
      </c>
      <c r="O3269" s="5">
        <f>E3269/D3269</f>
        <v>1.6742857142857144</v>
      </c>
      <c r="P3269" s="6">
        <f>IFERROR(E3269/L3269,0)</f>
        <v>17.235294117647058</v>
      </c>
      <c r="Q3269" t="str">
        <f>LEFT(N3269, FIND("/",N3269) -1)</f>
        <v>music</v>
      </c>
      <c r="R3269" t="str">
        <f>RIGHT(N3269, LEN(N3269) - FIND("/",N3269))</f>
        <v>rock</v>
      </c>
      <c r="S3269" s="10">
        <f>(((J3269/60)/60)/24)+DATE(1970,1,1)</f>
        <v>42498.341122685189</v>
      </c>
      <c r="T3269" s="10">
        <f>(((I3269/60)/60)/24)+DATE(1970,1,1)</f>
        <v>42533.229166666672</v>
      </c>
    </row>
    <row r="3270" spans="1:20" ht="48" x14ac:dyDescent="0.2">
      <c r="A3270">
        <v>2502</v>
      </c>
      <c r="B3270" s="3" t="s">
        <v>2502</v>
      </c>
      <c r="C3270" s="3" t="s">
        <v>6612</v>
      </c>
      <c r="D3270">
        <v>110000</v>
      </c>
      <c r="E3270">
        <v>86</v>
      </c>
      <c r="F3270" t="s">
        <v>8221</v>
      </c>
      <c r="G3270" t="s">
        <v>8224</v>
      </c>
      <c r="H3270" t="s">
        <v>8246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8299</v>
      </c>
      <c r="O3270" s="5">
        <f>E3270/D3270</f>
        <v>7.8181818181818181E-4</v>
      </c>
      <c r="P3270" s="6">
        <f>IFERROR(E3270/L3270,0)</f>
        <v>17.2</v>
      </c>
      <c r="Q3270" t="str">
        <f>LEFT(N3270, FIND("/",N3270) -1)</f>
        <v>food</v>
      </c>
      <c r="R3270" t="str">
        <f>RIGHT(N3270, LEN(N3270) - FIND("/",N3270))</f>
        <v>restaurants</v>
      </c>
      <c r="S3270" s="10">
        <f>(((J3270/60)/60)/24)+DATE(1970,1,1)</f>
        <v>41858.825439814813</v>
      </c>
      <c r="T3270" s="10">
        <f>(((I3270/60)/60)/24)+DATE(1970,1,1)</f>
        <v>41903.825439814813</v>
      </c>
    </row>
    <row r="3271" spans="1:20" ht="32" x14ac:dyDescent="0.2">
      <c r="A3271">
        <v>1875</v>
      </c>
      <c r="B3271" s="3" t="s">
        <v>1876</v>
      </c>
      <c r="C3271" s="3" t="s">
        <v>5985</v>
      </c>
      <c r="D3271">
        <v>10000</v>
      </c>
      <c r="E3271">
        <v>51</v>
      </c>
      <c r="F3271" t="s">
        <v>8221</v>
      </c>
      <c r="G3271" t="s">
        <v>8224</v>
      </c>
      <c r="H3271" t="s">
        <v>8246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8283</v>
      </c>
      <c r="O3271" s="5">
        <f>E3271/D3271</f>
        <v>5.1000000000000004E-3</v>
      </c>
      <c r="P3271" s="6">
        <f>IFERROR(E3271/L3271,0)</f>
        <v>17</v>
      </c>
      <c r="Q3271" t="str">
        <f>LEFT(N3271, FIND("/",N3271) -1)</f>
        <v>games</v>
      </c>
      <c r="R3271" t="str">
        <f>RIGHT(N3271, LEN(N3271) - FIND("/",N3271))</f>
        <v>mobile games</v>
      </c>
      <c r="S3271" s="10">
        <f>(((J3271/60)/60)/24)+DATE(1970,1,1)</f>
        <v>42528.899398148147</v>
      </c>
      <c r="T3271" s="10">
        <f>(((I3271/60)/60)/24)+DATE(1970,1,1)</f>
        <v>42588.899398148147</v>
      </c>
    </row>
    <row r="3272" spans="1:20" ht="32" x14ac:dyDescent="0.2">
      <c r="A3272">
        <v>1916</v>
      </c>
      <c r="B3272" s="3" t="s">
        <v>1917</v>
      </c>
      <c r="C3272" s="3" t="s">
        <v>6026</v>
      </c>
      <c r="D3272">
        <v>20000</v>
      </c>
      <c r="E3272">
        <v>102</v>
      </c>
      <c r="F3272" t="s">
        <v>8221</v>
      </c>
      <c r="G3272" t="s">
        <v>8224</v>
      </c>
      <c r="H3272" t="s">
        <v>8246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8294</v>
      </c>
      <c r="O3272" s="5">
        <f>E3272/D3272</f>
        <v>5.1000000000000004E-3</v>
      </c>
      <c r="P3272" s="6">
        <f>IFERROR(E3272/L3272,0)</f>
        <v>17</v>
      </c>
      <c r="Q3272" t="str">
        <f>LEFT(N3272, FIND("/",N3272) -1)</f>
        <v>technology</v>
      </c>
      <c r="R3272" t="str">
        <f>RIGHT(N3272, LEN(N3272) - FIND("/",N3272))</f>
        <v>gadgets</v>
      </c>
      <c r="S3272" s="10">
        <f>(((J3272/60)/60)/24)+DATE(1970,1,1)</f>
        <v>42656.717303240745</v>
      </c>
      <c r="T3272" s="10">
        <f>(((I3272/60)/60)/24)+DATE(1970,1,1)</f>
        <v>42681.758969907409</v>
      </c>
    </row>
    <row r="3273" spans="1:20" ht="48" x14ac:dyDescent="0.2">
      <c r="A3273">
        <v>2403</v>
      </c>
      <c r="B3273" s="3" t="s">
        <v>2404</v>
      </c>
      <c r="C3273" s="3" t="s">
        <v>6513</v>
      </c>
      <c r="D3273">
        <v>1200</v>
      </c>
      <c r="E3273">
        <v>202</v>
      </c>
      <c r="F3273" t="s">
        <v>8221</v>
      </c>
      <c r="G3273" t="s">
        <v>8225</v>
      </c>
      <c r="H3273" t="s">
        <v>8247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8284</v>
      </c>
      <c r="O3273" s="5">
        <f>E3273/D3273</f>
        <v>0.16833333333333333</v>
      </c>
      <c r="P3273" s="6">
        <f>IFERROR(E3273/L3273,0)</f>
        <v>16.833333333333332</v>
      </c>
      <c r="Q3273" t="str">
        <f>LEFT(N3273, FIND("/",N3273) -1)</f>
        <v>food</v>
      </c>
      <c r="R3273" t="str">
        <f>RIGHT(N3273, LEN(N3273) - FIND("/",N3273))</f>
        <v>food trucks</v>
      </c>
      <c r="S3273" s="10">
        <f>(((J3273/60)/60)/24)+DATE(1970,1,1)</f>
        <v>42399.882615740738</v>
      </c>
      <c r="T3273" s="10">
        <f>(((I3273/60)/60)/24)+DATE(1970,1,1)</f>
        <v>42459.840949074074</v>
      </c>
    </row>
    <row r="3274" spans="1:20" ht="48" x14ac:dyDescent="0.2">
      <c r="A3274">
        <v>458</v>
      </c>
      <c r="B3274" s="3" t="s">
        <v>459</v>
      </c>
      <c r="C3274" s="3" t="s">
        <v>4568</v>
      </c>
      <c r="D3274">
        <v>10000</v>
      </c>
      <c r="E3274">
        <v>821</v>
      </c>
      <c r="F3274" t="s">
        <v>8221</v>
      </c>
      <c r="G3274" t="s">
        <v>8225</v>
      </c>
      <c r="H3274" t="s">
        <v>8247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8270</v>
      </c>
      <c r="O3274" s="5">
        <f>E3274/D3274</f>
        <v>8.2100000000000006E-2</v>
      </c>
      <c r="P3274" s="6">
        <f>IFERROR(E3274/L3274,0)</f>
        <v>16.755102040816325</v>
      </c>
      <c r="Q3274" t="str">
        <f>LEFT(N3274, FIND("/",N3274) -1)</f>
        <v>film &amp; video</v>
      </c>
      <c r="R3274" t="str">
        <f>RIGHT(N3274, LEN(N3274) - FIND("/",N3274))</f>
        <v>animation</v>
      </c>
      <c r="S3274" s="10">
        <f>(((J3274/60)/60)/24)+DATE(1970,1,1)</f>
        <v>41378.69976851852</v>
      </c>
      <c r="T3274" s="10">
        <f>(((I3274/60)/60)/24)+DATE(1970,1,1)</f>
        <v>41408.69976851852</v>
      </c>
    </row>
    <row r="3275" spans="1:20" ht="48" x14ac:dyDescent="0.2">
      <c r="A3275">
        <v>514</v>
      </c>
      <c r="B3275" s="3" t="s">
        <v>515</v>
      </c>
      <c r="C3275" s="3" t="s">
        <v>4624</v>
      </c>
      <c r="D3275">
        <v>1500</v>
      </c>
      <c r="E3275">
        <v>50</v>
      </c>
      <c r="F3275" t="s">
        <v>8221</v>
      </c>
      <c r="G3275" t="s">
        <v>8229</v>
      </c>
      <c r="H3275" t="s">
        <v>8251</v>
      </c>
      <c r="I3275">
        <v>1407595447</v>
      </c>
      <c r="J3275">
        <v>1405003447</v>
      </c>
      <c r="K3275" t="b">
        <v>0</v>
      </c>
      <c r="L3275">
        <v>3</v>
      </c>
      <c r="M3275" t="b">
        <v>0</v>
      </c>
      <c r="N3275" t="s">
        <v>8270</v>
      </c>
      <c r="O3275" s="5">
        <f>E3275/D3275</f>
        <v>3.3333333333333333E-2</v>
      </c>
      <c r="P3275" s="6">
        <f>IFERROR(E3275/L3275,0)</f>
        <v>16.666666666666668</v>
      </c>
      <c r="Q3275" t="str">
        <f>LEFT(N3275, FIND("/",N3275) -1)</f>
        <v>film &amp; video</v>
      </c>
      <c r="R3275" t="str">
        <f>RIGHT(N3275, LEN(N3275) - FIND("/",N3275))</f>
        <v>animation</v>
      </c>
      <c r="S3275" s="10">
        <f>(((J3275/60)/60)/24)+DATE(1970,1,1)</f>
        <v>41830.613969907405</v>
      </c>
      <c r="T3275" s="10">
        <f>(((I3275/60)/60)/24)+DATE(1970,1,1)</f>
        <v>41860.613969907405</v>
      </c>
    </row>
    <row r="3276" spans="1:20" ht="48" x14ac:dyDescent="0.2">
      <c r="A3276">
        <v>3086</v>
      </c>
      <c r="B3276" s="3" t="s">
        <v>3086</v>
      </c>
      <c r="C3276" s="3" t="s">
        <v>7196</v>
      </c>
      <c r="D3276">
        <v>20000</v>
      </c>
      <c r="E3276">
        <v>50</v>
      </c>
      <c r="F3276" t="s">
        <v>8221</v>
      </c>
      <c r="G3276" t="s">
        <v>8237</v>
      </c>
      <c r="H3276" t="s">
        <v>8249</v>
      </c>
      <c r="I3276">
        <v>1439827559</v>
      </c>
      <c r="J3276">
        <v>1434643559</v>
      </c>
      <c r="K3276" t="b">
        <v>0</v>
      </c>
      <c r="L3276">
        <v>3</v>
      </c>
      <c r="M3276" t="b">
        <v>0</v>
      </c>
      <c r="N3276" t="s">
        <v>8303</v>
      </c>
      <c r="O3276" s="5">
        <f>E3276/D3276</f>
        <v>2.5000000000000001E-3</v>
      </c>
      <c r="P3276" s="6">
        <f>IFERROR(E3276/L3276,0)</f>
        <v>16.666666666666668</v>
      </c>
      <c r="Q3276" t="str">
        <f>LEFT(N3276, FIND("/",N3276) -1)</f>
        <v>theater</v>
      </c>
      <c r="R3276" t="str">
        <f>RIGHT(N3276, LEN(N3276) - FIND("/",N3276))</f>
        <v>spaces</v>
      </c>
      <c r="S3276" s="10">
        <f>(((J3276/60)/60)/24)+DATE(1970,1,1)</f>
        <v>42173.67082175926</v>
      </c>
      <c r="T3276" s="10">
        <f>(((I3276/60)/60)/24)+DATE(1970,1,1)</f>
        <v>42233.67082175926</v>
      </c>
    </row>
    <row r="3277" spans="1:20" ht="48" x14ac:dyDescent="0.2">
      <c r="A3277">
        <v>4103</v>
      </c>
      <c r="B3277" s="3" t="s">
        <v>4099</v>
      </c>
      <c r="C3277" s="3" t="s">
        <v>8206</v>
      </c>
      <c r="D3277">
        <v>1000</v>
      </c>
      <c r="E3277">
        <v>100</v>
      </c>
      <c r="F3277" t="s">
        <v>8221</v>
      </c>
      <c r="G3277" t="s">
        <v>8224</v>
      </c>
      <c r="H3277" t="s">
        <v>8246</v>
      </c>
      <c r="I3277">
        <v>1440613920</v>
      </c>
      <c r="J3277">
        <v>1435953566</v>
      </c>
      <c r="K3277" t="b">
        <v>0</v>
      </c>
      <c r="L3277">
        <v>6</v>
      </c>
      <c r="M3277" t="b">
        <v>0</v>
      </c>
      <c r="N3277" t="s">
        <v>8271</v>
      </c>
      <c r="O3277" s="5">
        <f>E3277/D3277</f>
        <v>0.1</v>
      </c>
      <c r="P3277" s="6">
        <f>IFERROR(E3277/L3277,0)</f>
        <v>16.666666666666668</v>
      </c>
      <c r="Q3277" t="str">
        <f>LEFT(N3277, FIND("/",N3277) -1)</f>
        <v>theater</v>
      </c>
      <c r="R3277" t="str">
        <f>RIGHT(N3277, LEN(N3277) - FIND("/",N3277))</f>
        <v>plays</v>
      </c>
      <c r="S3277" s="10">
        <f>(((J3277/60)/60)/24)+DATE(1970,1,1)</f>
        <v>42188.83293981482</v>
      </c>
      <c r="T3277" s="10">
        <f>(((I3277/60)/60)/24)+DATE(1970,1,1)</f>
        <v>42242.772222222222</v>
      </c>
    </row>
    <row r="3278" spans="1:20" ht="48" x14ac:dyDescent="0.2">
      <c r="A3278">
        <v>426</v>
      </c>
      <c r="B3278" s="3" t="s">
        <v>427</v>
      </c>
      <c r="C3278" s="3" t="s">
        <v>4536</v>
      </c>
      <c r="D3278">
        <v>10000</v>
      </c>
      <c r="E3278">
        <v>133</v>
      </c>
      <c r="F3278" t="s">
        <v>8221</v>
      </c>
      <c r="G3278" t="s">
        <v>8224</v>
      </c>
      <c r="H3278" t="s">
        <v>8246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8270</v>
      </c>
      <c r="O3278" s="5">
        <f>E3278/D3278</f>
        <v>1.3299999999999999E-2</v>
      </c>
      <c r="P3278" s="6">
        <f>IFERROR(E3278/L3278,0)</f>
        <v>16.625</v>
      </c>
      <c r="Q3278" t="str">
        <f>LEFT(N3278, FIND("/",N3278) -1)</f>
        <v>film &amp; video</v>
      </c>
      <c r="R3278" t="str">
        <f>RIGHT(N3278, LEN(N3278) - FIND("/",N3278))</f>
        <v>animation</v>
      </c>
      <c r="S3278" s="10">
        <f>(((J3278/60)/60)/24)+DATE(1970,1,1)</f>
        <v>42400.711967592593</v>
      </c>
      <c r="T3278" s="10">
        <f>(((I3278/60)/60)/24)+DATE(1970,1,1)</f>
        <v>42430.711967592593</v>
      </c>
    </row>
    <row r="3279" spans="1:20" ht="48" x14ac:dyDescent="0.2">
      <c r="A3279">
        <v>593</v>
      </c>
      <c r="B3279" s="3" t="s">
        <v>594</v>
      </c>
      <c r="C3279" s="3" t="s">
        <v>4703</v>
      </c>
      <c r="D3279">
        <v>500</v>
      </c>
      <c r="E3279">
        <v>115</v>
      </c>
      <c r="F3279" t="s">
        <v>8221</v>
      </c>
      <c r="G3279" t="s">
        <v>8225</v>
      </c>
      <c r="H3279" t="s">
        <v>8247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8272</v>
      </c>
      <c r="O3279" s="5">
        <f>E3279/D3279</f>
        <v>0.23</v>
      </c>
      <c r="P3279" s="6">
        <f>IFERROR(E3279/L3279,0)</f>
        <v>16.428571428571427</v>
      </c>
      <c r="Q3279" t="str">
        <f>LEFT(N3279, FIND("/",N3279) -1)</f>
        <v>technology</v>
      </c>
      <c r="R3279" t="str">
        <f>RIGHT(N3279, LEN(N3279) - FIND("/",N3279))</f>
        <v>web</v>
      </c>
      <c r="S3279" s="10">
        <f>(((J3279/60)/60)/24)+DATE(1970,1,1)</f>
        <v>42070.677604166667</v>
      </c>
      <c r="T3279" s="10">
        <f>(((I3279/60)/60)/24)+DATE(1970,1,1)</f>
        <v>42100.635937500003</v>
      </c>
    </row>
    <row r="3280" spans="1:20" ht="48" x14ac:dyDescent="0.2">
      <c r="A3280">
        <v>454</v>
      </c>
      <c r="B3280" s="3" t="s">
        <v>455</v>
      </c>
      <c r="C3280" s="3" t="s">
        <v>4564</v>
      </c>
      <c r="D3280">
        <v>10000</v>
      </c>
      <c r="E3280">
        <v>82</v>
      </c>
      <c r="F3280" t="s">
        <v>8221</v>
      </c>
      <c r="G3280" t="s">
        <v>8224</v>
      </c>
      <c r="H3280" t="s">
        <v>8246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8270</v>
      </c>
      <c r="O3280" s="5">
        <f>E3280/D3280</f>
        <v>8.2000000000000007E-3</v>
      </c>
      <c r="P3280" s="6">
        <f>IFERROR(E3280/L3280,0)</f>
        <v>16.399999999999999</v>
      </c>
      <c r="Q3280" t="str">
        <f>LEFT(N3280, FIND("/",N3280) -1)</f>
        <v>film &amp; video</v>
      </c>
      <c r="R3280" t="str">
        <f>RIGHT(N3280, LEN(N3280) - FIND("/",N3280))</f>
        <v>animation</v>
      </c>
      <c r="S3280" s="10">
        <f>(((J3280/60)/60)/24)+DATE(1970,1,1)</f>
        <v>41938.717256944445</v>
      </c>
      <c r="T3280" s="10">
        <f>(((I3280/60)/60)/24)+DATE(1970,1,1)</f>
        <v>41969.551388888889</v>
      </c>
    </row>
    <row r="3281" spans="1:20" ht="32" x14ac:dyDescent="0.2">
      <c r="A3281">
        <v>605</v>
      </c>
      <c r="B3281" s="3" t="s">
        <v>606</v>
      </c>
      <c r="C3281" s="3" t="s">
        <v>4715</v>
      </c>
      <c r="D3281">
        <v>5000</v>
      </c>
      <c r="E3281">
        <v>131</v>
      </c>
      <c r="F3281" t="s">
        <v>8220</v>
      </c>
      <c r="G3281" t="s">
        <v>8224</v>
      </c>
      <c r="H3281" t="s">
        <v>8246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8272</v>
      </c>
      <c r="O3281" s="5">
        <f>E3281/D3281</f>
        <v>2.6200000000000001E-2</v>
      </c>
      <c r="P3281" s="6">
        <f>IFERROR(E3281/L3281,0)</f>
        <v>16.375</v>
      </c>
      <c r="Q3281" t="str">
        <f>LEFT(N3281, FIND("/",N3281) -1)</f>
        <v>technology</v>
      </c>
      <c r="R3281" t="str">
        <f>RIGHT(N3281, LEN(N3281) - FIND("/",N3281))</f>
        <v>web</v>
      </c>
      <c r="S3281" s="10">
        <f>(((J3281/60)/60)/24)+DATE(1970,1,1)</f>
        <v>42194.357731481476</v>
      </c>
      <c r="T3281" s="10">
        <f>(((I3281/60)/60)/24)+DATE(1970,1,1)</f>
        <v>42239.357731481476</v>
      </c>
    </row>
    <row r="3282" spans="1:20" ht="48" x14ac:dyDescent="0.2">
      <c r="A3282">
        <v>1872</v>
      </c>
      <c r="B3282" s="3" t="s">
        <v>1873</v>
      </c>
      <c r="C3282" s="3" t="s">
        <v>5982</v>
      </c>
      <c r="D3282">
        <v>20000</v>
      </c>
      <c r="E3282">
        <v>212</v>
      </c>
      <c r="F3282" t="s">
        <v>8221</v>
      </c>
      <c r="G3282" t="s">
        <v>8224</v>
      </c>
      <c r="H3282" t="s">
        <v>8246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8283</v>
      </c>
      <c r="O3282" s="5">
        <f>E3282/D3282</f>
        <v>1.06E-2</v>
      </c>
      <c r="P3282" s="6">
        <f>IFERROR(E3282/L3282,0)</f>
        <v>16.307692307692307</v>
      </c>
      <c r="Q3282" t="str">
        <f>LEFT(N3282, FIND("/",N3282) -1)</f>
        <v>games</v>
      </c>
      <c r="R3282" t="str">
        <f>RIGHT(N3282, LEN(N3282) - FIND("/",N3282))</f>
        <v>mobile games</v>
      </c>
      <c r="S3282" s="10">
        <f>(((J3282/60)/60)/24)+DATE(1970,1,1)</f>
        <v>42155.129652777774</v>
      </c>
      <c r="T3282" s="10">
        <f>(((I3282/60)/60)/24)+DATE(1970,1,1)</f>
        <v>42185.129652777774</v>
      </c>
    </row>
    <row r="3283" spans="1:20" ht="32" x14ac:dyDescent="0.2">
      <c r="A3283">
        <v>2519</v>
      </c>
      <c r="B3283" s="3" t="s">
        <v>2519</v>
      </c>
      <c r="C3283" s="3" t="s">
        <v>6629</v>
      </c>
      <c r="D3283">
        <v>150000</v>
      </c>
      <c r="E3283">
        <v>65</v>
      </c>
      <c r="F3283" t="s">
        <v>8221</v>
      </c>
      <c r="G3283" t="s">
        <v>8224</v>
      </c>
      <c r="H3283" t="s">
        <v>8246</v>
      </c>
      <c r="I3283">
        <v>1405741404</v>
      </c>
      <c r="J3283">
        <v>1403149404</v>
      </c>
      <c r="K3283" t="b">
        <v>0</v>
      </c>
      <c r="L3283">
        <v>4</v>
      </c>
      <c r="M3283" t="b">
        <v>0</v>
      </c>
      <c r="N3283" t="s">
        <v>8299</v>
      </c>
      <c r="O3283" s="5">
        <f>E3283/D3283</f>
        <v>4.3333333333333331E-4</v>
      </c>
      <c r="P3283" s="6">
        <f>IFERROR(E3283/L3283,0)</f>
        <v>16.25</v>
      </c>
      <c r="Q3283" t="str">
        <f>LEFT(N3283, FIND("/",N3283) -1)</f>
        <v>food</v>
      </c>
      <c r="R3283" t="str">
        <f>RIGHT(N3283, LEN(N3283) - FIND("/",N3283))</f>
        <v>restaurants</v>
      </c>
      <c r="S3283" s="10">
        <f>(((J3283/60)/60)/24)+DATE(1970,1,1)</f>
        <v>41809.155138888891</v>
      </c>
      <c r="T3283" s="10">
        <f>(((I3283/60)/60)/24)+DATE(1970,1,1)</f>
        <v>41839.155138888891</v>
      </c>
    </row>
    <row r="3284" spans="1:20" ht="48" x14ac:dyDescent="0.2">
      <c r="A3284">
        <v>3429</v>
      </c>
      <c r="B3284" s="3" t="s">
        <v>3428</v>
      </c>
      <c r="C3284" s="3" t="s">
        <v>7539</v>
      </c>
      <c r="D3284">
        <v>150</v>
      </c>
      <c r="E3284">
        <v>195</v>
      </c>
      <c r="F3284" t="s">
        <v>8219</v>
      </c>
      <c r="G3284" t="s">
        <v>8225</v>
      </c>
      <c r="H3284" t="s">
        <v>8247</v>
      </c>
      <c r="I3284">
        <v>1478046661</v>
      </c>
      <c r="J3284">
        <v>1476837061</v>
      </c>
      <c r="K3284" t="b">
        <v>0</v>
      </c>
      <c r="L3284">
        <v>12</v>
      </c>
      <c r="M3284" t="b">
        <v>1</v>
      </c>
      <c r="N3284" t="s">
        <v>8271</v>
      </c>
      <c r="O3284" s="5">
        <f>E3284/D3284</f>
        <v>1.3</v>
      </c>
      <c r="P3284" s="6">
        <f>IFERROR(E3284/L3284,0)</f>
        <v>16.25</v>
      </c>
      <c r="Q3284" t="str">
        <f>LEFT(N3284, FIND("/",N3284) -1)</f>
        <v>theater</v>
      </c>
      <c r="R3284" t="str">
        <f>RIGHT(N3284, LEN(N3284) - FIND("/",N3284))</f>
        <v>plays</v>
      </c>
      <c r="S3284" s="10">
        <f>(((J3284/60)/60)/24)+DATE(1970,1,1)</f>
        <v>42662.021539351852</v>
      </c>
      <c r="T3284" s="10">
        <f>(((I3284/60)/60)/24)+DATE(1970,1,1)</f>
        <v>42676.021539351852</v>
      </c>
    </row>
    <row r="3285" spans="1:20" ht="48" x14ac:dyDescent="0.2">
      <c r="A3285">
        <v>3908</v>
      </c>
      <c r="B3285" s="3" t="s">
        <v>3905</v>
      </c>
      <c r="C3285" s="3" t="s">
        <v>8016</v>
      </c>
      <c r="D3285">
        <v>750</v>
      </c>
      <c r="E3285">
        <v>65</v>
      </c>
      <c r="F3285" t="s">
        <v>8221</v>
      </c>
      <c r="G3285" t="s">
        <v>8224</v>
      </c>
      <c r="H3285" t="s">
        <v>8246</v>
      </c>
      <c r="I3285">
        <v>1406603696</v>
      </c>
      <c r="J3285">
        <v>1405307696</v>
      </c>
      <c r="K3285" t="b">
        <v>0</v>
      </c>
      <c r="L3285">
        <v>4</v>
      </c>
      <c r="M3285" t="b">
        <v>0</v>
      </c>
      <c r="N3285" t="s">
        <v>8271</v>
      </c>
      <c r="O3285" s="5">
        <f>E3285/D3285</f>
        <v>8.666666666666667E-2</v>
      </c>
      <c r="P3285" s="6">
        <f>IFERROR(E3285/L3285,0)</f>
        <v>16.25</v>
      </c>
      <c r="Q3285" t="str">
        <f>LEFT(N3285, FIND("/",N3285) -1)</f>
        <v>theater</v>
      </c>
      <c r="R3285" t="str">
        <f>RIGHT(N3285, LEN(N3285) - FIND("/",N3285))</f>
        <v>plays</v>
      </c>
      <c r="S3285" s="10">
        <f>(((J3285/60)/60)/24)+DATE(1970,1,1)</f>
        <v>41834.135370370372</v>
      </c>
      <c r="T3285" s="10">
        <f>(((I3285/60)/60)/24)+DATE(1970,1,1)</f>
        <v>41849.135370370372</v>
      </c>
    </row>
    <row r="3286" spans="1:20" ht="48" x14ac:dyDescent="0.2">
      <c r="A3286">
        <v>1065</v>
      </c>
      <c r="B3286" s="3" t="s">
        <v>1066</v>
      </c>
      <c r="C3286" s="3" t="s">
        <v>5175</v>
      </c>
      <c r="D3286">
        <v>3000</v>
      </c>
      <c r="E3286">
        <v>81</v>
      </c>
      <c r="F3286" t="s">
        <v>8221</v>
      </c>
      <c r="G3286" t="s">
        <v>8226</v>
      </c>
      <c r="H3286" t="s">
        <v>8248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8282</v>
      </c>
      <c r="O3286" s="5">
        <f>E3286/D3286</f>
        <v>2.7E-2</v>
      </c>
      <c r="P3286" s="6">
        <f>IFERROR(E3286/L3286,0)</f>
        <v>16.2</v>
      </c>
      <c r="Q3286" t="str">
        <f>LEFT(N3286, FIND("/",N3286) -1)</f>
        <v>games</v>
      </c>
      <c r="R3286" t="str">
        <f>RIGHT(N3286, LEN(N3286) - FIND("/",N3286))</f>
        <v>video games</v>
      </c>
      <c r="S3286" s="10">
        <f>(((J3286/60)/60)/24)+DATE(1970,1,1)</f>
        <v>41661.381041666667</v>
      </c>
      <c r="T3286" s="10">
        <f>(((I3286/60)/60)/24)+DATE(1970,1,1)</f>
        <v>41689.381041666667</v>
      </c>
    </row>
    <row r="3287" spans="1:20" ht="48" x14ac:dyDescent="0.2">
      <c r="A3287">
        <v>1103</v>
      </c>
      <c r="B3287" s="3" t="s">
        <v>1104</v>
      </c>
      <c r="C3287" s="3" t="s">
        <v>5213</v>
      </c>
      <c r="D3287">
        <v>15000</v>
      </c>
      <c r="E3287">
        <v>243</v>
      </c>
      <c r="F3287" t="s">
        <v>8221</v>
      </c>
      <c r="G3287" t="s">
        <v>8224</v>
      </c>
      <c r="H3287" t="s">
        <v>8246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8282</v>
      </c>
      <c r="O3287" s="5">
        <f>E3287/D3287</f>
        <v>1.6199999999999999E-2</v>
      </c>
      <c r="P3287" s="6">
        <f>IFERROR(E3287/L3287,0)</f>
        <v>16.2</v>
      </c>
      <c r="Q3287" t="str">
        <f>LEFT(N3287, FIND("/",N3287) -1)</f>
        <v>games</v>
      </c>
      <c r="R3287" t="str">
        <f>RIGHT(N3287, LEN(N3287) - FIND("/",N3287))</f>
        <v>video games</v>
      </c>
      <c r="S3287" s="10">
        <f>(((J3287/60)/60)/24)+DATE(1970,1,1)</f>
        <v>42479.22210648148</v>
      </c>
      <c r="T3287" s="10">
        <f>(((I3287/60)/60)/24)+DATE(1970,1,1)</f>
        <v>42539.22210648148</v>
      </c>
    </row>
    <row r="3288" spans="1:20" ht="48" x14ac:dyDescent="0.2">
      <c r="A3288">
        <v>773</v>
      </c>
      <c r="B3288" s="3" t="s">
        <v>774</v>
      </c>
      <c r="C3288" s="3" t="s">
        <v>4883</v>
      </c>
      <c r="D3288">
        <v>3759</v>
      </c>
      <c r="E3288">
        <v>32</v>
      </c>
      <c r="F3288" t="s">
        <v>8221</v>
      </c>
      <c r="G3288" t="s">
        <v>8225</v>
      </c>
      <c r="H3288" t="s">
        <v>8247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8275</v>
      </c>
      <c r="O3288" s="5">
        <f>E3288/D3288</f>
        <v>8.5129023676509714E-3</v>
      </c>
      <c r="P3288" s="6">
        <f>IFERROR(E3288/L3288,0)</f>
        <v>16</v>
      </c>
      <c r="Q3288" t="str">
        <f>LEFT(N3288, FIND("/",N3288) -1)</f>
        <v>publishing</v>
      </c>
      <c r="R3288" t="str">
        <f>RIGHT(N3288, LEN(N3288) - FIND("/",N3288))</f>
        <v>fiction</v>
      </c>
      <c r="S3288" s="10">
        <f>(((J3288/60)/60)/24)+DATE(1970,1,1)</f>
        <v>42100.735937499994</v>
      </c>
      <c r="T3288" s="10">
        <f>(((I3288/60)/60)/24)+DATE(1970,1,1)</f>
        <v>42134.959027777775</v>
      </c>
    </row>
    <row r="3289" spans="1:20" ht="48" x14ac:dyDescent="0.2">
      <c r="A3289">
        <v>1486</v>
      </c>
      <c r="B3289" s="3" t="s">
        <v>1487</v>
      </c>
      <c r="C3289" s="3" t="s">
        <v>5596</v>
      </c>
      <c r="D3289">
        <v>20000</v>
      </c>
      <c r="E3289">
        <v>48</v>
      </c>
      <c r="F3289" t="s">
        <v>8221</v>
      </c>
      <c r="G3289" t="s">
        <v>8224</v>
      </c>
      <c r="H3289" t="s">
        <v>8246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8275</v>
      </c>
      <c r="O3289" s="5">
        <f>E3289/D3289</f>
        <v>2.3999999999999998E-3</v>
      </c>
      <c r="P3289" s="6">
        <f>IFERROR(E3289/L3289,0)</f>
        <v>16</v>
      </c>
      <c r="Q3289" t="str">
        <f>LEFT(N3289, FIND("/",N3289) -1)</f>
        <v>publishing</v>
      </c>
      <c r="R3289" t="str">
        <f>RIGHT(N3289, LEN(N3289) - FIND("/",N3289))</f>
        <v>fiction</v>
      </c>
      <c r="S3289" s="10">
        <f>(((J3289/60)/60)/24)+DATE(1970,1,1)</f>
        <v>42032.168530092589</v>
      </c>
      <c r="T3289" s="10">
        <f>(((I3289/60)/60)/24)+DATE(1970,1,1)</f>
        <v>42062.168530092589</v>
      </c>
    </row>
    <row r="3290" spans="1:20" ht="48" x14ac:dyDescent="0.2">
      <c r="A3290">
        <v>4049</v>
      </c>
      <c r="B3290" s="3" t="s">
        <v>4045</v>
      </c>
      <c r="C3290" s="3" t="s">
        <v>8153</v>
      </c>
      <c r="D3290">
        <v>20000</v>
      </c>
      <c r="E3290">
        <v>16</v>
      </c>
      <c r="F3290" t="s">
        <v>8221</v>
      </c>
      <c r="G3290" t="s">
        <v>8224</v>
      </c>
      <c r="H3290" t="s">
        <v>8246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8271</v>
      </c>
      <c r="O3290" s="5">
        <f>E3290/D3290</f>
        <v>8.0000000000000004E-4</v>
      </c>
      <c r="P3290" s="6">
        <f>IFERROR(E3290/L3290,0)</f>
        <v>16</v>
      </c>
      <c r="Q3290" t="str">
        <f>LEFT(N3290, FIND("/",N3290) -1)</f>
        <v>theater</v>
      </c>
      <c r="R3290" t="str">
        <f>RIGHT(N3290, LEN(N3290) - FIND("/",N3290))</f>
        <v>plays</v>
      </c>
      <c r="S3290" s="10">
        <f>(((J3290/60)/60)/24)+DATE(1970,1,1)</f>
        <v>42169.958506944444</v>
      </c>
      <c r="T3290" s="10">
        <f>(((I3290/60)/60)/24)+DATE(1970,1,1)</f>
        <v>42199.958506944444</v>
      </c>
    </row>
    <row r="3291" spans="1:20" ht="48" x14ac:dyDescent="0.2">
      <c r="A3291">
        <v>2852</v>
      </c>
      <c r="B3291" s="3" t="s">
        <v>2852</v>
      </c>
      <c r="C3291" s="3" t="s">
        <v>6962</v>
      </c>
      <c r="D3291">
        <v>5000</v>
      </c>
      <c r="E3291">
        <v>95</v>
      </c>
      <c r="F3291" t="s">
        <v>8221</v>
      </c>
      <c r="G3291" t="s">
        <v>8224</v>
      </c>
      <c r="H3291" t="s">
        <v>8246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8271</v>
      </c>
      <c r="O3291" s="5">
        <f>E3291/D3291</f>
        <v>1.9E-2</v>
      </c>
      <c r="P3291" s="6">
        <f>IFERROR(E3291/L3291,0)</f>
        <v>15.833333333333334</v>
      </c>
      <c r="Q3291" t="str">
        <f>LEFT(N3291, FIND("/",N3291) -1)</f>
        <v>theater</v>
      </c>
      <c r="R3291" t="str">
        <f>RIGHT(N3291, LEN(N3291) - FIND("/",N3291))</f>
        <v>plays</v>
      </c>
      <c r="S3291" s="10">
        <f>(((J3291/60)/60)/24)+DATE(1970,1,1)</f>
        <v>41781.045173611114</v>
      </c>
      <c r="T3291" s="10">
        <f>(((I3291/60)/60)/24)+DATE(1970,1,1)</f>
        <v>41811.045173611114</v>
      </c>
    </row>
    <row r="3292" spans="1:20" ht="48" x14ac:dyDescent="0.2">
      <c r="A3292">
        <v>83</v>
      </c>
      <c r="B3292" s="3" t="s">
        <v>85</v>
      </c>
      <c r="C3292" s="3" t="s">
        <v>4194</v>
      </c>
      <c r="D3292">
        <v>200</v>
      </c>
      <c r="E3292">
        <v>205</v>
      </c>
      <c r="F3292" t="s">
        <v>8219</v>
      </c>
      <c r="G3292" t="s">
        <v>8225</v>
      </c>
      <c r="H3292" t="s">
        <v>8247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8266</v>
      </c>
      <c r="O3292" s="5">
        <f>E3292/D3292</f>
        <v>1.0249999999999999</v>
      </c>
      <c r="P3292" s="6">
        <f>IFERROR(E3292/L3292,0)</f>
        <v>15.76923076923077</v>
      </c>
      <c r="Q3292" t="str">
        <f>LEFT(N3292, FIND("/",N3292) -1)</f>
        <v>film &amp; video</v>
      </c>
      <c r="R3292" t="str">
        <f>RIGHT(N3292, LEN(N3292) - FIND("/",N3292))</f>
        <v>shorts</v>
      </c>
      <c r="S3292" s="10">
        <f>(((J3292/60)/60)/24)+DATE(1970,1,1)</f>
        <v>42042.615613425922</v>
      </c>
      <c r="T3292" s="10">
        <f>(((I3292/60)/60)/24)+DATE(1970,1,1)</f>
        <v>42057.479166666672</v>
      </c>
    </row>
    <row r="3293" spans="1:20" ht="48" x14ac:dyDescent="0.2">
      <c r="A3293">
        <v>2878</v>
      </c>
      <c r="B3293" s="3" t="s">
        <v>2878</v>
      </c>
      <c r="C3293" s="3" t="s">
        <v>6988</v>
      </c>
      <c r="D3293">
        <v>3000</v>
      </c>
      <c r="E3293">
        <v>63</v>
      </c>
      <c r="F3293" t="s">
        <v>8221</v>
      </c>
      <c r="G3293" t="s">
        <v>8225</v>
      </c>
      <c r="H3293" t="s">
        <v>8247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8271</v>
      </c>
      <c r="O3293" s="5">
        <f>E3293/D3293</f>
        <v>2.1000000000000001E-2</v>
      </c>
      <c r="P3293" s="6">
        <f>IFERROR(E3293/L3293,0)</f>
        <v>15.75</v>
      </c>
      <c r="Q3293" t="str">
        <f>LEFT(N3293, FIND("/",N3293) -1)</f>
        <v>theater</v>
      </c>
      <c r="R3293" t="str">
        <f>RIGHT(N3293, LEN(N3293) - FIND("/",N3293))</f>
        <v>plays</v>
      </c>
      <c r="S3293" s="10">
        <f>(((J3293/60)/60)/24)+DATE(1970,1,1)</f>
        <v>42128.615682870368</v>
      </c>
      <c r="T3293" s="10">
        <f>(((I3293/60)/60)/24)+DATE(1970,1,1)</f>
        <v>42188.615682870368</v>
      </c>
    </row>
    <row r="3294" spans="1:20" ht="32" x14ac:dyDescent="0.2">
      <c r="A3294">
        <v>2258</v>
      </c>
      <c r="B3294" s="3" t="s">
        <v>2259</v>
      </c>
      <c r="C3294" s="3" t="s">
        <v>6368</v>
      </c>
      <c r="D3294">
        <v>2200</v>
      </c>
      <c r="E3294">
        <v>3223</v>
      </c>
      <c r="F3294" t="s">
        <v>8219</v>
      </c>
      <c r="G3294" t="s">
        <v>8224</v>
      </c>
      <c r="H3294" t="s">
        <v>8246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8297</v>
      </c>
      <c r="O3294" s="5">
        <f>E3294/D3294</f>
        <v>1.4650000000000001</v>
      </c>
      <c r="P3294" s="6">
        <f>IFERROR(E3294/L3294,0)</f>
        <v>15.721951219512196</v>
      </c>
      <c r="Q3294" t="str">
        <f>LEFT(N3294, FIND("/",N3294) -1)</f>
        <v>games</v>
      </c>
      <c r="R3294" t="str">
        <f>RIGHT(N3294, LEN(N3294) - FIND("/",N3294))</f>
        <v>tabletop games</v>
      </c>
      <c r="S3294" s="10">
        <f>(((J3294/60)/60)/24)+DATE(1970,1,1)</f>
        <v>42136.75100694444</v>
      </c>
      <c r="T3294" s="10">
        <f>(((I3294/60)/60)/24)+DATE(1970,1,1)</f>
        <v>42166.75100694444</v>
      </c>
    </row>
    <row r="3295" spans="1:20" ht="48" x14ac:dyDescent="0.2">
      <c r="A3295">
        <v>232</v>
      </c>
      <c r="B3295" s="3" t="s">
        <v>234</v>
      </c>
      <c r="C3295" s="3" t="s">
        <v>4342</v>
      </c>
      <c r="D3295">
        <v>4000</v>
      </c>
      <c r="E3295">
        <v>110</v>
      </c>
      <c r="F3295" t="s">
        <v>8221</v>
      </c>
      <c r="G3295" t="s">
        <v>8225</v>
      </c>
      <c r="H3295" t="s">
        <v>8247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8268</v>
      </c>
      <c r="O3295" s="5">
        <f>E3295/D3295</f>
        <v>2.75E-2</v>
      </c>
      <c r="P3295" s="6">
        <f>IFERROR(E3295/L3295,0)</f>
        <v>15.714285714285714</v>
      </c>
      <c r="Q3295" t="str">
        <f>LEFT(N3295, FIND("/",N3295) -1)</f>
        <v>film &amp; video</v>
      </c>
      <c r="R3295" t="str">
        <f>RIGHT(N3295, LEN(N3295) - FIND("/",N3295))</f>
        <v>drama</v>
      </c>
      <c r="S3295" s="10">
        <f>(((J3295/60)/60)/24)+DATE(1970,1,1)</f>
        <v>42032.82576388889</v>
      </c>
      <c r="T3295" s="10">
        <f>(((I3295/60)/60)/24)+DATE(1970,1,1)</f>
        <v>42062.82576388889</v>
      </c>
    </row>
    <row r="3296" spans="1:20" ht="48" x14ac:dyDescent="0.2">
      <c r="A3296">
        <v>4111</v>
      </c>
      <c r="B3296" s="3" t="s">
        <v>4107</v>
      </c>
      <c r="C3296" s="3" t="s">
        <v>8214</v>
      </c>
      <c r="D3296">
        <v>3000</v>
      </c>
      <c r="E3296">
        <v>94</v>
      </c>
      <c r="F3296" t="s">
        <v>8221</v>
      </c>
      <c r="G3296" t="s">
        <v>8224</v>
      </c>
      <c r="H3296" t="s">
        <v>8246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8271</v>
      </c>
      <c r="O3296" s="5">
        <f>E3296/D3296</f>
        <v>3.1333333333333331E-2</v>
      </c>
      <c r="P3296" s="6">
        <f>IFERROR(E3296/L3296,0)</f>
        <v>15.666666666666666</v>
      </c>
      <c r="Q3296" t="str">
        <f>LEFT(N3296, FIND("/",N3296) -1)</f>
        <v>theater</v>
      </c>
      <c r="R3296" t="str">
        <f>RIGHT(N3296, LEN(N3296) - FIND("/",N3296))</f>
        <v>plays</v>
      </c>
      <c r="S3296" s="10">
        <f>(((J3296/60)/60)/24)+DATE(1970,1,1)</f>
        <v>42029.135879629626</v>
      </c>
      <c r="T3296" s="10">
        <f>(((I3296/60)/60)/24)+DATE(1970,1,1)</f>
        <v>42059.135879629626</v>
      </c>
    </row>
    <row r="3297" spans="1:20" ht="48" x14ac:dyDescent="0.2">
      <c r="A3297">
        <v>599</v>
      </c>
      <c r="B3297" s="3" t="s">
        <v>600</v>
      </c>
      <c r="C3297" s="3" t="s">
        <v>4709</v>
      </c>
      <c r="D3297">
        <v>50000</v>
      </c>
      <c r="E3297">
        <v>31</v>
      </c>
      <c r="F3297" t="s">
        <v>8221</v>
      </c>
      <c r="G3297" t="s">
        <v>8224</v>
      </c>
      <c r="H3297" t="s">
        <v>8246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8272</v>
      </c>
      <c r="O3297" s="5">
        <f>E3297/D3297</f>
        <v>6.2E-4</v>
      </c>
      <c r="P3297" s="6">
        <f>IFERROR(E3297/L3297,0)</f>
        <v>15.5</v>
      </c>
      <c r="Q3297" t="str">
        <f>LEFT(N3297, FIND("/",N3297) -1)</f>
        <v>technology</v>
      </c>
      <c r="R3297" t="str">
        <f>RIGHT(N3297, LEN(N3297) - FIND("/",N3297))</f>
        <v>web</v>
      </c>
      <c r="S3297" s="10">
        <f>(((J3297/60)/60)/24)+DATE(1970,1,1)</f>
        <v>42047.812523148154</v>
      </c>
      <c r="T3297" s="10">
        <f>(((I3297/60)/60)/24)+DATE(1970,1,1)</f>
        <v>42071.636111111111</v>
      </c>
    </row>
    <row r="3298" spans="1:20" ht="32" x14ac:dyDescent="0.2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>E3298/D3298</f>
        <v>5.7142857142857143E-3</v>
      </c>
      <c r="P3298" s="6">
        <f>IFERROR(E3298/L3298,0)</f>
        <v>15.428571428571429</v>
      </c>
      <c r="Q3298" t="str">
        <f>LEFT(N3298, FIND("/",N3298) -1)</f>
        <v>technology</v>
      </c>
      <c r="R3298" t="str">
        <f>RIGHT(N3298, LEN(N3298) - FIND("/",N3298))</f>
        <v>web</v>
      </c>
      <c r="S3298" s="10">
        <f>(((J3298/60)/60)/24)+DATE(1970,1,1)</f>
        <v>42094.101145833338</v>
      </c>
      <c r="T3298" s="10">
        <f>(((I3298/60)/60)/24)+DATE(1970,1,1)</f>
        <v>42124.101145833338</v>
      </c>
    </row>
    <row r="3299" spans="1:20" ht="48" x14ac:dyDescent="0.2">
      <c r="A3299">
        <v>149</v>
      </c>
      <c r="B3299" s="3" t="s">
        <v>151</v>
      </c>
      <c r="C3299" s="3" t="s">
        <v>4259</v>
      </c>
      <c r="D3299">
        <v>10000</v>
      </c>
      <c r="E3299">
        <v>92</v>
      </c>
      <c r="F3299" t="s">
        <v>8220</v>
      </c>
      <c r="G3299" t="s">
        <v>8224</v>
      </c>
      <c r="H3299" t="s">
        <v>8246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8267</v>
      </c>
      <c r="O3299" s="5">
        <f>E3299/D3299</f>
        <v>9.1999999999999998E-3</v>
      </c>
      <c r="P3299" s="6">
        <f>IFERROR(E3299/L3299,0)</f>
        <v>15.333333333333334</v>
      </c>
      <c r="Q3299" t="str">
        <f>LEFT(N3299, FIND("/",N3299) -1)</f>
        <v>film &amp; video</v>
      </c>
      <c r="R3299" t="str">
        <f>RIGHT(N3299, LEN(N3299) - FIND("/",N3299))</f>
        <v>science fiction</v>
      </c>
      <c r="S3299" s="10">
        <f>(((J3299/60)/60)/24)+DATE(1970,1,1)</f>
        <v>41968.172106481477</v>
      </c>
      <c r="T3299" s="10">
        <f>(((I3299/60)/60)/24)+DATE(1970,1,1)</f>
        <v>41998.333333333328</v>
      </c>
    </row>
    <row r="3300" spans="1:20" ht="48" x14ac:dyDescent="0.2">
      <c r="A3300">
        <v>466</v>
      </c>
      <c r="B3300" s="3" t="s">
        <v>467</v>
      </c>
      <c r="C3300" s="3" t="s">
        <v>4576</v>
      </c>
      <c r="D3300">
        <v>10000</v>
      </c>
      <c r="E3300">
        <v>76</v>
      </c>
      <c r="F3300" t="s">
        <v>8221</v>
      </c>
      <c r="G3300" t="s">
        <v>8224</v>
      </c>
      <c r="H3300" t="s">
        <v>8246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8270</v>
      </c>
      <c r="O3300" s="5">
        <f>E3300/D3300</f>
        <v>7.6E-3</v>
      </c>
      <c r="P3300" s="6">
        <f>IFERROR(E3300/L3300,0)</f>
        <v>15.2</v>
      </c>
      <c r="Q3300" t="str">
        <f>LEFT(N3300, FIND("/",N3300) -1)</f>
        <v>film &amp; video</v>
      </c>
      <c r="R3300" t="str">
        <f>RIGHT(N3300, LEN(N3300) - FIND("/",N3300))</f>
        <v>animation</v>
      </c>
      <c r="S3300" s="10">
        <f>(((J3300/60)/60)/24)+DATE(1970,1,1)</f>
        <v>41129.942870370374</v>
      </c>
      <c r="T3300" s="10">
        <f>(((I3300/60)/60)/24)+DATE(1970,1,1)</f>
        <v>41159.942870370374</v>
      </c>
    </row>
    <row r="3301" spans="1:20" ht="48" x14ac:dyDescent="0.2">
      <c r="A3301">
        <v>3704</v>
      </c>
      <c r="B3301" s="3" t="s">
        <v>3701</v>
      </c>
      <c r="C3301" s="3" t="s">
        <v>7814</v>
      </c>
      <c r="D3301">
        <v>300</v>
      </c>
      <c r="E3301">
        <v>409.01</v>
      </c>
      <c r="F3301" t="s">
        <v>8219</v>
      </c>
      <c r="G3301" t="s">
        <v>8225</v>
      </c>
      <c r="H3301" t="s">
        <v>8247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8271</v>
      </c>
      <c r="O3301" s="5">
        <f>E3301/D3301</f>
        <v>1.3633666666666666</v>
      </c>
      <c r="P3301" s="6">
        <f>IFERROR(E3301/L3301,0)</f>
        <v>15.148518518518518</v>
      </c>
      <c r="Q3301" t="str">
        <f>LEFT(N3301, FIND("/",N3301) -1)</f>
        <v>theater</v>
      </c>
      <c r="R3301" t="str">
        <f>RIGHT(N3301, LEN(N3301) - FIND("/",N3301))</f>
        <v>plays</v>
      </c>
      <c r="S3301" s="10">
        <f>(((J3301/60)/60)/24)+DATE(1970,1,1)</f>
        <v>42461.689745370371</v>
      </c>
      <c r="T3301" s="10">
        <f>(((I3301/60)/60)/24)+DATE(1970,1,1)</f>
        <v>42521.689745370371</v>
      </c>
    </row>
    <row r="3302" spans="1:20" ht="48" x14ac:dyDescent="0.2">
      <c r="A3302">
        <v>3562</v>
      </c>
      <c r="B3302" s="3" t="s">
        <v>3561</v>
      </c>
      <c r="C3302" s="3" t="s">
        <v>7672</v>
      </c>
      <c r="D3302">
        <v>315</v>
      </c>
      <c r="E3302">
        <v>469</v>
      </c>
      <c r="F3302" t="s">
        <v>8219</v>
      </c>
      <c r="G3302" t="s">
        <v>8225</v>
      </c>
      <c r="H3302" t="s">
        <v>8247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8271</v>
      </c>
      <c r="O3302" s="5">
        <f>E3302/D3302</f>
        <v>1.4888888888888889</v>
      </c>
      <c r="P3302" s="6">
        <f>IFERROR(E3302/L3302,0)</f>
        <v>15.129032258064516</v>
      </c>
      <c r="Q3302" t="str">
        <f>LEFT(N3302, FIND("/",N3302) -1)</f>
        <v>theater</v>
      </c>
      <c r="R3302" t="str">
        <f>RIGHT(N3302, LEN(N3302) - FIND("/",N3302))</f>
        <v>plays</v>
      </c>
      <c r="S3302" s="10">
        <f>(((J3302/60)/60)/24)+DATE(1970,1,1)</f>
        <v>42433.761886574073</v>
      </c>
      <c r="T3302" s="10">
        <f>(((I3302/60)/60)/24)+DATE(1970,1,1)</f>
        <v>42442.916666666672</v>
      </c>
    </row>
    <row r="3303" spans="1:20" ht="48" x14ac:dyDescent="0.2">
      <c r="A3303">
        <v>2201</v>
      </c>
      <c r="B3303" s="3" t="s">
        <v>2202</v>
      </c>
      <c r="C3303" s="3" t="s">
        <v>6311</v>
      </c>
      <c r="D3303">
        <v>110</v>
      </c>
      <c r="E3303">
        <v>420.99</v>
      </c>
      <c r="F3303" t="s">
        <v>8219</v>
      </c>
      <c r="G3303" t="s">
        <v>8225</v>
      </c>
      <c r="H3303" t="s">
        <v>8247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8280</v>
      </c>
      <c r="O3303" s="5">
        <f>E3303/D3303</f>
        <v>3.8271818181818182</v>
      </c>
      <c r="P3303" s="6">
        <f>IFERROR(E3303/L3303,0)</f>
        <v>15.035357142857142</v>
      </c>
      <c r="Q3303" t="str">
        <f>LEFT(N3303, FIND("/",N3303) -1)</f>
        <v>music</v>
      </c>
      <c r="R3303" t="str">
        <f>RIGHT(N3303, LEN(N3303) - FIND("/",N3303))</f>
        <v>electronic music</v>
      </c>
      <c r="S3303" s="10">
        <f>(((J3303/60)/60)/24)+DATE(1970,1,1)</f>
        <v>41276.846817129634</v>
      </c>
      <c r="T3303" s="10">
        <f>(((I3303/60)/60)/24)+DATE(1970,1,1)</f>
        <v>41290.846817129634</v>
      </c>
    </row>
    <row r="3304" spans="1:20" ht="48" x14ac:dyDescent="0.2">
      <c r="A3304">
        <v>2</v>
      </c>
      <c r="B3304" s="3" t="s">
        <v>4</v>
      </c>
      <c r="C3304" s="3" t="s">
        <v>4113</v>
      </c>
      <c r="D3304">
        <v>500</v>
      </c>
      <c r="E3304">
        <v>525</v>
      </c>
      <c r="F3304" t="s">
        <v>8219</v>
      </c>
      <c r="G3304" t="s">
        <v>8225</v>
      </c>
      <c r="H3304" t="s">
        <v>8247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8265</v>
      </c>
      <c r="O3304" s="5">
        <f>E3304/D3304</f>
        <v>1.05</v>
      </c>
      <c r="P3304" s="6">
        <f>IFERROR(E3304/L3304,0)</f>
        <v>15</v>
      </c>
      <c r="Q3304" t="str">
        <f>LEFT(N3304, FIND("/",N3304) -1)</f>
        <v>film &amp; video</v>
      </c>
      <c r="R3304" t="str">
        <f>RIGHT(N3304, LEN(N3304) - FIND("/",N3304))</f>
        <v>television</v>
      </c>
      <c r="S3304" s="10">
        <f>(((J3304/60)/60)/24)+DATE(1970,1,1)</f>
        <v>42405.702349537038</v>
      </c>
      <c r="T3304" s="10">
        <f>(((I3304/60)/60)/24)+DATE(1970,1,1)</f>
        <v>42415.702349537038</v>
      </c>
    </row>
    <row r="3305" spans="1:20" ht="32" x14ac:dyDescent="0.2">
      <c r="A3305">
        <v>152</v>
      </c>
      <c r="B3305" s="3" t="s">
        <v>154</v>
      </c>
      <c r="C3305" s="3" t="s">
        <v>4262</v>
      </c>
      <c r="D3305">
        <v>380000</v>
      </c>
      <c r="E3305">
        <v>30</v>
      </c>
      <c r="F3305" t="s">
        <v>8220</v>
      </c>
      <c r="G3305" t="s">
        <v>8224</v>
      </c>
      <c r="H3305" t="s">
        <v>8246</v>
      </c>
      <c r="I3305">
        <v>1411437100</v>
      </c>
      <c r="J3305">
        <v>1408845100</v>
      </c>
      <c r="K3305" t="b">
        <v>0</v>
      </c>
      <c r="L3305">
        <v>2</v>
      </c>
      <c r="M3305" t="b">
        <v>0</v>
      </c>
      <c r="N3305" t="s">
        <v>8267</v>
      </c>
      <c r="O3305" s="5">
        <f>E3305/D3305</f>
        <v>7.8947368421052633E-5</v>
      </c>
      <c r="P3305" s="6">
        <f>IFERROR(E3305/L3305,0)</f>
        <v>15</v>
      </c>
      <c r="Q3305" t="str">
        <f>LEFT(N3305, FIND("/",N3305) -1)</f>
        <v>film &amp; video</v>
      </c>
      <c r="R3305" t="str">
        <f>RIGHT(N3305, LEN(N3305) - FIND("/",N3305))</f>
        <v>science fiction</v>
      </c>
      <c r="S3305" s="10">
        <f>(((J3305/60)/60)/24)+DATE(1970,1,1)</f>
        <v>41875.077546296299</v>
      </c>
      <c r="T3305" s="10">
        <f>(((I3305/60)/60)/24)+DATE(1970,1,1)</f>
        <v>41905.077546296299</v>
      </c>
    </row>
    <row r="3306" spans="1:20" ht="48" x14ac:dyDescent="0.2">
      <c r="A3306">
        <v>912</v>
      </c>
      <c r="B3306" s="3" t="s">
        <v>913</v>
      </c>
      <c r="C3306" s="3" t="s">
        <v>5022</v>
      </c>
      <c r="D3306">
        <v>3500</v>
      </c>
      <c r="E3306">
        <v>30</v>
      </c>
      <c r="F3306" t="s">
        <v>8221</v>
      </c>
      <c r="G3306" t="s">
        <v>8224</v>
      </c>
      <c r="H3306" t="s">
        <v>8246</v>
      </c>
      <c r="I3306">
        <v>1355197047</v>
      </c>
      <c r="J3306">
        <v>1350009447</v>
      </c>
      <c r="K3306" t="b">
        <v>0</v>
      </c>
      <c r="L3306">
        <v>2</v>
      </c>
      <c r="M3306" t="b">
        <v>0</v>
      </c>
      <c r="N3306" t="s">
        <v>8278</v>
      </c>
      <c r="O3306" s="5">
        <f>E3306/D3306</f>
        <v>8.5714285714285719E-3</v>
      </c>
      <c r="P3306" s="6">
        <f>IFERROR(E3306/L3306,0)</f>
        <v>15</v>
      </c>
      <c r="Q3306" t="str">
        <f>LEFT(N3306, FIND("/",N3306) -1)</f>
        <v>music</v>
      </c>
      <c r="R3306" t="str">
        <f>RIGHT(N3306, LEN(N3306) - FIND("/",N3306))</f>
        <v>jazz</v>
      </c>
      <c r="S3306" s="10">
        <f>(((J3306/60)/60)/24)+DATE(1970,1,1)</f>
        <v>41194.109340277777</v>
      </c>
      <c r="T3306" s="10">
        <f>(((I3306/60)/60)/24)+DATE(1970,1,1)</f>
        <v>41254.151006944441</v>
      </c>
    </row>
    <row r="3307" spans="1:20" ht="48" x14ac:dyDescent="0.2">
      <c r="A3307">
        <v>1053</v>
      </c>
      <c r="B3307" s="3" t="s">
        <v>1054</v>
      </c>
      <c r="C3307" s="3" t="s">
        <v>5163</v>
      </c>
      <c r="D3307">
        <v>1500</v>
      </c>
      <c r="E3307">
        <v>15</v>
      </c>
      <c r="F3307" t="s">
        <v>8220</v>
      </c>
      <c r="G3307" t="s">
        <v>8224</v>
      </c>
      <c r="H3307" t="s">
        <v>8246</v>
      </c>
      <c r="I3307">
        <v>1488773332</v>
      </c>
      <c r="J3307">
        <v>1486613332</v>
      </c>
      <c r="K3307" t="b">
        <v>0</v>
      </c>
      <c r="L3307">
        <v>1</v>
      </c>
      <c r="M3307" t="b">
        <v>0</v>
      </c>
      <c r="N3307" t="s">
        <v>8281</v>
      </c>
      <c r="O3307" s="5">
        <f>E3307/D3307</f>
        <v>0.01</v>
      </c>
      <c r="P3307" s="6">
        <f>IFERROR(E3307/L3307,0)</f>
        <v>15</v>
      </c>
      <c r="Q3307" t="str">
        <f>LEFT(N3307, FIND("/",N3307) -1)</f>
        <v>journalism</v>
      </c>
      <c r="R3307" t="str">
        <f>RIGHT(N3307, LEN(N3307) - FIND("/",N3307))</f>
        <v>audio</v>
      </c>
      <c r="S3307" s="10">
        <f>(((J3307/60)/60)/24)+DATE(1970,1,1)</f>
        <v>42775.172824074078</v>
      </c>
      <c r="T3307" s="10">
        <f>(((I3307/60)/60)/24)+DATE(1970,1,1)</f>
        <v>42800.172824074078</v>
      </c>
    </row>
    <row r="3308" spans="1:20" ht="32" x14ac:dyDescent="0.2">
      <c r="A3308">
        <v>1075</v>
      </c>
      <c r="B3308" s="3" t="s">
        <v>1076</v>
      </c>
      <c r="C3308" s="3" t="s">
        <v>5185</v>
      </c>
      <c r="D3308">
        <v>1000</v>
      </c>
      <c r="E3308">
        <v>45</v>
      </c>
      <c r="F3308" t="s">
        <v>8221</v>
      </c>
      <c r="G3308" t="s">
        <v>8224</v>
      </c>
      <c r="H3308" t="s">
        <v>8246</v>
      </c>
      <c r="I3308">
        <v>1336340516</v>
      </c>
      <c r="J3308">
        <v>1333748516</v>
      </c>
      <c r="K3308" t="b">
        <v>0</v>
      </c>
      <c r="L3308">
        <v>3</v>
      </c>
      <c r="M3308" t="b">
        <v>0</v>
      </c>
      <c r="N3308" t="s">
        <v>8282</v>
      </c>
      <c r="O3308" s="5">
        <f>E3308/D3308</f>
        <v>4.4999999999999998E-2</v>
      </c>
      <c r="P3308" s="6">
        <f>IFERROR(E3308/L3308,0)</f>
        <v>15</v>
      </c>
      <c r="Q3308" t="str">
        <f>LEFT(N3308, FIND("/",N3308) -1)</f>
        <v>games</v>
      </c>
      <c r="R3308" t="str">
        <f>RIGHT(N3308, LEN(N3308) - FIND("/",N3308))</f>
        <v>video games</v>
      </c>
      <c r="S3308" s="10">
        <f>(((J3308/60)/60)/24)+DATE(1970,1,1)</f>
        <v>41005.904120370367</v>
      </c>
      <c r="T3308" s="10">
        <f>(((I3308/60)/60)/24)+DATE(1970,1,1)</f>
        <v>41035.904120370367</v>
      </c>
    </row>
    <row r="3309" spans="1:20" ht="48" x14ac:dyDescent="0.2">
      <c r="A3309">
        <v>1109</v>
      </c>
      <c r="B3309" s="3" t="s">
        <v>1110</v>
      </c>
      <c r="C3309" s="3" t="s">
        <v>5219</v>
      </c>
      <c r="D3309">
        <v>10000</v>
      </c>
      <c r="E3309">
        <v>45</v>
      </c>
      <c r="F3309" t="s">
        <v>8221</v>
      </c>
      <c r="G3309" t="s">
        <v>8224</v>
      </c>
      <c r="H3309" t="s">
        <v>8246</v>
      </c>
      <c r="I3309">
        <v>1479495790</v>
      </c>
      <c r="J3309">
        <v>1476900190</v>
      </c>
      <c r="K3309" t="b">
        <v>0</v>
      </c>
      <c r="L3309">
        <v>3</v>
      </c>
      <c r="M3309" t="b">
        <v>0</v>
      </c>
      <c r="N3309" t="s">
        <v>8282</v>
      </c>
      <c r="O3309" s="5">
        <f>E3309/D3309</f>
        <v>4.4999999999999997E-3</v>
      </c>
      <c r="P3309" s="6">
        <f>IFERROR(E3309/L3309,0)</f>
        <v>15</v>
      </c>
      <c r="Q3309" t="str">
        <f>LEFT(N3309, FIND("/",N3309) -1)</f>
        <v>games</v>
      </c>
      <c r="R3309" t="str">
        <f>RIGHT(N3309, LEN(N3309) - FIND("/",N3309))</f>
        <v>video games</v>
      </c>
      <c r="S3309" s="10">
        <f>(((J3309/60)/60)/24)+DATE(1970,1,1)</f>
        <v>42662.752199074079</v>
      </c>
      <c r="T3309" s="10">
        <f>(((I3309/60)/60)/24)+DATE(1970,1,1)</f>
        <v>42692.793865740736</v>
      </c>
    </row>
    <row r="3310" spans="1:20" ht="48" x14ac:dyDescent="0.2">
      <c r="A3310">
        <v>1428</v>
      </c>
      <c r="B3310" s="3" t="s">
        <v>1429</v>
      </c>
      <c r="C3310" s="3" t="s">
        <v>5538</v>
      </c>
      <c r="D3310">
        <v>1000</v>
      </c>
      <c r="E3310">
        <v>45</v>
      </c>
      <c r="F3310" t="s">
        <v>8221</v>
      </c>
      <c r="G3310" t="s">
        <v>8227</v>
      </c>
      <c r="H3310" t="s">
        <v>8249</v>
      </c>
      <c r="I3310">
        <v>1459584417</v>
      </c>
      <c r="J3310">
        <v>1456996017</v>
      </c>
      <c r="K3310" t="b">
        <v>0</v>
      </c>
      <c r="L3310">
        <v>3</v>
      </c>
      <c r="M3310" t="b">
        <v>0</v>
      </c>
      <c r="N3310" t="s">
        <v>8287</v>
      </c>
      <c r="O3310" s="5">
        <f>E3310/D3310</f>
        <v>4.4999999999999998E-2</v>
      </c>
      <c r="P3310" s="6">
        <f>IFERROR(E3310/L3310,0)</f>
        <v>15</v>
      </c>
      <c r="Q3310" t="str">
        <f>LEFT(N3310, FIND("/",N3310) -1)</f>
        <v>publishing</v>
      </c>
      <c r="R3310" t="str">
        <f>RIGHT(N3310, LEN(N3310) - FIND("/",N3310))</f>
        <v>translations</v>
      </c>
      <c r="S3310" s="10">
        <f>(((J3310/60)/60)/24)+DATE(1970,1,1)</f>
        <v>42432.379826388889</v>
      </c>
      <c r="T3310" s="10">
        <f>(((I3310/60)/60)/24)+DATE(1970,1,1)</f>
        <v>42462.338159722218</v>
      </c>
    </row>
    <row r="3311" spans="1:20" ht="48" x14ac:dyDescent="0.2">
      <c r="A3311">
        <v>1454</v>
      </c>
      <c r="B3311" s="3" t="s">
        <v>1455</v>
      </c>
      <c r="C3311" s="3" t="s">
        <v>5564</v>
      </c>
      <c r="D3311">
        <v>1750</v>
      </c>
      <c r="E3311">
        <v>15</v>
      </c>
      <c r="F3311" t="s">
        <v>8220</v>
      </c>
      <c r="G3311" t="s">
        <v>8227</v>
      </c>
      <c r="H3311" t="s">
        <v>8249</v>
      </c>
      <c r="I3311">
        <v>1461535140</v>
      </c>
      <c r="J3311">
        <v>1459716480</v>
      </c>
      <c r="K3311" t="b">
        <v>0</v>
      </c>
      <c r="L3311">
        <v>1</v>
      </c>
      <c r="M3311" t="b">
        <v>0</v>
      </c>
      <c r="N3311" t="s">
        <v>8287</v>
      </c>
      <c r="O3311" s="5">
        <f>E3311/D3311</f>
        <v>8.5714285714285719E-3</v>
      </c>
      <c r="P3311" s="6">
        <f>IFERROR(E3311/L3311,0)</f>
        <v>15</v>
      </c>
      <c r="Q3311" t="str">
        <f>LEFT(N3311, FIND("/",N3311) -1)</f>
        <v>publishing</v>
      </c>
      <c r="R3311" t="str">
        <f>RIGHT(N3311, LEN(N3311) - FIND("/",N3311))</f>
        <v>translations</v>
      </c>
      <c r="S3311" s="10">
        <f>(((J3311/60)/60)/24)+DATE(1970,1,1)</f>
        <v>42463.866666666669</v>
      </c>
      <c r="T3311" s="10">
        <f>(((I3311/60)/60)/24)+DATE(1970,1,1)</f>
        <v>42484.915972222225</v>
      </c>
    </row>
    <row r="3312" spans="1:20" ht="48" x14ac:dyDescent="0.2">
      <c r="A3312">
        <v>1492</v>
      </c>
      <c r="B3312" s="3" t="s">
        <v>1493</v>
      </c>
      <c r="C3312" s="3" t="s">
        <v>5602</v>
      </c>
      <c r="D3312">
        <v>4000</v>
      </c>
      <c r="E3312">
        <v>30</v>
      </c>
      <c r="F3312" t="s">
        <v>8221</v>
      </c>
      <c r="G3312" t="s">
        <v>8224</v>
      </c>
      <c r="H3312" t="s">
        <v>8246</v>
      </c>
      <c r="I3312">
        <v>1308431646</v>
      </c>
      <c r="J3312">
        <v>1305839646</v>
      </c>
      <c r="K3312" t="b">
        <v>0</v>
      </c>
      <c r="L3312">
        <v>2</v>
      </c>
      <c r="M3312" t="b">
        <v>0</v>
      </c>
      <c r="N3312" t="s">
        <v>8275</v>
      </c>
      <c r="O3312" s="5">
        <f>E3312/D3312</f>
        <v>7.4999999999999997E-3</v>
      </c>
      <c r="P3312" s="6">
        <f>IFERROR(E3312/L3312,0)</f>
        <v>15</v>
      </c>
      <c r="Q3312" t="str">
        <f>LEFT(N3312, FIND("/",N3312) -1)</f>
        <v>publishing</v>
      </c>
      <c r="R3312" t="str">
        <f>RIGHT(N3312, LEN(N3312) - FIND("/",N3312))</f>
        <v>fiction</v>
      </c>
      <c r="S3312" s="10">
        <f>(((J3312/60)/60)/24)+DATE(1970,1,1)</f>
        <v>40682.884791666671</v>
      </c>
      <c r="T3312" s="10">
        <f>(((I3312/60)/60)/24)+DATE(1970,1,1)</f>
        <v>40712.884791666671</v>
      </c>
    </row>
    <row r="3313" spans="1:20" ht="48" x14ac:dyDescent="0.2">
      <c r="A3313">
        <v>1583</v>
      </c>
      <c r="B3313" s="3" t="s">
        <v>1584</v>
      </c>
      <c r="C3313" s="3" t="s">
        <v>5693</v>
      </c>
      <c r="D3313">
        <v>20000</v>
      </c>
      <c r="E3313">
        <v>15</v>
      </c>
      <c r="F3313" t="s">
        <v>8221</v>
      </c>
      <c r="G3313" t="s">
        <v>8225</v>
      </c>
      <c r="H3313" t="s">
        <v>8247</v>
      </c>
      <c r="I3313">
        <v>1411681391</v>
      </c>
      <c r="J3313">
        <v>1409089391</v>
      </c>
      <c r="K3313" t="b">
        <v>0</v>
      </c>
      <c r="L3313">
        <v>1</v>
      </c>
      <c r="M3313" t="b">
        <v>0</v>
      </c>
      <c r="N3313" t="s">
        <v>8291</v>
      </c>
      <c r="O3313" s="5">
        <f>E3313/D3313</f>
        <v>7.5000000000000002E-4</v>
      </c>
      <c r="P3313" s="6">
        <f>IFERROR(E3313/L3313,0)</f>
        <v>15</v>
      </c>
      <c r="Q3313" t="str">
        <f>LEFT(N3313, FIND("/",N3313) -1)</f>
        <v>photography</v>
      </c>
      <c r="R3313" t="str">
        <f>RIGHT(N3313, LEN(N3313) - FIND("/",N3313))</f>
        <v>places</v>
      </c>
      <c r="S3313" s="10">
        <f>(((J3313/60)/60)/24)+DATE(1970,1,1)</f>
        <v>41877.904988425929</v>
      </c>
      <c r="T3313" s="10">
        <f>(((I3313/60)/60)/24)+DATE(1970,1,1)</f>
        <v>41907.904988425929</v>
      </c>
    </row>
    <row r="3314" spans="1:20" ht="48" x14ac:dyDescent="0.2">
      <c r="A3314">
        <v>2347</v>
      </c>
      <c r="B3314" s="3" t="s">
        <v>2348</v>
      </c>
      <c r="C3314" s="3" t="s">
        <v>6457</v>
      </c>
      <c r="D3314">
        <v>1000</v>
      </c>
      <c r="E3314">
        <v>15</v>
      </c>
      <c r="F3314" t="s">
        <v>8220</v>
      </c>
      <c r="G3314" t="s">
        <v>8224</v>
      </c>
      <c r="H3314" t="s">
        <v>8246</v>
      </c>
      <c r="I3314">
        <v>1472135676</v>
      </c>
      <c r="J3314">
        <v>1469543676</v>
      </c>
      <c r="K3314" t="b">
        <v>0</v>
      </c>
      <c r="L3314">
        <v>1</v>
      </c>
      <c r="M3314" t="b">
        <v>0</v>
      </c>
      <c r="N3314" t="s">
        <v>8272</v>
      </c>
      <c r="O3314" s="5">
        <f>E3314/D3314</f>
        <v>1.4999999999999999E-2</v>
      </c>
      <c r="P3314" s="6">
        <f>IFERROR(E3314/L3314,0)</f>
        <v>15</v>
      </c>
      <c r="Q3314" t="str">
        <f>LEFT(N3314, FIND("/",N3314) -1)</f>
        <v>technology</v>
      </c>
      <c r="R3314" t="str">
        <f>RIGHT(N3314, LEN(N3314) - FIND("/",N3314))</f>
        <v>web</v>
      </c>
      <c r="S3314" s="10">
        <f>(((J3314/60)/60)/24)+DATE(1970,1,1)</f>
        <v>42577.607361111113</v>
      </c>
      <c r="T3314" s="10">
        <f>(((I3314/60)/60)/24)+DATE(1970,1,1)</f>
        <v>42607.607361111113</v>
      </c>
    </row>
    <row r="3315" spans="1:20" ht="32" x14ac:dyDescent="0.2">
      <c r="A3315">
        <v>2408</v>
      </c>
      <c r="B3315" s="3" t="s">
        <v>2409</v>
      </c>
      <c r="C3315" s="3" t="s">
        <v>6518</v>
      </c>
      <c r="D3315">
        <v>15000</v>
      </c>
      <c r="E3315">
        <v>30</v>
      </c>
      <c r="F3315" t="s">
        <v>8221</v>
      </c>
      <c r="G3315" t="s">
        <v>8224</v>
      </c>
      <c r="H3315" t="s">
        <v>8246</v>
      </c>
      <c r="I3315">
        <v>1415247757</v>
      </c>
      <c r="J3315">
        <v>1412652157</v>
      </c>
      <c r="K3315" t="b">
        <v>0</v>
      </c>
      <c r="L3315">
        <v>2</v>
      </c>
      <c r="M3315" t="b">
        <v>0</v>
      </c>
      <c r="N3315" t="s">
        <v>8284</v>
      </c>
      <c r="O3315" s="5">
        <f>E3315/D3315</f>
        <v>2E-3</v>
      </c>
      <c r="P3315" s="6">
        <f>IFERROR(E3315/L3315,0)</f>
        <v>15</v>
      </c>
      <c r="Q3315" t="str">
        <f>LEFT(N3315, FIND("/",N3315) -1)</f>
        <v>food</v>
      </c>
      <c r="R3315" t="str">
        <f>RIGHT(N3315, LEN(N3315) - FIND("/",N3315))</f>
        <v>food trucks</v>
      </c>
      <c r="S3315" s="10">
        <f>(((J3315/60)/60)/24)+DATE(1970,1,1)</f>
        <v>41919.140706018516</v>
      </c>
      <c r="T3315" s="10">
        <f>(((I3315/60)/60)/24)+DATE(1970,1,1)</f>
        <v>41949.182372685187</v>
      </c>
    </row>
    <row r="3316" spans="1:20" ht="48" x14ac:dyDescent="0.2">
      <c r="A3316">
        <v>2506</v>
      </c>
      <c r="B3316" s="3" t="s">
        <v>2506</v>
      </c>
      <c r="C3316" s="3" t="s">
        <v>6616</v>
      </c>
      <c r="D3316">
        <v>5000</v>
      </c>
      <c r="E3316">
        <v>30</v>
      </c>
      <c r="F3316" t="s">
        <v>8221</v>
      </c>
      <c r="G3316" t="s">
        <v>8225</v>
      </c>
      <c r="H3316" t="s">
        <v>8247</v>
      </c>
      <c r="I3316">
        <v>1443906000</v>
      </c>
      <c r="J3316">
        <v>1441955269</v>
      </c>
      <c r="K3316" t="b">
        <v>0</v>
      </c>
      <c r="L3316">
        <v>2</v>
      </c>
      <c r="M3316" t="b">
        <v>0</v>
      </c>
      <c r="N3316" t="s">
        <v>8299</v>
      </c>
      <c r="O3316" s="5">
        <f>E3316/D3316</f>
        <v>6.0000000000000001E-3</v>
      </c>
      <c r="P3316" s="6">
        <f>IFERROR(E3316/L3316,0)</f>
        <v>15</v>
      </c>
      <c r="Q3316" t="str">
        <f>LEFT(N3316, FIND("/",N3316) -1)</f>
        <v>food</v>
      </c>
      <c r="R3316" t="str">
        <f>RIGHT(N3316, LEN(N3316) - FIND("/",N3316))</f>
        <v>restaurants</v>
      </c>
      <c r="S3316" s="10">
        <f>(((J3316/60)/60)/24)+DATE(1970,1,1)</f>
        <v>42258.297094907408</v>
      </c>
      <c r="T3316" s="10">
        <f>(((I3316/60)/60)/24)+DATE(1970,1,1)</f>
        <v>42280.875</v>
      </c>
    </row>
    <row r="3317" spans="1:20" ht="32" x14ac:dyDescent="0.2">
      <c r="A3317">
        <v>2641</v>
      </c>
      <c r="B3317" s="3" t="s">
        <v>2641</v>
      </c>
      <c r="C3317" s="3" t="s">
        <v>6751</v>
      </c>
      <c r="D3317">
        <v>1500</v>
      </c>
      <c r="E3317">
        <v>15</v>
      </c>
      <c r="F3317" t="s">
        <v>8221</v>
      </c>
      <c r="G3317" t="s">
        <v>8224</v>
      </c>
      <c r="H3317" t="s">
        <v>8246</v>
      </c>
      <c r="I3317">
        <v>1410811740</v>
      </c>
      <c r="J3317">
        <v>1409341863</v>
      </c>
      <c r="K3317" t="b">
        <v>0</v>
      </c>
      <c r="L3317">
        <v>1</v>
      </c>
      <c r="M3317" t="b">
        <v>0</v>
      </c>
      <c r="N3317" t="s">
        <v>8301</v>
      </c>
      <c r="O3317" s="5">
        <f>E3317/D3317</f>
        <v>0.01</v>
      </c>
      <c r="P3317" s="6">
        <f>IFERROR(E3317/L3317,0)</f>
        <v>15</v>
      </c>
      <c r="Q3317" t="str">
        <f>LEFT(N3317, FIND("/",N3317) -1)</f>
        <v>technology</v>
      </c>
      <c r="R3317" t="str">
        <f>RIGHT(N3317, LEN(N3317) - FIND("/",N3317))</f>
        <v>space exploration</v>
      </c>
      <c r="S3317" s="10">
        <f>(((J3317/60)/60)/24)+DATE(1970,1,1)</f>
        <v>41880.827118055553</v>
      </c>
      <c r="T3317" s="10">
        <f>(((I3317/60)/60)/24)+DATE(1970,1,1)</f>
        <v>41897.839583333334</v>
      </c>
    </row>
    <row r="3318" spans="1:20" ht="48" x14ac:dyDescent="0.2">
      <c r="A3318">
        <v>3142</v>
      </c>
      <c r="B3318" s="3" t="s">
        <v>3142</v>
      </c>
      <c r="C3318" s="3" t="s">
        <v>7252</v>
      </c>
      <c r="D3318">
        <v>2750</v>
      </c>
      <c r="E3318">
        <v>45</v>
      </c>
      <c r="F3318" t="s">
        <v>8222</v>
      </c>
      <c r="G3318" t="s">
        <v>8225</v>
      </c>
      <c r="H3318" t="s">
        <v>8247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8271</v>
      </c>
      <c r="O3318" s="5">
        <f>E3318/D3318</f>
        <v>1.6363636363636365E-2</v>
      </c>
      <c r="P3318" s="6">
        <f>IFERROR(E3318/L3318,0)</f>
        <v>15</v>
      </c>
      <c r="Q3318" t="str">
        <f>LEFT(N3318, FIND("/",N3318) -1)</f>
        <v>theater</v>
      </c>
      <c r="R3318" t="str">
        <f>RIGHT(N3318, LEN(N3318) - FIND("/",N3318))</f>
        <v>plays</v>
      </c>
      <c r="S3318" s="10">
        <f>(((J3318/60)/60)/24)+DATE(1970,1,1)</f>
        <v>42783.513182870374</v>
      </c>
      <c r="T3318" s="10">
        <f>(((I3318/60)/60)/24)+DATE(1970,1,1)</f>
        <v>42813.471516203703</v>
      </c>
    </row>
    <row r="3319" spans="1:20" ht="48" x14ac:dyDescent="0.2">
      <c r="A3319">
        <v>3647</v>
      </c>
      <c r="B3319" s="3" t="s">
        <v>3645</v>
      </c>
      <c r="C3319" s="3" t="s">
        <v>7757</v>
      </c>
      <c r="D3319">
        <v>500</v>
      </c>
      <c r="E3319">
        <v>30</v>
      </c>
      <c r="F3319" t="s">
        <v>8221</v>
      </c>
      <c r="G3319" t="s">
        <v>8225</v>
      </c>
      <c r="H3319" t="s">
        <v>8247</v>
      </c>
      <c r="I3319">
        <v>1475258327</v>
      </c>
      <c r="J3319">
        <v>1471370327</v>
      </c>
      <c r="K3319" t="b">
        <v>0</v>
      </c>
      <c r="L3319">
        <v>2</v>
      </c>
      <c r="M3319" t="b">
        <v>0</v>
      </c>
      <c r="N3319" t="s">
        <v>8305</v>
      </c>
      <c r="O3319" s="5">
        <f>E3319/D3319</f>
        <v>0.06</v>
      </c>
      <c r="P3319" s="6">
        <f>IFERROR(E3319/L3319,0)</f>
        <v>15</v>
      </c>
      <c r="Q3319" t="str">
        <f>LEFT(N3319, FIND("/",N3319) -1)</f>
        <v>theater</v>
      </c>
      <c r="R3319" t="str">
        <f>RIGHT(N3319, LEN(N3319) - FIND("/",N3319))</f>
        <v>musical</v>
      </c>
      <c r="S3319" s="10">
        <f>(((J3319/60)/60)/24)+DATE(1970,1,1)</f>
        <v>42598.749155092592</v>
      </c>
      <c r="T3319" s="10">
        <f>(((I3319/60)/60)/24)+DATE(1970,1,1)</f>
        <v>42643.749155092592</v>
      </c>
    </row>
    <row r="3320" spans="1:20" ht="32" x14ac:dyDescent="0.2">
      <c r="A3320">
        <v>3926</v>
      </c>
      <c r="B3320" s="3" t="s">
        <v>3923</v>
      </c>
      <c r="C3320" s="3" t="s">
        <v>8034</v>
      </c>
      <c r="D3320">
        <v>5000</v>
      </c>
      <c r="E3320">
        <v>15</v>
      </c>
      <c r="F3320" t="s">
        <v>8221</v>
      </c>
      <c r="G3320" t="s">
        <v>8226</v>
      </c>
      <c r="H3320" t="s">
        <v>8248</v>
      </c>
      <c r="I3320">
        <v>1419645748</v>
      </c>
      <c r="J3320">
        <v>1417053748</v>
      </c>
      <c r="K3320" t="b">
        <v>0</v>
      </c>
      <c r="L3320">
        <v>1</v>
      </c>
      <c r="M3320" t="b">
        <v>0</v>
      </c>
      <c r="N3320" t="s">
        <v>8271</v>
      </c>
      <c r="O3320" s="5">
        <f>E3320/D3320</f>
        <v>3.0000000000000001E-3</v>
      </c>
      <c r="P3320" s="6">
        <f>IFERROR(E3320/L3320,0)</f>
        <v>15</v>
      </c>
      <c r="Q3320" t="str">
        <f>LEFT(N3320, FIND("/",N3320) -1)</f>
        <v>theater</v>
      </c>
      <c r="R3320" t="str">
        <f>RIGHT(N3320, LEN(N3320) - FIND("/",N3320))</f>
        <v>plays</v>
      </c>
      <c r="S3320" s="10">
        <f>(((J3320/60)/60)/24)+DATE(1970,1,1)</f>
        <v>41970.085046296299</v>
      </c>
      <c r="T3320" s="10">
        <f>(((I3320/60)/60)/24)+DATE(1970,1,1)</f>
        <v>42000.085046296299</v>
      </c>
    </row>
    <row r="3321" spans="1:20" ht="48" x14ac:dyDescent="0.2">
      <c r="A3321">
        <v>3962</v>
      </c>
      <c r="B3321" s="3" t="s">
        <v>3959</v>
      </c>
      <c r="C3321" s="3" t="s">
        <v>8069</v>
      </c>
      <c r="D3321">
        <v>1400</v>
      </c>
      <c r="E3321">
        <v>45</v>
      </c>
      <c r="F3321" t="s">
        <v>8221</v>
      </c>
      <c r="G3321" t="s">
        <v>8225</v>
      </c>
      <c r="H3321" t="s">
        <v>8247</v>
      </c>
      <c r="I3321">
        <v>1448722494</v>
      </c>
      <c r="J3321">
        <v>1446562494</v>
      </c>
      <c r="K3321" t="b">
        <v>0</v>
      </c>
      <c r="L3321">
        <v>3</v>
      </c>
      <c r="M3321" t="b">
        <v>0</v>
      </c>
      <c r="N3321" t="s">
        <v>8271</v>
      </c>
      <c r="O3321" s="5">
        <f>E3321/D3321</f>
        <v>3.214285714285714E-2</v>
      </c>
      <c r="P3321" s="6">
        <f>IFERROR(E3321/L3321,0)</f>
        <v>15</v>
      </c>
      <c r="Q3321" t="str">
        <f>LEFT(N3321, FIND("/",N3321) -1)</f>
        <v>theater</v>
      </c>
      <c r="R3321" t="str">
        <f>RIGHT(N3321, LEN(N3321) - FIND("/",N3321))</f>
        <v>plays</v>
      </c>
      <c r="S3321" s="10">
        <f>(((J3321/60)/60)/24)+DATE(1970,1,1)</f>
        <v>42311.621458333335</v>
      </c>
      <c r="T3321" s="10">
        <f>(((I3321/60)/60)/24)+DATE(1970,1,1)</f>
        <v>42336.621458333335</v>
      </c>
    </row>
    <row r="3322" spans="1:20" ht="48" x14ac:dyDescent="0.2">
      <c r="A3322">
        <v>4008</v>
      </c>
      <c r="B3322" s="3" t="s">
        <v>4004</v>
      </c>
      <c r="C3322" s="3" t="s">
        <v>8113</v>
      </c>
      <c r="D3322">
        <v>1000</v>
      </c>
      <c r="E3322">
        <v>60</v>
      </c>
      <c r="F3322" t="s">
        <v>8221</v>
      </c>
      <c r="G3322" t="s">
        <v>8225</v>
      </c>
      <c r="H3322" t="s">
        <v>8247</v>
      </c>
      <c r="I3322">
        <v>1437606507</v>
      </c>
      <c r="J3322">
        <v>1435014507</v>
      </c>
      <c r="K3322" t="b">
        <v>0</v>
      </c>
      <c r="L3322">
        <v>4</v>
      </c>
      <c r="M3322" t="b">
        <v>0</v>
      </c>
      <c r="N3322" t="s">
        <v>8271</v>
      </c>
      <c r="O3322" s="5">
        <f>E3322/D3322</f>
        <v>0.06</v>
      </c>
      <c r="P3322" s="6">
        <f>IFERROR(E3322/L3322,0)</f>
        <v>15</v>
      </c>
      <c r="Q3322" t="str">
        <f>LEFT(N3322, FIND("/",N3322) -1)</f>
        <v>theater</v>
      </c>
      <c r="R3322" t="str">
        <f>RIGHT(N3322, LEN(N3322) - FIND("/",N3322))</f>
        <v>plays</v>
      </c>
      <c r="S3322" s="10">
        <f>(((J3322/60)/60)/24)+DATE(1970,1,1)</f>
        <v>42177.964201388888</v>
      </c>
      <c r="T3322" s="10">
        <f>(((I3322/60)/60)/24)+DATE(1970,1,1)</f>
        <v>42207.964201388888</v>
      </c>
    </row>
    <row r="3323" spans="1:20" ht="48" x14ac:dyDescent="0.2">
      <c r="A3323">
        <v>4063</v>
      </c>
      <c r="B3323" s="3" t="s">
        <v>4059</v>
      </c>
      <c r="C3323" s="3" t="s">
        <v>8167</v>
      </c>
      <c r="D3323">
        <v>9500</v>
      </c>
      <c r="E3323">
        <v>135</v>
      </c>
      <c r="F3323" t="s">
        <v>8221</v>
      </c>
      <c r="G3323" t="s">
        <v>8225</v>
      </c>
      <c r="H3323" t="s">
        <v>8247</v>
      </c>
      <c r="I3323">
        <v>1403886084</v>
      </c>
      <c r="J3323">
        <v>1401294084</v>
      </c>
      <c r="K3323" t="b">
        <v>0</v>
      </c>
      <c r="L3323">
        <v>9</v>
      </c>
      <c r="M3323" t="b">
        <v>0</v>
      </c>
      <c r="N3323" t="s">
        <v>8271</v>
      </c>
      <c r="O3323" s="5">
        <f>E3323/D3323</f>
        <v>1.4210526315789474E-2</v>
      </c>
      <c r="P3323" s="6">
        <f>IFERROR(E3323/L3323,0)</f>
        <v>15</v>
      </c>
      <c r="Q3323" t="str">
        <f>LEFT(N3323, FIND("/",N3323) -1)</f>
        <v>theater</v>
      </c>
      <c r="R3323" t="str">
        <f>RIGHT(N3323, LEN(N3323) - FIND("/",N3323))</f>
        <v>plays</v>
      </c>
      <c r="S3323" s="10">
        <f>(((J3323/60)/60)/24)+DATE(1970,1,1)</f>
        <v>41787.681527777779</v>
      </c>
      <c r="T3323" s="10">
        <f>(((I3323/60)/60)/24)+DATE(1970,1,1)</f>
        <v>41817.681527777779</v>
      </c>
    </row>
    <row r="3324" spans="1:20" ht="48" x14ac:dyDescent="0.2">
      <c r="A3324">
        <v>4093</v>
      </c>
      <c r="B3324" s="3" t="s">
        <v>4089</v>
      </c>
      <c r="C3324" s="3" t="s">
        <v>8196</v>
      </c>
      <c r="D3324">
        <v>2500</v>
      </c>
      <c r="E3324">
        <v>60</v>
      </c>
      <c r="F3324" t="s">
        <v>8221</v>
      </c>
      <c r="G3324" t="s">
        <v>8225</v>
      </c>
      <c r="H3324" t="s">
        <v>8247</v>
      </c>
      <c r="I3324">
        <v>1440272093</v>
      </c>
      <c r="J3324">
        <v>1435088093</v>
      </c>
      <c r="K3324" t="b">
        <v>0</v>
      </c>
      <c r="L3324">
        <v>4</v>
      </c>
      <c r="M3324" t="b">
        <v>0</v>
      </c>
      <c r="N3324" t="s">
        <v>8271</v>
      </c>
      <c r="O3324" s="5">
        <f>E3324/D3324</f>
        <v>2.4E-2</v>
      </c>
      <c r="P3324" s="6">
        <f>IFERROR(E3324/L3324,0)</f>
        <v>15</v>
      </c>
      <c r="Q3324" t="str">
        <f>LEFT(N3324, FIND("/",N3324) -1)</f>
        <v>theater</v>
      </c>
      <c r="R3324" t="str">
        <f>RIGHT(N3324, LEN(N3324) - FIND("/",N3324))</f>
        <v>plays</v>
      </c>
      <c r="S3324" s="10">
        <f>(((J3324/60)/60)/24)+DATE(1970,1,1)</f>
        <v>42178.815891203703</v>
      </c>
      <c r="T3324" s="10">
        <f>(((I3324/60)/60)/24)+DATE(1970,1,1)</f>
        <v>42238.815891203703</v>
      </c>
    </row>
    <row r="3325" spans="1:20" ht="48" x14ac:dyDescent="0.2">
      <c r="A3325">
        <v>3011</v>
      </c>
      <c r="B3325" s="3" t="s">
        <v>3011</v>
      </c>
      <c r="C3325" s="3" t="s">
        <v>7121</v>
      </c>
      <c r="D3325">
        <v>300</v>
      </c>
      <c r="E3325">
        <v>371</v>
      </c>
      <c r="F3325" t="s">
        <v>8219</v>
      </c>
      <c r="G3325" t="s">
        <v>8227</v>
      </c>
      <c r="H3325" t="s">
        <v>8249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8303</v>
      </c>
      <c r="O3325" s="5">
        <f>E3325/D3325</f>
        <v>1.2366666666666666</v>
      </c>
      <c r="P3325" s="6">
        <f>IFERROR(E3325/L3325,0)</f>
        <v>14.84</v>
      </c>
      <c r="Q3325" t="str">
        <f>LEFT(N3325, FIND("/",N3325) -1)</f>
        <v>theater</v>
      </c>
      <c r="R3325" t="str">
        <f>RIGHT(N3325, LEN(N3325) - FIND("/",N3325))</f>
        <v>spaces</v>
      </c>
      <c r="S3325" s="10">
        <f>(((J3325/60)/60)/24)+DATE(1970,1,1)</f>
        <v>42334.468935185185</v>
      </c>
      <c r="T3325" s="10">
        <f>(((I3325/60)/60)/24)+DATE(1970,1,1)</f>
        <v>42361.957638888889</v>
      </c>
    </row>
    <row r="3326" spans="1:20" ht="48" x14ac:dyDescent="0.2">
      <c r="A3326">
        <v>3188</v>
      </c>
      <c r="B3326" s="3" t="s">
        <v>3188</v>
      </c>
      <c r="C3326" s="3" t="s">
        <v>7298</v>
      </c>
      <c r="D3326">
        <v>200</v>
      </c>
      <c r="E3326">
        <v>130</v>
      </c>
      <c r="F3326" t="s">
        <v>8221</v>
      </c>
      <c r="G3326" t="s">
        <v>8225</v>
      </c>
      <c r="H3326" t="s">
        <v>8247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8305</v>
      </c>
      <c r="O3326" s="5">
        <f>E3326/D3326</f>
        <v>0.65</v>
      </c>
      <c r="P3326" s="6">
        <f>IFERROR(E3326/L3326,0)</f>
        <v>14.444444444444445</v>
      </c>
      <c r="Q3326" t="str">
        <f>LEFT(N3326, FIND("/",N3326) -1)</f>
        <v>theater</v>
      </c>
      <c r="R3326" t="str">
        <f>RIGHT(N3326, LEN(N3326) - FIND("/",N3326))</f>
        <v>musical</v>
      </c>
      <c r="S3326" s="10">
        <f>(((J3326/60)/60)/24)+DATE(1970,1,1)</f>
        <v>42144.415532407409</v>
      </c>
      <c r="T3326" s="10">
        <f>(((I3326/60)/60)/24)+DATE(1970,1,1)</f>
        <v>42165.415532407409</v>
      </c>
    </row>
    <row r="3327" spans="1:20" ht="48" x14ac:dyDescent="0.2">
      <c r="A3327">
        <v>1550</v>
      </c>
      <c r="B3327" s="3" t="s">
        <v>1551</v>
      </c>
      <c r="C3327" s="3" t="s">
        <v>5660</v>
      </c>
      <c r="D3327">
        <v>750</v>
      </c>
      <c r="E3327">
        <v>101</v>
      </c>
      <c r="F3327" t="s">
        <v>8221</v>
      </c>
      <c r="G3327" t="s">
        <v>8225</v>
      </c>
      <c r="H3327" t="s">
        <v>8247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8289</v>
      </c>
      <c r="O3327" s="5">
        <f>E3327/D3327</f>
        <v>0.13466666666666666</v>
      </c>
      <c r="P3327" s="6">
        <f>IFERROR(E3327/L3327,0)</f>
        <v>14.428571428571429</v>
      </c>
      <c r="Q3327" t="str">
        <f>LEFT(N3327, FIND("/",N3327) -1)</f>
        <v>photography</v>
      </c>
      <c r="R3327" t="str">
        <f>RIGHT(N3327, LEN(N3327) - FIND("/",N3327))</f>
        <v>nature</v>
      </c>
      <c r="S3327" s="10">
        <f>(((J3327/60)/60)/24)+DATE(1970,1,1)</f>
        <v>42472.449467592596</v>
      </c>
      <c r="T3327" s="10">
        <f>(((I3327/60)/60)/24)+DATE(1970,1,1)</f>
        <v>42502.449467592596</v>
      </c>
    </row>
    <row r="3328" spans="1:20" ht="48" x14ac:dyDescent="0.2">
      <c r="A3328">
        <v>2272</v>
      </c>
      <c r="B3328" s="3" t="s">
        <v>2273</v>
      </c>
      <c r="C3328" s="3" t="s">
        <v>6382</v>
      </c>
      <c r="D3328">
        <v>1000</v>
      </c>
      <c r="E3328">
        <v>13566</v>
      </c>
      <c r="F3328" t="s">
        <v>8219</v>
      </c>
      <c r="G3328" t="s">
        <v>8224</v>
      </c>
      <c r="H3328" t="s">
        <v>8246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8297</v>
      </c>
      <c r="O3328" s="5">
        <f>E3328/D3328</f>
        <v>13.566000000000001</v>
      </c>
      <c r="P3328" s="6">
        <f>IFERROR(E3328/L3328,0)</f>
        <v>14.370762711864407</v>
      </c>
      <c r="Q3328" t="str">
        <f>LEFT(N3328, FIND("/",N3328) -1)</f>
        <v>games</v>
      </c>
      <c r="R3328" t="str">
        <f>RIGHT(N3328, LEN(N3328) - FIND("/",N3328))</f>
        <v>tabletop games</v>
      </c>
      <c r="S3328" s="10">
        <f>(((J3328/60)/60)/24)+DATE(1970,1,1)</f>
        <v>42315.699490740735</v>
      </c>
      <c r="T3328" s="10">
        <f>(((I3328/60)/60)/24)+DATE(1970,1,1)</f>
        <v>42345.699490740735</v>
      </c>
    </row>
    <row r="3329" spans="1:20" ht="48" x14ac:dyDescent="0.2">
      <c r="A3329">
        <v>4110</v>
      </c>
      <c r="B3329" s="3" t="s">
        <v>4106</v>
      </c>
      <c r="C3329" s="3" t="s">
        <v>8213</v>
      </c>
      <c r="D3329">
        <v>300</v>
      </c>
      <c r="E3329">
        <v>86</v>
      </c>
      <c r="F3329" t="s">
        <v>8221</v>
      </c>
      <c r="G3329" t="s">
        <v>8225</v>
      </c>
      <c r="H3329" t="s">
        <v>8247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8271</v>
      </c>
      <c r="O3329" s="5">
        <f>E3329/D3329</f>
        <v>0.28666666666666668</v>
      </c>
      <c r="P3329" s="6">
        <f>IFERROR(E3329/L3329,0)</f>
        <v>14.333333333333334</v>
      </c>
      <c r="Q3329" t="str">
        <f>LEFT(N3329, FIND("/",N3329) -1)</f>
        <v>theater</v>
      </c>
      <c r="R3329" t="str">
        <f>RIGHT(N3329, LEN(N3329) - FIND("/",N3329))</f>
        <v>plays</v>
      </c>
      <c r="S3329" s="10">
        <f>(((J3329/60)/60)/24)+DATE(1970,1,1)</f>
        <v>42512.626747685179</v>
      </c>
      <c r="T3329" s="10">
        <f>(((I3329/60)/60)/24)+DATE(1970,1,1)</f>
        <v>42572.626747685179</v>
      </c>
    </row>
    <row r="3330" spans="1:20" ht="48" x14ac:dyDescent="0.2">
      <c r="A3330">
        <v>880</v>
      </c>
      <c r="B3330" s="3" t="s">
        <v>881</v>
      </c>
      <c r="C3330" s="3" t="s">
        <v>4990</v>
      </c>
      <c r="D3330">
        <v>3780</v>
      </c>
      <c r="E3330">
        <v>113</v>
      </c>
      <c r="F3330" t="s">
        <v>8221</v>
      </c>
      <c r="G3330" t="s">
        <v>8224</v>
      </c>
      <c r="H3330" t="s">
        <v>8246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8279</v>
      </c>
      <c r="O3330" s="5">
        <f>E3330/D3330</f>
        <v>2.9894179894179893E-2</v>
      </c>
      <c r="P3330" s="6">
        <f>IFERROR(E3330/L3330,0)</f>
        <v>14.125</v>
      </c>
      <c r="Q3330" t="str">
        <f>LEFT(N3330, FIND("/",N3330) -1)</f>
        <v>music</v>
      </c>
      <c r="R3330" t="str">
        <f>RIGHT(N3330, LEN(N3330) - FIND("/",N3330))</f>
        <v>indie rock</v>
      </c>
      <c r="S3330" s="10">
        <f>(((J3330/60)/60)/24)+DATE(1970,1,1)</f>
        <v>41179.32104166667</v>
      </c>
      <c r="T3330" s="10">
        <f>(((I3330/60)/60)/24)+DATE(1970,1,1)</f>
        <v>41212.32104166667</v>
      </c>
    </row>
    <row r="3331" spans="1:20" ht="48" x14ac:dyDescent="0.2">
      <c r="A3331">
        <v>586</v>
      </c>
      <c r="B3331" s="3" t="s">
        <v>587</v>
      </c>
      <c r="C3331" s="3" t="s">
        <v>4696</v>
      </c>
      <c r="D3331">
        <v>10000</v>
      </c>
      <c r="E3331">
        <v>56</v>
      </c>
      <c r="F3331" t="s">
        <v>8221</v>
      </c>
      <c r="G3331" t="s">
        <v>8224</v>
      </c>
      <c r="H3331" t="s">
        <v>8246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8272</v>
      </c>
      <c r="O3331" s="5">
        <f>E3331/D3331</f>
        <v>5.5999999999999999E-3</v>
      </c>
      <c r="P3331" s="6">
        <f>IFERROR(E3331/L3331,0)</f>
        <v>14</v>
      </c>
      <c r="Q3331" t="str">
        <f>LEFT(N3331, FIND("/",N3331) -1)</f>
        <v>technology</v>
      </c>
      <c r="R3331" t="str">
        <f>RIGHT(N3331, LEN(N3331) - FIND("/",N3331))</f>
        <v>web</v>
      </c>
      <c r="S3331" s="10">
        <f>(((J3331/60)/60)/24)+DATE(1970,1,1)</f>
        <v>42020.854247685187</v>
      </c>
      <c r="T3331" s="10">
        <f>(((I3331/60)/60)/24)+DATE(1970,1,1)</f>
        <v>42050.854247685187</v>
      </c>
    </row>
    <row r="3332" spans="1:20" ht="32" x14ac:dyDescent="0.2">
      <c r="A3332">
        <v>1579</v>
      </c>
      <c r="B3332" s="3" t="s">
        <v>1580</v>
      </c>
      <c r="C3332" s="3" t="s">
        <v>5689</v>
      </c>
      <c r="D3332">
        <v>3333</v>
      </c>
      <c r="E3332">
        <v>28</v>
      </c>
      <c r="F3332" t="s">
        <v>8220</v>
      </c>
      <c r="G3332" t="s">
        <v>8224</v>
      </c>
      <c r="H3332" t="s">
        <v>8246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8290</v>
      </c>
      <c r="O3332" s="5">
        <f>E3332/D3332</f>
        <v>8.4008400840084006E-3</v>
      </c>
      <c r="P3332" s="6">
        <f>IFERROR(E3332/L3332,0)</f>
        <v>14</v>
      </c>
      <c r="Q3332" t="str">
        <f>LEFT(N3332, FIND("/",N3332) -1)</f>
        <v>publishing</v>
      </c>
      <c r="R3332" t="str">
        <f>RIGHT(N3332, LEN(N3332) - FIND("/",N3332))</f>
        <v>art books</v>
      </c>
      <c r="S3332" s="10">
        <f>(((J3332/60)/60)/24)+DATE(1970,1,1)</f>
        <v>41481.996423611112</v>
      </c>
      <c r="T3332" s="10">
        <f>(((I3332/60)/60)/24)+DATE(1970,1,1)</f>
        <v>41514.996423611112</v>
      </c>
    </row>
    <row r="3333" spans="1:20" ht="48" x14ac:dyDescent="0.2">
      <c r="A3333">
        <v>2820</v>
      </c>
      <c r="B3333" s="3" t="s">
        <v>2820</v>
      </c>
      <c r="C3333" s="3" t="s">
        <v>6930</v>
      </c>
      <c r="D3333">
        <v>200</v>
      </c>
      <c r="E3333">
        <v>272</v>
      </c>
      <c r="F3333" t="s">
        <v>8219</v>
      </c>
      <c r="G3333" t="s">
        <v>8225</v>
      </c>
      <c r="H3333" t="s">
        <v>8247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8271</v>
      </c>
      <c r="O3333" s="5">
        <f>E3333/D3333</f>
        <v>1.36</v>
      </c>
      <c r="P3333" s="6">
        <f>IFERROR(E3333/L3333,0)</f>
        <v>13.6</v>
      </c>
      <c r="Q3333" t="str">
        <f>LEFT(N3333, FIND("/",N3333) -1)</f>
        <v>theater</v>
      </c>
      <c r="R3333" t="str">
        <f>RIGHT(N3333, LEN(N3333) - FIND("/",N3333))</f>
        <v>plays</v>
      </c>
      <c r="S3333" s="10">
        <f>(((J3333/60)/60)/24)+DATE(1970,1,1)</f>
        <v>42401.610983796301</v>
      </c>
      <c r="T3333" s="10">
        <f>(((I3333/60)/60)/24)+DATE(1970,1,1)</f>
        <v>42426</v>
      </c>
    </row>
    <row r="3334" spans="1:20" ht="64" x14ac:dyDescent="0.2">
      <c r="A3334">
        <v>484</v>
      </c>
      <c r="B3334" s="3" t="s">
        <v>485</v>
      </c>
      <c r="C3334" s="3" t="s">
        <v>4594</v>
      </c>
      <c r="D3334">
        <v>80000</v>
      </c>
      <c r="E3334">
        <v>149</v>
      </c>
      <c r="F3334" t="s">
        <v>8221</v>
      </c>
      <c r="G3334" t="s">
        <v>8225</v>
      </c>
      <c r="H3334" t="s">
        <v>8247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8270</v>
      </c>
      <c r="O3334" s="5">
        <f>E3334/D3334</f>
        <v>1.8625E-3</v>
      </c>
      <c r="P3334" s="6">
        <f>IFERROR(E3334/L3334,0)</f>
        <v>13.545454545454545</v>
      </c>
      <c r="Q3334" t="str">
        <f>LEFT(N3334, FIND("/",N3334) -1)</f>
        <v>film &amp; video</v>
      </c>
      <c r="R3334" t="str">
        <f>RIGHT(N3334, LEN(N3334) - FIND("/",N3334))</f>
        <v>animation</v>
      </c>
      <c r="S3334" s="10">
        <f>(((J3334/60)/60)/24)+DATE(1970,1,1)</f>
        <v>42272.93949074074</v>
      </c>
      <c r="T3334" s="10">
        <f>(((I3334/60)/60)/24)+DATE(1970,1,1)</f>
        <v>42313.981157407412</v>
      </c>
    </row>
    <row r="3335" spans="1:20" ht="48" x14ac:dyDescent="0.2">
      <c r="A3335">
        <v>2333</v>
      </c>
      <c r="B3335" s="3" t="s">
        <v>2334</v>
      </c>
      <c r="C3335" s="3" t="s">
        <v>6443</v>
      </c>
      <c r="D3335">
        <v>600</v>
      </c>
      <c r="E3335">
        <v>1273</v>
      </c>
      <c r="F3335" t="s">
        <v>8219</v>
      </c>
      <c r="G3335" t="s">
        <v>8224</v>
      </c>
      <c r="H3335" t="s">
        <v>8246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8298</v>
      </c>
      <c r="O3335" s="5">
        <f>E3335/D3335</f>
        <v>2.1216666666666666</v>
      </c>
      <c r="P3335" s="6">
        <f>IFERROR(E3335/L3335,0)</f>
        <v>13.542553191489361</v>
      </c>
      <c r="Q3335" t="str">
        <f>LEFT(N3335, FIND("/",N3335) -1)</f>
        <v>food</v>
      </c>
      <c r="R3335" t="str">
        <f>RIGHT(N3335, LEN(N3335) - FIND("/",N3335))</f>
        <v>small batch</v>
      </c>
      <c r="S3335" s="10">
        <f>(((J3335/60)/60)/24)+DATE(1970,1,1)</f>
        <v>41767.650347222225</v>
      </c>
      <c r="T3335" s="10">
        <f>(((I3335/60)/60)/24)+DATE(1970,1,1)</f>
        <v>41788.743055555555</v>
      </c>
    </row>
    <row r="3336" spans="1:20" ht="48" x14ac:dyDescent="0.2">
      <c r="A3336">
        <v>3536</v>
      </c>
      <c r="B3336" s="3" t="s">
        <v>3535</v>
      </c>
      <c r="C3336" s="3" t="s">
        <v>7646</v>
      </c>
      <c r="D3336">
        <v>150</v>
      </c>
      <c r="E3336">
        <v>230</v>
      </c>
      <c r="F3336" t="s">
        <v>8219</v>
      </c>
      <c r="G3336" t="s">
        <v>8225</v>
      </c>
      <c r="H3336" t="s">
        <v>8247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8271</v>
      </c>
      <c r="O3336" s="5">
        <f>E3336/D3336</f>
        <v>1.5333333333333334</v>
      </c>
      <c r="P3336" s="6">
        <f>IFERROR(E3336/L3336,0)</f>
        <v>13.529411764705882</v>
      </c>
      <c r="Q3336" t="str">
        <f>LEFT(N3336, FIND("/",N3336) -1)</f>
        <v>theater</v>
      </c>
      <c r="R3336" t="str">
        <f>RIGHT(N3336, LEN(N3336) - FIND("/",N3336))</f>
        <v>plays</v>
      </c>
      <c r="S3336" s="10">
        <f>(((J3336/60)/60)/24)+DATE(1970,1,1)</f>
        <v>42328.727141203708</v>
      </c>
      <c r="T3336" s="10">
        <f>(((I3336/60)/60)/24)+DATE(1970,1,1)</f>
        <v>42358.499305555553</v>
      </c>
    </row>
    <row r="3337" spans="1:20" ht="32" x14ac:dyDescent="0.2">
      <c r="A3337">
        <v>154</v>
      </c>
      <c r="B3337" s="3" t="s">
        <v>156</v>
      </c>
      <c r="C3337" s="3" t="s">
        <v>4264</v>
      </c>
      <c r="D3337">
        <v>1500</v>
      </c>
      <c r="E3337">
        <v>40</v>
      </c>
      <c r="F3337" t="s">
        <v>8220</v>
      </c>
      <c r="G3337" t="s">
        <v>8224</v>
      </c>
      <c r="H3337" t="s">
        <v>8246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8267</v>
      </c>
      <c r="O3337" s="5">
        <f>E3337/D3337</f>
        <v>2.6666666666666668E-2</v>
      </c>
      <c r="P3337" s="6">
        <f>IFERROR(E3337/L3337,0)</f>
        <v>13.333333333333334</v>
      </c>
      <c r="Q3337" t="str">
        <f>LEFT(N3337, FIND("/",N3337) -1)</f>
        <v>film &amp; video</v>
      </c>
      <c r="R3337" t="str">
        <f>RIGHT(N3337, LEN(N3337) - FIND("/",N3337))</f>
        <v>science fiction</v>
      </c>
      <c r="S3337" s="10">
        <f>(((J3337/60)/60)/24)+DATE(1970,1,1)</f>
        <v>42115.547395833331</v>
      </c>
      <c r="T3337" s="10">
        <f>(((I3337/60)/60)/24)+DATE(1970,1,1)</f>
        <v>42158.547395833331</v>
      </c>
    </row>
    <row r="3338" spans="1:20" ht="48" x14ac:dyDescent="0.2">
      <c r="A3338">
        <v>2693</v>
      </c>
      <c r="B3338" s="3" t="s">
        <v>2693</v>
      </c>
      <c r="C3338" s="3" t="s">
        <v>6803</v>
      </c>
      <c r="D3338">
        <v>5000</v>
      </c>
      <c r="E3338">
        <v>40</v>
      </c>
      <c r="F3338" t="s">
        <v>8221</v>
      </c>
      <c r="G3338" t="s">
        <v>8224</v>
      </c>
      <c r="H3338" t="s">
        <v>8246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8284</v>
      </c>
      <c r="O3338" s="5">
        <f>E3338/D3338</f>
        <v>8.0000000000000002E-3</v>
      </c>
      <c r="P3338" s="6">
        <f>IFERROR(E3338/L3338,0)</f>
        <v>13.333333333333334</v>
      </c>
      <c r="Q3338" t="str">
        <f>LEFT(N3338, FIND("/",N3338) -1)</f>
        <v>food</v>
      </c>
      <c r="R3338" t="str">
        <f>RIGHT(N3338, LEN(N3338) - FIND("/",N3338))</f>
        <v>food trucks</v>
      </c>
      <c r="S3338" s="10">
        <f>(((J3338/60)/60)/24)+DATE(1970,1,1)</f>
        <v>41834.138495370367</v>
      </c>
      <c r="T3338" s="10">
        <f>(((I3338/60)/60)/24)+DATE(1970,1,1)</f>
        <v>41864.138495370367</v>
      </c>
    </row>
    <row r="3339" spans="1:20" ht="16" x14ac:dyDescent="0.2">
      <c r="A3339">
        <v>2864</v>
      </c>
      <c r="B3339" s="3" t="s">
        <v>2864</v>
      </c>
      <c r="C3339" s="3" t="s">
        <v>6974</v>
      </c>
      <c r="D3339">
        <v>2500</v>
      </c>
      <c r="E3339">
        <v>40</v>
      </c>
      <c r="F3339" t="s">
        <v>8221</v>
      </c>
      <c r="G3339" t="s">
        <v>8225</v>
      </c>
      <c r="H3339" t="s">
        <v>8247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8271</v>
      </c>
      <c r="O3339" s="5">
        <f>E3339/D3339</f>
        <v>1.6E-2</v>
      </c>
      <c r="P3339" s="6">
        <f>IFERROR(E3339/L3339,0)</f>
        <v>13.333333333333334</v>
      </c>
      <c r="Q3339" t="str">
        <f>LEFT(N3339, FIND("/",N3339) -1)</f>
        <v>theater</v>
      </c>
      <c r="R3339" t="str">
        <f>RIGHT(N3339, LEN(N3339) - FIND("/",N3339))</f>
        <v>plays</v>
      </c>
      <c r="S3339" s="10">
        <f>(((J3339/60)/60)/24)+DATE(1970,1,1)</f>
        <v>42172.613506944443</v>
      </c>
      <c r="T3339" s="10">
        <f>(((I3339/60)/60)/24)+DATE(1970,1,1)</f>
        <v>42202.554166666669</v>
      </c>
    </row>
    <row r="3340" spans="1:20" ht="48" x14ac:dyDescent="0.2">
      <c r="A3340">
        <v>3053</v>
      </c>
      <c r="B3340" s="3" t="s">
        <v>3053</v>
      </c>
      <c r="C3340" s="3" t="s">
        <v>7163</v>
      </c>
      <c r="D3340">
        <v>10000</v>
      </c>
      <c r="E3340">
        <v>40</v>
      </c>
      <c r="F3340" t="s">
        <v>8221</v>
      </c>
      <c r="G3340" t="s">
        <v>8224</v>
      </c>
      <c r="H3340" t="s">
        <v>8246</v>
      </c>
      <c r="I3340">
        <v>1412222340</v>
      </c>
      <c r="J3340">
        <v>1407781013</v>
      </c>
      <c r="K3340" t="b">
        <v>0</v>
      </c>
      <c r="L3340">
        <v>3</v>
      </c>
      <c r="M3340" t="b">
        <v>0</v>
      </c>
      <c r="N3340" t="s">
        <v>8303</v>
      </c>
      <c r="O3340" s="5">
        <f>E3340/D3340</f>
        <v>4.0000000000000001E-3</v>
      </c>
      <c r="P3340" s="6">
        <f>IFERROR(E3340/L3340,0)</f>
        <v>13.333333333333334</v>
      </c>
      <c r="Q3340" t="str">
        <f>LEFT(N3340, FIND("/",N3340) -1)</f>
        <v>theater</v>
      </c>
      <c r="R3340" t="str">
        <f>RIGHT(N3340, LEN(N3340) - FIND("/",N3340))</f>
        <v>spaces</v>
      </c>
      <c r="S3340" s="10">
        <f>(((J3340/60)/60)/24)+DATE(1970,1,1)</f>
        <v>41862.761724537035</v>
      </c>
      <c r="T3340" s="10">
        <f>(((I3340/60)/60)/24)+DATE(1970,1,1)</f>
        <v>41914.165972222225</v>
      </c>
    </row>
    <row r="3341" spans="1:20" ht="32" x14ac:dyDescent="0.2">
      <c r="A3341">
        <v>3871</v>
      </c>
      <c r="B3341" s="3" t="s">
        <v>3868</v>
      </c>
      <c r="C3341" s="3" t="s">
        <v>7980</v>
      </c>
      <c r="D3341">
        <v>1500</v>
      </c>
      <c r="E3341">
        <v>40</v>
      </c>
      <c r="F3341" t="s">
        <v>8220</v>
      </c>
      <c r="G3341" t="s">
        <v>8224</v>
      </c>
      <c r="H3341" t="s">
        <v>8246</v>
      </c>
      <c r="I3341">
        <v>1490809450</v>
      </c>
      <c r="J3341">
        <v>1485629050</v>
      </c>
      <c r="K3341" t="b">
        <v>0</v>
      </c>
      <c r="L3341">
        <v>3</v>
      </c>
      <c r="M3341" t="b">
        <v>0</v>
      </c>
      <c r="N3341" t="s">
        <v>8305</v>
      </c>
      <c r="O3341" s="5">
        <f>E3341/D3341</f>
        <v>2.6666666666666668E-2</v>
      </c>
      <c r="P3341" s="6">
        <f>IFERROR(E3341/L3341,0)</f>
        <v>13.333333333333334</v>
      </c>
      <c r="Q3341" t="str">
        <f>LEFT(N3341, FIND("/",N3341) -1)</f>
        <v>theater</v>
      </c>
      <c r="R3341" t="str">
        <f>RIGHT(N3341, LEN(N3341) - FIND("/",N3341))</f>
        <v>musical</v>
      </c>
      <c r="S3341" s="10">
        <f>(((J3341/60)/60)/24)+DATE(1970,1,1)</f>
        <v>42763.780671296292</v>
      </c>
      <c r="T3341" s="10">
        <f>(((I3341/60)/60)/24)+DATE(1970,1,1)</f>
        <v>42823.739004629635</v>
      </c>
    </row>
    <row r="3342" spans="1:20" ht="48" x14ac:dyDescent="0.2">
      <c r="A3342">
        <v>682</v>
      </c>
      <c r="B3342" s="3" t="s">
        <v>683</v>
      </c>
      <c r="C3342" s="3" t="s">
        <v>4792</v>
      </c>
      <c r="D3342">
        <v>50000</v>
      </c>
      <c r="E3342">
        <v>53</v>
      </c>
      <c r="F3342" t="s">
        <v>8221</v>
      </c>
      <c r="G3342" t="s">
        <v>8224</v>
      </c>
      <c r="H3342" t="s">
        <v>8246</v>
      </c>
      <c r="I3342">
        <v>1489512122</v>
      </c>
      <c r="J3342">
        <v>1486923722</v>
      </c>
      <c r="K3342" t="b">
        <v>0</v>
      </c>
      <c r="L3342">
        <v>4</v>
      </c>
      <c r="M3342" t="b">
        <v>0</v>
      </c>
      <c r="N3342" t="s">
        <v>8273</v>
      </c>
      <c r="O3342" s="5">
        <f>E3342/D3342</f>
        <v>1.06E-3</v>
      </c>
      <c r="P3342" s="6">
        <f>IFERROR(E3342/L3342,0)</f>
        <v>13.25</v>
      </c>
      <c r="Q3342" t="str">
        <f>LEFT(N3342, FIND("/",N3342) -1)</f>
        <v>technology</v>
      </c>
      <c r="R3342" t="str">
        <f>RIGHT(N3342, LEN(N3342) - FIND("/",N3342))</f>
        <v>wearables</v>
      </c>
      <c r="S3342" s="10">
        <f>(((J3342/60)/60)/24)+DATE(1970,1,1)</f>
        <v>42778.765300925923</v>
      </c>
      <c r="T3342" s="10">
        <f>(((I3342/60)/60)/24)+DATE(1970,1,1)</f>
        <v>42808.723634259266</v>
      </c>
    </row>
    <row r="3343" spans="1:20" ht="48" x14ac:dyDescent="0.2">
      <c r="A3343">
        <v>1115</v>
      </c>
      <c r="B3343" s="3" t="s">
        <v>1116</v>
      </c>
      <c r="C3343" s="3" t="s">
        <v>5225</v>
      </c>
      <c r="D3343">
        <v>40000</v>
      </c>
      <c r="E3343">
        <v>53</v>
      </c>
      <c r="F3343" t="s">
        <v>8221</v>
      </c>
      <c r="G3343" t="s">
        <v>8224</v>
      </c>
      <c r="H3343" t="s">
        <v>8246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8282</v>
      </c>
      <c r="O3343" s="5">
        <f>E3343/D3343</f>
        <v>1.325E-3</v>
      </c>
      <c r="P3343" s="6">
        <f>IFERROR(E3343/L3343,0)</f>
        <v>13.25</v>
      </c>
      <c r="Q3343" t="str">
        <f>LEFT(N3343, FIND("/",N3343) -1)</f>
        <v>games</v>
      </c>
      <c r="R3343" t="str">
        <f>RIGHT(N3343, LEN(N3343) - FIND("/",N3343))</f>
        <v>video games</v>
      </c>
      <c r="S3343" s="10">
        <f>(((J3343/60)/60)/24)+DATE(1970,1,1)</f>
        <v>42429.695543981477</v>
      </c>
      <c r="T3343" s="10">
        <f>(((I3343/60)/60)/24)+DATE(1970,1,1)</f>
        <v>42459.653877314813</v>
      </c>
    </row>
    <row r="3344" spans="1:20" ht="32" x14ac:dyDescent="0.2">
      <c r="A3344">
        <v>2748</v>
      </c>
      <c r="B3344" s="3" t="s">
        <v>2748</v>
      </c>
      <c r="C3344" s="3" t="s">
        <v>6858</v>
      </c>
      <c r="D3344">
        <v>5000</v>
      </c>
      <c r="E3344">
        <v>53</v>
      </c>
      <c r="F3344" t="s">
        <v>8221</v>
      </c>
      <c r="G3344" t="s">
        <v>8224</v>
      </c>
      <c r="H3344" t="s">
        <v>8246</v>
      </c>
      <c r="I3344">
        <v>1472835802</v>
      </c>
      <c r="J3344">
        <v>1470243802</v>
      </c>
      <c r="K3344" t="b">
        <v>0</v>
      </c>
      <c r="L3344">
        <v>4</v>
      </c>
      <c r="M3344" t="b">
        <v>0</v>
      </c>
      <c r="N3344" t="s">
        <v>8304</v>
      </c>
      <c r="O3344" s="5">
        <f>E3344/D3344</f>
        <v>1.06E-2</v>
      </c>
      <c r="P3344" s="6">
        <f>IFERROR(E3344/L3344,0)</f>
        <v>13.25</v>
      </c>
      <c r="Q3344" t="str">
        <f>LEFT(N3344, FIND("/",N3344) -1)</f>
        <v>publishing</v>
      </c>
      <c r="R3344" t="str">
        <f>RIGHT(N3344, LEN(N3344) - FIND("/",N3344))</f>
        <v>children's books</v>
      </c>
      <c r="S3344" s="10">
        <f>(((J3344/60)/60)/24)+DATE(1970,1,1)</f>
        <v>42585.7106712963</v>
      </c>
      <c r="T3344" s="10">
        <f>(((I3344/60)/60)/24)+DATE(1970,1,1)</f>
        <v>42615.7106712963</v>
      </c>
    </row>
    <row r="3345" spans="1:20" ht="48" x14ac:dyDescent="0.2">
      <c r="A3345">
        <v>3889</v>
      </c>
      <c r="B3345" s="3" t="s">
        <v>3886</v>
      </c>
      <c r="C3345" s="3" t="s">
        <v>7997</v>
      </c>
      <c r="D3345">
        <v>8000</v>
      </c>
      <c r="E3345">
        <v>118</v>
      </c>
      <c r="F3345" t="s">
        <v>8221</v>
      </c>
      <c r="G3345" t="s">
        <v>8224</v>
      </c>
      <c r="H3345" t="s">
        <v>8246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8271</v>
      </c>
      <c r="O3345" s="5">
        <f>E3345/D3345</f>
        <v>1.4749999999999999E-2</v>
      </c>
      <c r="P3345" s="6">
        <f>IFERROR(E3345/L3345,0)</f>
        <v>13.111111111111111</v>
      </c>
      <c r="Q3345" t="str">
        <f>LEFT(N3345, FIND("/",N3345) -1)</f>
        <v>theater</v>
      </c>
      <c r="R3345" t="str">
        <f>RIGHT(N3345, LEN(N3345) - FIND("/",N3345))</f>
        <v>plays</v>
      </c>
      <c r="S3345" s="10">
        <f>(((J3345/60)/60)/24)+DATE(1970,1,1)</f>
        <v>41977.004976851851</v>
      </c>
      <c r="T3345" s="10">
        <f>(((I3345/60)/60)/24)+DATE(1970,1,1)</f>
        <v>42008.976388888885</v>
      </c>
    </row>
    <row r="3346" spans="1:20" ht="48" x14ac:dyDescent="0.2">
      <c r="A3346">
        <v>2698</v>
      </c>
      <c r="B3346" s="3" t="s">
        <v>2698</v>
      </c>
      <c r="C3346" s="3" t="s">
        <v>6808</v>
      </c>
      <c r="D3346">
        <v>8000</v>
      </c>
      <c r="E3346">
        <v>26.01</v>
      </c>
      <c r="F3346" t="s">
        <v>8221</v>
      </c>
      <c r="G3346" t="s">
        <v>8224</v>
      </c>
      <c r="H3346" t="s">
        <v>8246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8284</v>
      </c>
      <c r="O3346" s="5">
        <f>E3346/D3346</f>
        <v>3.2512500000000002E-3</v>
      </c>
      <c r="P3346" s="6">
        <f>IFERROR(E3346/L3346,0)</f>
        <v>13.005000000000001</v>
      </c>
      <c r="Q3346" t="str">
        <f>LEFT(N3346, FIND("/",N3346) -1)</f>
        <v>food</v>
      </c>
      <c r="R3346" t="str">
        <f>RIGHT(N3346, LEN(N3346) - FIND("/",N3346))</f>
        <v>food trucks</v>
      </c>
      <c r="S3346" s="10">
        <f>(((J3346/60)/60)/24)+DATE(1970,1,1)</f>
        <v>41787.898240740738</v>
      </c>
      <c r="T3346" s="10">
        <f>(((I3346/60)/60)/24)+DATE(1970,1,1)</f>
        <v>41817.898240740738</v>
      </c>
    </row>
    <row r="3347" spans="1:20" ht="48" x14ac:dyDescent="0.2">
      <c r="A3347">
        <v>31</v>
      </c>
      <c r="B3347" s="3" t="s">
        <v>33</v>
      </c>
      <c r="C3347" s="3" t="s">
        <v>4142</v>
      </c>
      <c r="D3347">
        <v>13</v>
      </c>
      <c r="E3347">
        <v>13</v>
      </c>
      <c r="F3347" t="s">
        <v>8219</v>
      </c>
      <c r="G3347" t="s">
        <v>8224</v>
      </c>
      <c r="H3347" t="s">
        <v>8246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8265</v>
      </c>
      <c r="O3347" s="5">
        <f>E3347/D3347</f>
        <v>1</v>
      </c>
      <c r="P3347" s="6">
        <f>IFERROR(E3347/L3347,0)</f>
        <v>13</v>
      </c>
      <c r="Q3347" t="str">
        <f>LEFT(N3347, FIND("/",N3347) -1)</f>
        <v>film &amp; video</v>
      </c>
      <c r="R3347" t="str">
        <f>RIGHT(N3347, LEN(N3347) - FIND("/",N3347))</f>
        <v>television</v>
      </c>
      <c r="S3347" s="10">
        <f>(((J3347/60)/60)/24)+DATE(1970,1,1)</f>
        <v>42376.79206018518</v>
      </c>
      <c r="T3347" s="10">
        <f>(((I3347/60)/60)/24)+DATE(1970,1,1)</f>
        <v>42394.79206018518</v>
      </c>
    </row>
    <row r="3348" spans="1:20" ht="48" x14ac:dyDescent="0.2">
      <c r="A3348">
        <v>453</v>
      </c>
      <c r="B3348" s="3" t="s">
        <v>454</v>
      </c>
      <c r="C3348" s="3" t="s">
        <v>4563</v>
      </c>
      <c r="D3348">
        <v>94875</v>
      </c>
      <c r="E3348">
        <v>26</v>
      </c>
      <c r="F3348" t="s">
        <v>8221</v>
      </c>
      <c r="G3348" t="s">
        <v>8224</v>
      </c>
      <c r="H3348" t="s">
        <v>8246</v>
      </c>
      <c r="I3348">
        <v>1424375279</v>
      </c>
      <c r="J3348">
        <v>1422992879</v>
      </c>
      <c r="K3348" t="b">
        <v>0</v>
      </c>
      <c r="L3348">
        <v>2</v>
      </c>
      <c r="M3348" t="b">
        <v>0</v>
      </c>
      <c r="N3348" t="s">
        <v>8270</v>
      </c>
      <c r="O3348" s="5">
        <f>E3348/D3348</f>
        <v>2.740447957839262E-4</v>
      </c>
      <c r="P3348" s="6">
        <f>IFERROR(E3348/L3348,0)</f>
        <v>13</v>
      </c>
      <c r="Q3348" t="str">
        <f>LEFT(N3348, FIND("/",N3348) -1)</f>
        <v>film &amp; video</v>
      </c>
      <c r="R3348" t="str">
        <f>RIGHT(N3348, LEN(N3348) - FIND("/",N3348))</f>
        <v>animation</v>
      </c>
      <c r="S3348" s="10">
        <f>(((J3348/60)/60)/24)+DATE(1970,1,1)</f>
        <v>42038.824988425928</v>
      </c>
      <c r="T3348" s="10">
        <f>(((I3348/60)/60)/24)+DATE(1970,1,1)</f>
        <v>42054.824988425928</v>
      </c>
    </row>
    <row r="3349" spans="1:20" ht="32" x14ac:dyDescent="0.2">
      <c r="A3349">
        <v>594</v>
      </c>
      <c r="B3349" s="3" t="s">
        <v>595</v>
      </c>
      <c r="C3349" s="3" t="s">
        <v>4704</v>
      </c>
      <c r="D3349">
        <v>25000</v>
      </c>
      <c r="E3349">
        <v>26</v>
      </c>
      <c r="F3349" t="s">
        <v>8221</v>
      </c>
      <c r="G3349" t="s">
        <v>8224</v>
      </c>
      <c r="H3349" t="s">
        <v>8246</v>
      </c>
      <c r="I3349">
        <v>1460832206</v>
      </c>
      <c r="J3349">
        <v>1458240206</v>
      </c>
      <c r="K3349" t="b">
        <v>0</v>
      </c>
      <c r="L3349">
        <v>2</v>
      </c>
      <c r="M3349" t="b">
        <v>0</v>
      </c>
      <c r="N3349" t="s">
        <v>8272</v>
      </c>
      <c r="O3349" s="5">
        <f>E3349/D3349</f>
        <v>1.0399999999999999E-3</v>
      </c>
      <c r="P3349" s="6">
        <f>IFERROR(E3349/L3349,0)</f>
        <v>13</v>
      </c>
      <c r="Q3349" t="str">
        <f>LEFT(N3349, FIND("/",N3349) -1)</f>
        <v>technology</v>
      </c>
      <c r="R3349" t="str">
        <f>RIGHT(N3349, LEN(N3349) - FIND("/",N3349))</f>
        <v>web</v>
      </c>
      <c r="S3349" s="10">
        <f>(((J3349/60)/60)/24)+DATE(1970,1,1)</f>
        <v>42446.780162037037</v>
      </c>
      <c r="T3349" s="10">
        <f>(((I3349/60)/60)/24)+DATE(1970,1,1)</f>
        <v>42476.780162037037</v>
      </c>
    </row>
    <row r="3350" spans="1:20" ht="48" x14ac:dyDescent="0.2">
      <c r="A3350">
        <v>700</v>
      </c>
      <c r="B3350" s="3" t="s">
        <v>701</v>
      </c>
      <c r="C3350" s="3" t="s">
        <v>4810</v>
      </c>
      <c r="D3350">
        <v>15000</v>
      </c>
      <c r="E3350">
        <v>403</v>
      </c>
      <c r="F3350" t="s">
        <v>8221</v>
      </c>
      <c r="G3350" t="s">
        <v>8227</v>
      </c>
      <c r="H3350" t="s">
        <v>8249</v>
      </c>
      <c r="I3350">
        <v>1484065881</v>
      </c>
      <c r="J3350">
        <v>1481473881</v>
      </c>
      <c r="K3350" t="b">
        <v>0</v>
      </c>
      <c r="L3350">
        <v>31</v>
      </c>
      <c r="M3350" t="b">
        <v>0</v>
      </c>
      <c r="N3350" t="s">
        <v>8273</v>
      </c>
      <c r="O3350" s="5">
        <f>E3350/D3350</f>
        <v>2.6866666666666667E-2</v>
      </c>
      <c r="P3350" s="6">
        <f>IFERROR(E3350/L3350,0)</f>
        <v>13</v>
      </c>
      <c r="Q3350" t="str">
        <f>LEFT(N3350, FIND("/",N3350) -1)</f>
        <v>technology</v>
      </c>
      <c r="R3350" t="str">
        <f>RIGHT(N3350, LEN(N3350) - FIND("/",N3350))</f>
        <v>wearables</v>
      </c>
      <c r="S3350" s="10">
        <f>(((J3350/60)/60)/24)+DATE(1970,1,1)</f>
        <v>42715.688437500001</v>
      </c>
      <c r="T3350" s="10">
        <f>(((I3350/60)/60)/24)+DATE(1970,1,1)</f>
        <v>42745.688437500001</v>
      </c>
    </row>
    <row r="3351" spans="1:20" ht="48" x14ac:dyDescent="0.2">
      <c r="A3351">
        <v>990</v>
      </c>
      <c r="B3351" s="3" t="s">
        <v>991</v>
      </c>
      <c r="C3351" s="3" t="s">
        <v>5100</v>
      </c>
      <c r="D3351">
        <v>25000</v>
      </c>
      <c r="E3351">
        <v>26</v>
      </c>
      <c r="F3351" t="s">
        <v>8221</v>
      </c>
      <c r="G3351" t="s">
        <v>8224</v>
      </c>
      <c r="H3351" t="s">
        <v>8246</v>
      </c>
      <c r="I3351">
        <v>1409770164</v>
      </c>
      <c r="J3351">
        <v>1407178164</v>
      </c>
      <c r="K3351" t="b">
        <v>0</v>
      </c>
      <c r="L3351">
        <v>2</v>
      </c>
      <c r="M3351" t="b">
        <v>0</v>
      </c>
      <c r="N3351" t="s">
        <v>8273</v>
      </c>
      <c r="O3351" s="5">
        <f>E3351/D3351</f>
        <v>1.0399999999999999E-3</v>
      </c>
      <c r="P3351" s="6">
        <f>IFERROR(E3351/L3351,0)</f>
        <v>13</v>
      </c>
      <c r="Q3351" t="str">
        <f>LEFT(N3351, FIND("/",N3351) -1)</f>
        <v>technology</v>
      </c>
      <c r="R3351" t="str">
        <f>RIGHT(N3351, LEN(N3351) - FIND("/",N3351))</f>
        <v>wearables</v>
      </c>
      <c r="S3351" s="10">
        <f>(((J3351/60)/60)/24)+DATE(1970,1,1)</f>
        <v>41855.784305555557</v>
      </c>
      <c r="T3351" s="10">
        <f>(((I3351/60)/60)/24)+DATE(1970,1,1)</f>
        <v>41885.784305555557</v>
      </c>
    </row>
    <row r="3352" spans="1:20" ht="32" x14ac:dyDescent="0.2">
      <c r="A3352">
        <v>996</v>
      </c>
      <c r="B3352" s="3" t="s">
        <v>997</v>
      </c>
      <c r="C3352" s="3" t="s">
        <v>5106</v>
      </c>
      <c r="D3352">
        <v>4000</v>
      </c>
      <c r="E3352">
        <v>65</v>
      </c>
      <c r="F3352" t="s">
        <v>8221</v>
      </c>
      <c r="G3352" t="s">
        <v>8224</v>
      </c>
      <c r="H3352" t="s">
        <v>8246</v>
      </c>
      <c r="I3352">
        <v>1406474820</v>
      </c>
      <c r="J3352">
        <v>1403902060</v>
      </c>
      <c r="K3352" t="b">
        <v>0</v>
      </c>
      <c r="L3352">
        <v>5</v>
      </c>
      <c r="M3352" t="b">
        <v>0</v>
      </c>
      <c r="N3352" t="s">
        <v>8273</v>
      </c>
      <c r="O3352" s="5">
        <f>E3352/D3352</f>
        <v>1.6250000000000001E-2</v>
      </c>
      <c r="P3352" s="6">
        <f>IFERROR(E3352/L3352,0)</f>
        <v>13</v>
      </c>
      <c r="Q3352" t="str">
        <f>LEFT(N3352, FIND("/",N3352) -1)</f>
        <v>technology</v>
      </c>
      <c r="R3352" t="str">
        <f>RIGHT(N3352, LEN(N3352) - FIND("/",N3352))</f>
        <v>wearables</v>
      </c>
      <c r="S3352" s="10">
        <f>(((J3352/60)/60)/24)+DATE(1970,1,1)</f>
        <v>41817.866435185184</v>
      </c>
      <c r="T3352" s="10">
        <f>(((I3352/60)/60)/24)+DATE(1970,1,1)</f>
        <v>41847.643750000003</v>
      </c>
    </row>
    <row r="3353" spans="1:20" ht="48" x14ac:dyDescent="0.2">
      <c r="A3353">
        <v>1067</v>
      </c>
      <c r="B3353" s="3" t="s">
        <v>1068</v>
      </c>
      <c r="C3353" s="3" t="s">
        <v>5177</v>
      </c>
      <c r="D3353">
        <v>500</v>
      </c>
      <c r="E3353">
        <v>130</v>
      </c>
      <c r="F3353" t="s">
        <v>8221</v>
      </c>
      <c r="G3353" t="s">
        <v>8224</v>
      </c>
      <c r="H3353" t="s">
        <v>8246</v>
      </c>
      <c r="I3353">
        <v>1387657931</v>
      </c>
      <c r="J3353">
        <v>1385065931</v>
      </c>
      <c r="K3353" t="b">
        <v>0</v>
      </c>
      <c r="L3353">
        <v>10</v>
      </c>
      <c r="M3353" t="b">
        <v>0</v>
      </c>
      <c r="N3353" t="s">
        <v>8282</v>
      </c>
      <c r="O3353" s="5">
        <f>E3353/D3353</f>
        <v>0.26</v>
      </c>
      <c r="P3353" s="6">
        <f>IFERROR(E3353/L3353,0)</f>
        <v>13</v>
      </c>
      <c r="Q3353" t="str">
        <f>LEFT(N3353, FIND("/",N3353) -1)</f>
        <v>games</v>
      </c>
      <c r="R3353" t="str">
        <f>RIGHT(N3353, LEN(N3353) - FIND("/",N3353))</f>
        <v>video games</v>
      </c>
      <c r="S3353" s="10">
        <f>(((J3353/60)/60)/24)+DATE(1970,1,1)</f>
        <v>41599.855682870373</v>
      </c>
      <c r="T3353" s="10">
        <f>(((I3353/60)/60)/24)+DATE(1970,1,1)</f>
        <v>41629.855682870373</v>
      </c>
    </row>
    <row r="3354" spans="1:20" ht="48" x14ac:dyDescent="0.2">
      <c r="A3354">
        <v>1422</v>
      </c>
      <c r="B3354" s="3" t="s">
        <v>1423</v>
      </c>
      <c r="C3354" s="3" t="s">
        <v>5532</v>
      </c>
      <c r="D3354">
        <v>25000</v>
      </c>
      <c r="E3354">
        <v>26</v>
      </c>
      <c r="F3354" t="s">
        <v>8221</v>
      </c>
      <c r="G3354" t="s">
        <v>8228</v>
      </c>
      <c r="H3354" t="s">
        <v>8250</v>
      </c>
      <c r="I3354">
        <v>1474436704</v>
      </c>
      <c r="J3354">
        <v>1471844704</v>
      </c>
      <c r="K3354" t="b">
        <v>0</v>
      </c>
      <c r="L3354">
        <v>2</v>
      </c>
      <c r="M3354" t="b">
        <v>0</v>
      </c>
      <c r="N3354" t="s">
        <v>8287</v>
      </c>
      <c r="O3354" s="5">
        <f>E3354/D3354</f>
        <v>1.0399999999999999E-3</v>
      </c>
      <c r="P3354" s="6">
        <f>IFERROR(E3354/L3354,0)</f>
        <v>13</v>
      </c>
      <c r="Q3354" t="str">
        <f>LEFT(N3354, FIND("/",N3354) -1)</f>
        <v>publishing</v>
      </c>
      <c r="R3354" t="str">
        <f>RIGHT(N3354, LEN(N3354) - FIND("/",N3354))</f>
        <v>translations</v>
      </c>
      <c r="S3354" s="10">
        <f>(((J3354/60)/60)/24)+DATE(1970,1,1)</f>
        <v>42604.239629629628</v>
      </c>
      <c r="T3354" s="10">
        <f>(((I3354/60)/60)/24)+DATE(1970,1,1)</f>
        <v>42634.239629629628</v>
      </c>
    </row>
    <row r="3355" spans="1:20" ht="48" x14ac:dyDescent="0.2">
      <c r="A3355">
        <v>1874</v>
      </c>
      <c r="B3355" s="3" t="s">
        <v>1875</v>
      </c>
      <c r="C3355" s="3" t="s">
        <v>5984</v>
      </c>
      <c r="D3355">
        <v>160000</v>
      </c>
      <c r="E3355">
        <v>26</v>
      </c>
      <c r="F3355" t="s">
        <v>8221</v>
      </c>
      <c r="G3355" t="s">
        <v>8224</v>
      </c>
      <c r="H3355" t="s">
        <v>8246</v>
      </c>
      <c r="I3355">
        <v>1467155733</v>
      </c>
      <c r="J3355">
        <v>1465427733</v>
      </c>
      <c r="K3355" t="b">
        <v>0</v>
      </c>
      <c r="L3355">
        <v>2</v>
      </c>
      <c r="M3355" t="b">
        <v>0</v>
      </c>
      <c r="N3355" t="s">
        <v>8283</v>
      </c>
      <c r="O3355" s="5">
        <f>E3355/D3355</f>
        <v>1.6249999999999999E-4</v>
      </c>
      <c r="P3355" s="6">
        <f>IFERROR(E3355/L3355,0)</f>
        <v>13</v>
      </c>
      <c r="Q3355" t="str">
        <f>LEFT(N3355, FIND("/",N3355) -1)</f>
        <v>games</v>
      </c>
      <c r="R3355" t="str">
        <f>RIGHT(N3355, LEN(N3355) - FIND("/",N3355))</f>
        <v>mobile games</v>
      </c>
      <c r="S3355" s="10">
        <f>(((J3355/60)/60)/24)+DATE(1970,1,1)</f>
        <v>42529.969131944439</v>
      </c>
      <c r="T3355" s="10">
        <f>(((I3355/60)/60)/24)+DATE(1970,1,1)</f>
        <v>42549.969131944439</v>
      </c>
    </row>
    <row r="3356" spans="1:20" ht="64" x14ac:dyDescent="0.2">
      <c r="A3356">
        <v>2159</v>
      </c>
      <c r="B3356" s="3" t="s">
        <v>2160</v>
      </c>
      <c r="C3356" s="3" t="s">
        <v>6269</v>
      </c>
      <c r="D3356">
        <v>3600</v>
      </c>
      <c r="E3356">
        <v>26</v>
      </c>
      <c r="F3356" t="s">
        <v>8221</v>
      </c>
      <c r="G3356" t="s">
        <v>8224</v>
      </c>
      <c r="H3356" t="s">
        <v>8246</v>
      </c>
      <c r="I3356">
        <v>1310837574</v>
      </c>
      <c r="J3356">
        <v>1308245574</v>
      </c>
      <c r="K3356" t="b">
        <v>0</v>
      </c>
      <c r="L3356">
        <v>2</v>
      </c>
      <c r="M3356" t="b">
        <v>0</v>
      </c>
      <c r="N3356" t="s">
        <v>8282</v>
      </c>
      <c r="O3356" s="5">
        <f>E3356/D3356</f>
        <v>7.2222222222222219E-3</v>
      </c>
      <c r="P3356" s="6">
        <f>IFERROR(E3356/L3356,0)</f>
        <v>13</v>
      </c>
      <c r="Q3356" t="str">
        <f>LEFT(N3356, FIND("/",N3356) -1)</f>
        <v>games</v>
      </c>
      <c r="R3356" t="str">
        <f>RIGHT(N3356, LEN(N3356) - FIND("/",N3356))</f>
        <v>video games</v>
      </c>
      <c r="S3356" s="10">
        <f>(((J3356/60)/60)/24)+DATE(1970,1,1)</f>
        <v>40710.731180555551</v>
      </c>
      <c r="T3356" s="10">
        <f>(((I3356/60)/60)/24)+DATE(1970,1,1)</f>
        <v>40740.731180555551</v>
      </c>
    </row>
    <row r="3357" spans="1:20" ht="48" x14ac:dyDescent="0.2">
      <c r="A3357">
        <v>2346</v>
      </c>
      <c r="B3357" s="3" t="s">
        <v>2347</v>
      </c>
      <c r="C3357" s="3" t="s">
        <v>6456</v>
      </c>
      <c r="D3357">
        <v>60000</v>
      </c>
      <c r="E3357">
        <v>39</v>
      </c>
      <c r="F3357" t="s">
        <v>8220</v>
      </c>
      <c r="G3357" t="s">
        <v>8224</v>
      </c>
      <c r="H3357" t="s">
        <v>8246</v>
      </c>
      <c r="I3357">
        <v>1476731431</v>
      </c>
      <c r="J3357">
        <v>1472843431</v>
      </c>
      <c r="K3357" t="b">
        <v>0</v>
      </c>
      <c r="L3357">
        <v>3</v>
      </c>
      <c r="M3357" t="b">
        <v>0</v>
      </c>
      <c r="N3357" t="s">
        <v>8272</v>
      </c>
      <c r="O3357" s="5">
        <f>E3357/D3357</f>
        <v>6.4999999999999997E-4</v>
      </c>
      <c r="P3357" s="6">
        <f>IFERROR(E3357/L3357,0)</f>
        <v>13</v>
      </c>
      <c r="Q3357" t="str">
        <f>LEFT(N3357, FIND("/",N3357) -1)</f>
        <v>technology</v>
      </c>
      <c r="R3357" t="str">
        <f>RIGHT(N3357, LEN(N3357) - FIND("/",N3357))</f>
        <v>web</v>
      </c>
      <c r="S3357" s="10">
        <f>(((J3357/60)/60)/24)+DATE(1970,1,1)</f>
        <v>42615.79896990741</v>
      </c>
      <c r="T3357" s="10">
        <f>(((I3357/60)/60)/24)+DATE(1970,1,1)</f>
        <v>42660.79896990741</v>
      </c>
    </row>
    <row r="3358" spans="1:20" ht="48" x14ac:dyDescent="0.2">
      <c r="A3358">
        <v>2434</v>
      </c>
      <c r="B3358" s="3" t="s">
        <v>2435</v>
      </c>
      <c r="C3358" s="3" t="s">
        <v>6544</v>
      </c>
      <c r="D3358">
        <v>20000</v>
      </c>
      <c r="E3358">
        <v>26</v>
      </c>
      <c r="F3358" t="s">
        <v>8221</v>
      </c>
      <c r="G3358" t="s">
        <v>8224</v>
      </c>
      <c r="H3358" t="s">
        <v>8246</v>
      </c>
      <c r="I3358">
        <v>1438662474</v>
      </c>
      <c r="J3358">
        <v>1435206474</v>
      </c>
      <c r="K3358" t="b">
        <v>0</v>
      </c>
      <c r="L3358">
        <v>2</v>
      </c>
      <c r="M3358" t="b">
        <v>0</v>
      </c>
      <c r="N3358" t="s">
        <v>8284</v>
      </c>
      <c r="O3358" s="5">
        <f>E3358/D3358</f>
        <v>1.2999999999999999E-3</v>
      </c>
      <c r="P3358" s="6">
        <f>IFERROR(E3358/L3358,0)</f>
        <v>13</v>
      </c>
      <c r="Q3358" t="str">
        <f>LEFT(N3358, FIND("/",N3358) -1)</f>
        <v>food</v>
      </c>
      <c r="R3358" t="str">
        <f>RIGHT(N3358, LEN(N3358) - FIND("/",N3358))</f>
        <v>food trucks</v>
      </c>
      <c r="S3358" s="10">
        <f>(((J3358/60)/60)/24)+DATE(1970,1,1)</f>
        <v>42180.18604166666</v>
      </c>
      <c r="T3358" s="10">
        <f>(((I3358/60)/60)/24)+DATE(1970,1,1)</f>
        <v>42220.18604166666</v>
      </c>
    </row>
    <row r="3359" spans="1:20" ht="48" x14ac:dyDescent="0.2">
      <c r="A3359">
        <v>2591</v>
      </c>
      <c r="B3359" s="3" t="s">
        <v>2591</v>
      </c>
      <c r="C3359" s="3" t="s">
        <v>6701</v>
      </c>
      <c r="D3359">
        <v>1500</v>
      </c>
      <c r="E3359">
        <v>26</v>
      </c>
      <c r="F3359" t="s">
        <v>8221</v>
      </c>
      <c r="G3359" t="s">
        <v>8224</v>
      </c>
      <c r="H3359" t="s">
        <v>8246</v>
      </c>
      <c r="I3359">
        <v>1457901924</v>
      </c>
      <c r="J3359">
        <v>1452721524</v>
      </c>
      <c r="K3359" t="b">
        <v>0</v>
      </c>
      <c r="L3359">
        <v>2</v>
      </c>
      <c r="M3359" t="b">
        <v>0</v>
      </c>
      <c r="N3359" t="s">
        <v>8284</v>
      </c>
      <c r="O3359" s="5">
        <f>E3359/D3359</f>
        <v>1.7333333333333333E-2</v>
      </c>
      <c r="P3359" s="6">
        <f>IFERROR(E3359/L3359,0)</f>
        <v>13</v>
      </c>
      <c r="Q3359" t="str">
        <f>LEFT(N3359, FIND("/",N3359) -1)</f>
        <v>food</v>
      </c>
      <c r="R3359" t="str">
        <f>RIGHT(N3359, LEN(N3359) - FIND("/",N3359))</f>
        <v>food trucks</v>
      </c>
      <c r="S3359" s="10">
        <f>(((J3359/60)/60)/24)+DATE(1970,1,1)</f>
        <v>42382.906527777777</v>
      </c>
      <c r="T3359" s="10">
        <f>(((I3359/60)/60)/24)+DATE(1970,1,1)</f>
        <v>42442.864861111113</v>
      </c>
    </row>
    <row r="3360" spans="1:20" ht="16" x14ac:dyDescent="0.2">
      <c r="A3360">
        <v>3108</v>
      </c>
      <c r="B3360" s="3" t="s">
        <v>3108</v>
      </c>
      <c r="C3360" s="3" t="s">
        <v>7218</v>
      </c>
      <c r="D3360">
        <v>50000</v>
      </c>
      <c r="E3360">
        <v>26</v>
      </c>
      <c r="F3360" t="s">
        <v>8221</v>
      </c>
      <c r="G3360" t="s">
        <v>8224</v>
      </c>
      <c r="H3360" t="s">
        <v>8246</v>
      </c>
      <c r="I3360">
        <v>1430234394</v>
      </c>
      <c r="J3360">
        <v>1425053994</v>
      </c>
      <c r="K3360" t="b">
        <v>0</v>
      </c>
      <c r="L3360">
        <v>2</v>
      </c>
      <c r="M3360" t="b">
        <v>0</v>
      </c>
      <c r="N3360" t="s">
        <v>8303</v>
      </c>
      <c r="O3360" s="5">
        <f>E3360/D3360</f>
        <v>5.1999999999999995E-4</v>
      </c>
      <c r="P3360" s="6">
        <f>IFERROR(E3360/L3360,0)</f>
        <v>13</v>
      </c>
      <c r="Q3360" t="str">
        <f>LEFT(N3360, FIND("/",N3360) -1)</f>
        <v>theater</v>
      </c>
      <c r="R3360" t="str">
        <f>RIGHT(N3360, LEN(N3360) - FIND("/",N3360))</f>
        <v>spaces</v>
      </c>
      <c r="S3360" s="10">
        <f>(((J3360/60)/60)/24)+DATE(1970,1,1)</f>
        <v>42062.680486111116</v>
      </c>
      <c r="T3360" s="10">
        <f>(((I3360/60)/60)/24)+DATE(1970,1,1)</f>
        <v>42122.638819444444</v>
      </c>
    </row>
    <row r="3361" spans="1:20" ht="32" x14ac:dyDescent="0.2">
      <c r="A3361">
        <v>3853</v>
      </c>
      <c r="B3361" s="3" t="s">
        <v>3850</v>
      </c>
      <c r="C3361" s="3" t="s">
        <v>7962</v>
      </c>
      <c r="D3361">
        <v>100000</v>
      </c>
      <c r="E3361">
        <v>26</v>
      </c>
      <c r="F3361" t="s">
        <v>8221</v>
      </c>
      <c r="G3361" t="s">
        <v>8224</v>
      </c>
      <c r="H3361" t="s">
        <v>8246</v>
      </c>
      <c r="I3361">
        <v>1409602178</v>
      </c>
      <c r="J3361">
        <v>1406578178</v>
      </c>
      <c r="K3361" t="b">
        <v>0</v>
      </c>
      <c r="L3361">
        <v>2</v>
      </c>
      <c r="M3361" t="b">
        <v>0</v>
      </c>
      <c r="N3361" t="s">
        <v>8271</v>
      </c>
      <c r="O3361" s="5">
        <f>E3361/D3361</f>
        <v>2.5999999999999998E-4</v>
      </c>
      <c r="P3361" s="6">
        <f>IFERROR(E3361/L3361,0)</f>
        <v>13</v>
      </c>
      <c r="Q3361" t="str">
        <f>LEFT(N3361, FIND("/",N3361) -1)</f>
        <v>theater</v>
      </c>
      <c r="R3361" t="str">
        <f>RIGHT(N3361, LEN(N3361) - FIND("/",N3361))</f>
        <v>plays</v>
      </c>
      <c r="S3361" s="10">
        <f>(((J3361/60)/60)/24)+DATE(1970,1,1)</f>
        <v>41848.84002314815</v>
      </c>
      <c r="T3361" s="10">
        <f>(((I3361/60)/60)/24)+DATE(1970,1,1)</f>
        <v>41883.84002314815</v>
      </c>
    </row>
    <row r="3362" spans="1:20" ht="48" x14ac:dyDescent="0.2">
      <c r="A3362">
        <v>4013</v>
      </c>
      <c r="B3362" s="3" t="s">
        <v>4009</v>
      </c>
      <c r="C3362" s="3" t="s">
        <v>8118</v>
      </c>
      <c r="D3362">
        <v>2000</v>
      </c>
      <c r="E3362">
        <v>26</v>
      </c>
      <c r="F3362" t="s">
        <v>8221</v>
      </c>
      <c r="G3362" t="s">
        <v>8224</v>
      </c>
      <c r="H3362" t="s">
        <v>8246</v>
      </c>
      <c r="I3362">
        <v>1424070823</v>
      </c>
      <c r="J3362">
        <v>1421478823</v>
      </c>
      <c r="K3362" t="b">
        <v>0</v>
      </c>
      <c r="L3362">
        <v>2</v>
      </c>
      <c r="M3362" t="b">
        <v>0</v>
      </c>
      <c r="N3362" t="s">
        <v>8271</v>
      </c>
      <c r="O3362" s="5">
        <f>E3362/D3362</f>
        <v>1.2999999999999999E-2</v>
      </c>
      <c r="P3362" s="6">
        <f>IFERROR(E3362/L3362,0)</f>
        <v>13</v>
      </c>
      <c r="Q3362" t="str">
        <f>LEFT(N3362, FIND("/",N3362) -1)</f>
        <v>theater</v>
      </c>
      <c r="R3362" t="str">
        <f>RIGHT(N3362, LEN(N3362) - FIND("/",N3362))</f>
        <v>plays</v>
      </c>
      <c r="S3362" s="10">
        <f>(((J3362/60)/60)/24)+DATE(1970,1,1)</f>
        <v>42021.301192129627</v>
      </c>
      <c r="T3362" s="10">
        <f>(((I3362/60)/60)/24)+DATE(1970,1,1)</f>
        <v>42051.301192129627</v>
      </c>
    </row>
    <row r="3363" spans="1:20" ht="48" x14ac:dyDescent="0.2">
      <c r="A3363">
        <v>3120</v>
      </c>
      <c r="B3363" s="3" t="s">
        <v>3120</v>
      </c>
      <c r="C3363" s="3" t="s">
        <v>7230</v>
      </c>
      <c r="D3363">
        <v>1300000</v>
      </c>
      <c r="E3363">
        <v>128</v>
      </c>
      <c r="F3363" t="s">
        <v>8221</v>
      </c>
      <c r="G3363" t="s">
        <v>8233</v>
      </c>
      <c r="H3363" t="s">
        <v>8249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8303</v>
      </c>
      <c r="O3363" s="5">
        <f>E3363/D3363</f>
        <v>9.8461538461538464E-5</v>
      </c>
      <c r="P3363" s="6">
        <f>IFERROR(E3363/L3363,0)</f>
        <v>12.8</v>
      </c>
      <c r="Q3363" t="str">
        <f>LEFT(N3363, FIND("/",N3363) -1)</f>
        <v>theater</v>
      </c>
      <c r="R3363" t="str">
        <f>RIGHT(N3363, LEN(N3363) - FIND("/",N3363))</f>
        <v>spaces</v>
      </c>
      <c r="S3363" s="10">
        <f>(((J3363/60)/60)/24)+DATE(1970,1,1)</f>
        <v>42435.942083333335</v>
      </c>
      <c r="T3363" s="10">
        <f>(((I3363/60)/60)/24)+DATE(1970,1,1)</f>
        <v>42495.900416666671</v>
      </c>
    </row>
    <row r="3364" spans="1:20" ht="48" x14ac:dyDescent="0.2">
      <c r="A3364">
        <v>1072</v>
      </c>
      <c r="B3364" s="3" t="s">
        <v>1073</v>
      </c>
      <c r="C3364" s="3" t="s">
        <v>5182</v>
      </c>
      <c r="D3364">
        <v>75000</v>
      </c>
      <c r="E3364">
        <v>51</v>
      </c>
      <c r="F3364" t="s">
        <v>8221</v>
      </c>
      <c r="G3364" t="s">
        <v>8224</v>
      </c>
      <c r="H3364" t="s">
        <v>8246</v>
      </c>
      <c r="I3364">
        <v>1391630297</v>
      </c>
      <c r="J3364">
        <v>1389038297</v>
      </c>
      <c r="K3364" t="b">
        <v>0</v>
      </c>
      <c r="L3364">
        <v>4</v>
      </c>
      <c r="M3364" t="b">
        <v>0</v>
      </c>
      <c r="N3364" t="s">
        <v>8282</v>
      </c>
      <c r="O3364" s="5">
        <f>E3364/D3364</f>
        <v>6.8000000000000005E-4</v>
      </c>
      <c r="P3364" s="6">
        <f>IFERROR(E3364/L3364,0)</f>
        <v>12.75</v>
      </c>
      <c r="Q3364" t="str">
        <f>LEFT(N3364, FIND("/",N3364) -1)</f>
        <v>games</v>
      </c>
      <c r="R3364" t="str">
        <f>RIGHT(N3364, LEN(N3364) - FIND("/",N3364))</f>
        <v>video games</v>
      </c>
      <c r="S3364" s="10">
        <f>(((J3364/60)/60)/24)+DATE(1970,1,1)</f>
        <v>41645.832141203704</v>
      </c>
      <c r="T3364" s="10">
        <f>(((I3364/60)/60)/24)+DATE(1970,1,1)</f>
        <v>41675.832141203704</v>
      </c>
    </row>
    <row r="3365" spans="1:20" ht="48" x14ac:dyDescent="0.2">
      <c r="A3365">
        <v>1985</v>
      </c>
      <c r="B3365" s="3" t="s">
        <v>1986</v>
      </c>
      <c r="C3365" s="3" t="s">
        <v>6095</v>
      </c>
      <c r="D3365">
        <v>1600</v>
      </c>
      <c r="E3365">
        <v>51</v>
      </c>
      <c r="F3365" t="s">
        <v>8221</v>
      </c>
      <c r="G3365" t="s">
        <v>8225</v>
      </c>
      <c r="H3365" t="s">
        <v>8247</v>
      </c>
      <c r="I3365">
        <v>1470178800</v>
      </c>
      <c r="J3365">
        <v>1467650771</v>
      </c>
      <c r="K3365" t="b">
        <v>0</v>
      </c>
      <c r="L3365">
        <v>4</v>
      </c>
      <c r="M3365" t="b">
        <v>0</v>
      </c>
      <c r="N3365" t="s">
        <v>8296</v>
      </c>
      <c r="O3365" s="5">
        <f>E3365/D3365</f>
        <v>3.1875000000000001E-2</v>
      </c>
      <c r="P3365" s="6">
        <f>IFERROR(E3365/L3365,0)</f>
        <v>12.75</v>
      </c>
      <c r="Q3365" t="str">
        <f>LEFT(N3365, FIND("/",N3365) -1)</f>
        <v>photography</v>
      </c>
      <c r="R3365" t="str">
        <f>RIGHT(N3365, LEN(N3365) - FIND("/",N3365))</f>
        <v>people</v>
      </c>
      <c r="S3365" s="10">
        <f>(((J3365/60)/60)/24)+DATE(1970,1,1)</f>
        <v>42555.698738425926</v>
      </c>
      <c r="T3365" s="10">
        <f>(((I3365/60)/60)/24)+DATE(1970,1,1)</f>
        <v>42584.958333333328</v>
      </c>
    </row>
    <row r="3366" spans="1:20" ht="48" x14ac:dyDescent="0.2">
      <c r="A3366">
        <v>3192</v>
      </c>
      <c r="B3366" s="3" t="s">
        <v>3192</v>
      </c>
      <c r="C3366" s="3" t="s">
        <v>7302</v>
      </c>
      <c r="D3366">
        <v>10000</v>
      </c>
      <c r="E3366">
        <v>102</v>
      </c>
      <c r="F3366" t="s">
        <v>8221</v>
      </c>
      <c r="G3366" t="s">
        <v>8225</v>
      </c>
      <c r="H3366" t="s">
        <v>8247</v>
      </c>
      <c r="I3366">
        <v>1425160800</v>
      </c>
      <c r="J3366">
        <v>1421274859</v>
      </c>
      <c r="K3366" t="b">
        <v>0</v>
      </c>
      <c r="L3366">
        <v>8</v>
      </c>
      <c r="M3366" t="b">
        <v>0</v>
      </c>
      <c r="N3366" t="s">
        <v>8305</v>
      </c>
      <c r="O3366" s="5">
        <f>E3366/D3366</f>
        <v>1.0200000000000001E-2</v>
      </c>
      <c r="P3366" s="6">
        <f>IFERROR(E3366/L3366,0)</f>
        <v>12.75</v>
      </c>
      <c r="Q3366" t="str">
        <f>LEFT(N3366, FIND("/",N3366) -1)</f>
        <v>theater</v>
      </c>
      <c r="R3366" t="str">
        <f>RIGHT(N3366, LEN(N3366) - FIND("/",N3366))</f>
        <v>musical</v>
      </c>
      <c r="S3366" s="10">
        <f>(((J3366/60)/60)/24)+DATE(1970,1,1)</f>
        <v>42018.94049768518</v>
      </c>
      <c r="T3366" s="10">
        <f>(((I3366/60)/60)/24)+DATE(1970,1,1)</f>
        <v>42063.916666666672</v>
      </c>
    </row>
    <row r="3367" spans="1:20" ht="48" x14ac:dyDescent="0.2">
      <c r="A3367">
        <v>503</v>
      </c>
      <c r="B3367" s="3" t="s">
        <v>504</v>
      </c>
      <c r="C3367" s="3" t="s">
        <v>4613</v>
      </c>
      <c r="D3367">
        <v>6500</v>
      </c>
      <c r="E3367">
        <v>114</v>
      </c>
      <c r="F3367" t="s">
        <v>8221</v>
      </c>
      <c r="G3367" t="s">
        <v>8225</v>
      </c>
      <c r="H3367" t="s">
        <v>8247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8270</v>
      </c>
      <c r="O3367" s="5">
        <f>E3367/D3367</f>
        <v>1.7538461538461537E-2</v>
      </c>
      <c r="P3367" s="6">
        <f>IFERROR(E3367/L3367,0)</f>
        <v>12.666666666666666</v>
      </c>
      <c r="Q3367" t="str">
        <f>LEFT(N3367, FIND("/",N3367) -1)</f>
        <v>film &amp; video</v>
      </c>
      <c r="R3367" t="str">
        <f>RIGHT(N3367, LEN(N3367) - FIND("/",N3367))</f>
        <v>animation</v>
      </c>
      <c r="S3367" s="10">
        <f>(((J3367/60)/60)/24)+DATE(1970,1,1)</f>
        <v>41991.526655092588</v>
      </c>
      <c r="T3367" s="10">
        <f>(((I3367/60)/60)/24)+DATE(1970,1,1)</f>
        <v>42021.526655092588</v>
      </c>
    </row>
    <row r="3368" spans="1:20" ht="48" x14ac:dyDescent="0.2">
      <c r="A3368">
        <v>1659</v>
      </c>
      <c r="B3368" s="3" t="s">
        <v>1660</v>
      </c>
      <c r="C3368" s="3" t="s">
        <v>5769</v>
      </c>
      <c r="D3368">
        <v>500</v>
      </c>
      <c r="E3368">
        <v>564</v>
      </c>
      <c r="F3368" t="s">
        <v>8219</v>
      </c>
      <c r="G3368" t="s">
        <v>8225</v>
      </c>
      <c r="H3368" t="s">
        <v>8247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8292</v>
      </c>
      <c r="O3368" s="5">
        <f>E3368/D3368</f>
        <v>1.1279999999999999</v>
      </c>
      <c r="P3368" s="6">
        <f>IFERROR(E3368/L3368,0)</f>
        <v>12.533333333333333</v>
      </c>
      <c r="Q3368" t="str">
        <f>LEFT(N3368, FIND("/",N3368) -1)</f>
        <v>music</v>
      </c>
      <c r="R3368" t="str">
        <f>RIGHT(N3368, LEN(N3368) - FIND("/",N3368))</f>
        <v>pop</v>
      </c>
      <c r="S3368" s="10">
        <f>(((J3368/60)/60)/24)+DATE(1970,1,1)</f>
        <v>41596.913437499999</v>
      </c>
      <c r="T3368" s="10">
        <f>(((I3368/60)/60)/24)+DATE(1970,1,1)</f>
        <v>41625.5</v>
      </c>
    </row>
    <row r="3369" spans="1:20" ht="32" x14ac:dyDescent="0.2">
      <c r="A3369">
        <v>460</v>
      </c>
      <c r="B3369" s="3" t="s">
        <v>461</v>
      </c>
      <c r="C3369" s="3" t="s">
        <v>4570</v>
      </c>
      <c r="D3369">
        <v>8500</v>
      </c>
      <c r="E3369">
        <v>25</v>
      </c>
      <c r="F3369" t="s">
        <v>8221</v>
      </c>
      <c r="G3369" t="s">
        <v>8224</v>
      </c>
      <c r="H3369" t="s">
        <v>8246</v>
      </c>
      <c r="I3369">
        <v>1401595200</v>
      </c>
      <c r="J3369">
        <v>1398862875</v>
      </c>
      <c r="K3369" t="b">
        <v>0</v>
      </c>
      <c r="L3369">
        <v>2</v>
      </c>
      <c r="M3369" t="b">
        <v>0</v>
      </c>
      <c r="N3369" t="s">
        <v>8270</v>
      </c>
      <c r="O3369" s="5">
        <f>E3369/D3369</f>
        <v>2.9411764705882353E-3</v>
      </c>
      <c r="P3369" s="6">
        <f>IFERROR(E3369/L3369,0)</f>
        <v>12.5</v>
      </c>
      <c r="Q3369" t="str">
        <f>LEFT(N3369, FIND("/",N3369) -1)</f>
        <v>film &amp; video</v>
      </c>
      <c r="R3369" t="str">
        <f>RIGHT(N3369, LEN(N3369) - FIND("/",N3369))</f>
        <v>animation</v>
      </c>
      <c r="S3369" s="10">
        <f>(((J3369/60)/60)/24)+DATE(1970,1,1)</f>
        <v>41759.542534722219</v>
      </c>
      <c r="T3369" s="10">
        <f>(((I3369/60)/60)/24)+DATE(1970,1,1)</f>
        <v>41791.166666666664</v>
      </c>
    </row>
    <row r="3370" spans="1:20" ht="48" x14ac:dyDescent="0.2">
      <c r="A3370">
        <v>1091</v>
      </c>
      <c r="B3370" s="3" t="s">
        <v>1092</v>
      </c>
      <c r="C3370" s="3" t="s">
        <v>5201</v>
      </c>
      <c r="D3370">
        <v>200</v>
      </c>
      <c r="E3370">
        <v>25</v>
      </c>
      <c r="F3370" t="s">
        <v>8221</v>
      </c>
      <c r="G3370" t="s">
        <v>8225</v>
      </c>
      <c r="H3370" t="s">
        <v>8247</v>
      </c>
      <c r="I3370">
        <v>1460313672</v>
      </c>
      <c r="J3370">
        <v>1457725272</v>
      </c>
      <c r="K3370" t="b">
        <v>0</v>
      </c>
      <c r="L3370">
        <v>2</v>
      </c>
      <c r="M3370" t="b">
        <v>0</v>
      </c>
      <c r="N3370" t="s">
        <v>8282</v>
      </c>
      <c r="O3370" s="5">
        <f>E3370/D3370</f>
        <v>0.125</v>
      </c>
      <c r="P3370" s="6">
        <f>IFERROR(E3370/L3370,0)</f>
        <v>12.5</v>
      </c>
      <c r="Q3370" t="str">
        <f>LEFT(N3370, FIND("/",N3370) -1)</f>
        <v>games</v>
      </c>
      <c r="R3370" t="str">
        <f>RIGHT(N3370, LEN(N3370) - FIND("/",N3370))</f>
        <v>video games</v>
      </c>
      <c r="S3370" s="10">
        <f>(((J3370/60)/60)/24)+DATE(1970,1,1)</f>
        <v>42440.820277777777</v>
      </c>
      <c r="T3370" s="10">
        <f>(((I3370/60)/60)/24)+DATE(1970,1,1)</f>
        <v>42470.778611111105</v>
      </c>
    </row>
    <row r="3371" spans="1:20" ht="48" x14ac:dyDescent="0.2">
      <c r="A3371">
        <v>2152</v>
      </c>
      <c r="B3371" s="3" t="s">
        <v>2153</v>
      </c>
      <c r="C3371" s="3" t="s">
        <v>6262</v>
      </c>
      <c r="D3371">
        <v>30000</v>
      </c>
      <c r="E3371">
        <v>50</v>
      </c>
      <c r="F3371" t="s">
        <v>8221</v>
      </c>
      <c r="G3371" t="s">
        <v>8224</v>
      </c>
      <c r="H3371" t="s">
        <v>8246</v>
      </c>
      <c r="I3371">
        <v>1394909909</v>
      </c>
      <c r="J3371">
        <v>1392321509</v>
      </c>
      <c r="K3371" t="b">
        <v>0</v>
      </c>
      <c r="L3371">
        <v>4</v>
      </c>
      <c r="M3371" t="b">
        <v>0</v>
      </c>
      <c r="N3371" t="s">
        <v>8282</v>
      </c>
      <c r="O3371" s="5">
        <f>E3371/D3371</f>
        <v>1.6666666666666668E-3</v>
      </c>
      <c r="P3371" s="6">
        <f>IFERROR(E3371/L3371,0)</f>
        <v>12.5</v>
      </c>
      <c r="Q3371" t="str">
        <f>LEFT(N3371, FIND("/",N3371) -1)</f>
        <v>games</v>
      </c>
      <c r="R3371" t="str">
        <f>RIGHT(N3371, LEN(N3371) - FIND("/",N3371))</f>
        <v>video games</v>
      </c>
      <c r="S3371" s="10">
        <f>(((J3371/60)/60)/24)+DATE(1970,1,1)</f>
        <v>41683.832280092596</v>
      </c>
      <c r="T3371" s="10">
        <f>(((I3371/60)/60)/24)+DATE(1970,1,1)</f>
        <v>41713.790613425925</v>
      </c>
    </row>
    <row r="3372" spans="1:20" ht="16" x14ac:dyDescent="0.2">
      <c r="A3372">
        <v>2893</v>
      </c>
      <c r="B3372" s="3" t="s">
        <v>2893</v>
      </c>
      <c r="C3372" s="3" t="s">
        <v>7003</v>
      </c>
      <c r="D3372">
        <v>5000</v>
      </c>
      <c r="E3372">
        <v>25</v>
      </c>
      <c r="F3372" t="s">
        <v>8221</v>
      </c>
      <c r="G3372" t="s">
        <v>8224</v>
      </c>
      <c r="H3372" t="s">
        <v>8246</v>
      </c>
      <c r="I3372">
        <v>1420768800</v>
      </c>
      <c r="J3372">
        <v>1415644395</v>
      </c>
      <c r="K3372" t="b">
        <v>0</v>
      </c>
      <c r="L3372">
        <v>2</v>
      </c>
      <c r="M3372" t="b">
        <v>0</v>
      </c>
      <c r="N3372" t="s">
        <v>8271</v>
      </c>
      <c r="O3372" s="5">
        <f>E3372/D3372</f>
        <v>5.0000000000000001E-3</v>
      </c>
      <c r="P3372" s="6">
        <f>IFERROR(E3372/L3372,0)</f>
        <v>12.5</v>
      </c>
      <c r="Q3372" t="str">
        <f>LEFT(N3372, FIND("/",N3372) -1)</f>
        <v>theater</v>
      </c>
      <c r="R3372" t="str">
        <f>RIGHT(N3372, LEN(N3372) - FIND("/",N3372))</f>
        <v>plays</v>
      </c>
      <c r="S3372" s="10">
        <f>(((J3372/60)/60)/24)+DATE(1970,1,1)</f>
        <v>41953.773090277777</v>
      </c>
      <c r="T3372" s="10">
        <f>(((I3372/60)/60)/24)+DATE(1970,1,1)</f>
        <v>42013.083333333328</v>
      </c>
    </row>
    <row r="3373" spans="1:20" ht="48" x14ac:dyDescent="0.2">
      <c r="A3373">
        <v>2949</v>
      </c>
      <c r="B3373" s="3" t="s">
        <v>2949</v>
      </c>
      <c r="C3373" s="3" t="s">
        <v>7059</v>
      </c>
      <c r="D3373">
        <v>1000</v>
      </c>
      <c r="E3373">
        <v>25</v>
      </c>
      <c r="F3373" t="s">
        <v>8221</v>
      </c>
      <c r="G3373" t="s">
        <v>8224</v>
      </c>
      <c r="H3373" t="s">
        <v>8246</v>
      </c>
      <c r="I3373">
        <v>1447965917</v>
      </c>
      <c r="J3373">
        <v>1445370317</v>
      </c>
      <c r="K3373" t="b">
        <v>0</v>
      </c>
      <c r="L3373">
        <v>2</v>
      </c>
      <c r="M3373" t="b">
        <v>0</v>
      </c>
      <c r="N3373" t="s">
        <v>8303</v>
      </c>
      <c r="O3373" s="5">
        <f>E3373/D3373</f>
        <v>2.5000000000000001E-2</v>
      </c>
      <c r="P3373" s="6">
        <f>IFERROR(E3373/L3373,0)</f>
        <v>12.5</v>
      </c>
      <c r="Q3373" t="str">
        <f>LEFT(N3373, FIND("/",N3373) -1)</f>
        <v>theater</v>
      </c>
      <c r="R3373" t="str">
        <f>RIGHT(N3373, LEN(N3373) - FIND("/",N3373))</f>
        <v>spaces</v>
      </c>
      <c r="S3373" s="10">
        <f>(((J3373/60)/60)/24)+DATE(1970,1,1)</f>
        <v>42297.823113425926</v>
      </c>
      <c r="T3373" s="10">
        <f>(((I3373/60)/60)/24)+DATE(1970,1,1)</f>
        <v>42327.864780092597</v>
      </c>
    </row>
    <row r="3374" spans="1:20" ht="48" x14ac:dyDescent="0.2">
      <c r="A3374">
        <v>3201</v>
      </c>
      <c r="B3374" s="3" t="s">
        <v>3201</v>
      </c>
      <c r="C3374" s="3" t="s">
        <v>7311</v>
      </c>
      <c r="D3374">
        <v>2000</v>
      </c>
      <c r="E3374">
        <v>25</v>
      </c>
      <c r="F3374" t="s">
        <v>8221</v>
      </c>
      <c r="G3374" t="s">
        <v>8225</v>
      </c>
      <c r="H3374" t="s">
        <v>8247</v>
      </c>
      <c r="I3374">
        <v>1409509477</v>
      </c>
      <c r="J3374">
        <v>1407695077</v>
      </c>
      <c r="K3374" t="b">
        <v>0</v>
      </c>
      <c r="L3374">
        <v>2</v>
      </c>
      <c r="M3374" t="b">
        <v>0</v>
      </c>
      <c r="N3374" t="s">
        <v>8305</v>
      </c>
      <c r="O3374" s="5">
        <f>E3374/D3374</f>
        <v>1.2500000000000001E-2</v>
      </c>
      <c r="P3374" s="6">
        <f>IFERROR(E3374/L3374,0)</f>
        <v>12.5</v>
      </c>
      <c r="Q3374" t="str">
        <f>LEFT(N3374, FIND("/",N3374) -1)</f>
        <v>theater</v>
      </c>
      <c r="R3374" t="str">
        <f>RIGHT(N3374, LEN(N3374) - FIND("/",N3374))</f>
        <v>musical</v>
      </c>
      <c r="S3374" s="10">
        <f>(((J3374/60)/60)/24)+DATE(1970,1,1)</f>
        <v>41861.767094907409</v>
      </c>
      <c r="T3374" s="10">
        <f>(((I3374/60)/60)/24)+DATE(1970,1,1)</f>
        <v>41882.767094907409</v>
      </c>
    </row>
    <row r="3375" spans="1:20" ht="48" x14ac:dyDescent="0.2">
      <c r="A3375">
        <v>3927</v>
      </c>
      <c r="B3375" s="3" t="s">
        <v>3924</v>
      </c>
      <c r="C3375" s="3" t="s">
        <v>8035</v>
      </c>
      <c r="D3375">
        <v>2500</v>
      </c>
      <c r="E3375">
        <v>25</v>
      </c>
      <c r="F3375" t="s">
        <v>8221</v>
      </c>
      <c r="G3375" t="s">
        <v>8225</v>
      </c>
      <c r="H3375" t="s">
        <v>8247</v>
      </c>
      <c r="I3375">
        <v>1407565504</v>
      </c>
      <c r="J3375">
        <v>1404973504</v>
      </c>
      <c r="K3375" t="b">
        <v>0</v>
      </c>
      <c r="L3375">
        <v>2</v>
      </c>
      <c r="M3375" t="b">
        <v>0</v>
      </c>
      <c r="N3375" t="s">
        <v>8271</v>
      </c>
      <c r="O3375" s="5">
        <f>E3375/D3375</f>
        <v>0.01</v>
      </c>
      <c r="P3375" s="6">
        <f>IFERROR(E3375/L3375,0)</f>
        <v>12.5</v>
      </c>
      <c r="Q3375" t="str">
        <f>LEFT(N3375, FIND("/",N3375) -1)</f>
        <v>theater</v>
      </c>
      <c r="R3375" t="str">
        <f>RIGHT(N3375, LEN(N3375) - FIND("/",N3375))</f>
        <v>plays</v>
      </c>
      <c r="S3375" s="10">
        <f>(((J3375/60)/60)/24)+DATE(1970,1,1)</f>
        <v>41830.267407407409</v>
      </c>
      <c r="T3375" s="10">
        <f>(((I3375/60)/60)/24)+DATE(1970,1,1)</f>
        <v>41860.267407407409</v>
      </c>
    </row>
    <row r="3376" spans="1:20" ht="48" x14ac:dyDescent="0.2">
      <c r="A3376">
        <v>1768</v>
      </c>
      <c r="B3376" s="3" t="s">
        <v>1769</v>
      </c>
      <c r="C3376" s="3" t="s">
        <v>5878</v>
      </c>
      <c r="D3376">
        <v>5000</v>
      </c>
      <c r="E3376">
        <v>187</v>
      </c>
      <c r="F3376" t="s">
        <v>8221</v>
      </c>
      <c r="G3376" t="s">
        <v>8224</v>
      </c>
      <c r="H3376" t="s">
        <v>8246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8285</v>
      </c>
      <c r="O3376" s="5">
        <f>E3376/D3376</f>
        <v>3.7400000000000003E-2</v>
      </c>
      <c r="P3376" s="6">
        <f>IFERROR(E3376/L3376,0)</f>
        <v>12.466666666666667</v>
      </c>
      <c r="Q3376" t="str">
        <f>LEFT(N3376, FIND("/",N3376) -1)</f>
        <v>photography</v>
      </c>
      <c r="R3376" t="str">
        <f>RIGHT(N3376, LEN(N3376) - FIND("/",N3376))</f>
        <v>photobooks</v>
      </c>
      <c r="S3376" s="10">
        <f>(((J3376/60)/60)/24)+DATE(1970,1,1)</f>
        <v>41849.560694444444</v>
      </c>
      <c r="T3376" s="10">
        <f>(((I3376/60)/60)/24)+DATE(1970,1,1)</f>
        <v>41909.560694444444</v>
      </c>
    </row>
    <row r="3377" spans="1:20" ht="48" x14ac:dyDescent="0.2">
      <c r="A3377">
        <v>870</v>
      </c>
      <c r="B3377" s="3" t="s">
        <v>871</v>
      </c>
      <c r="C3377" s="3" t="s">
        <v>4980</v>
      </c>
      <c r="D3377">
        <v>20000</v>
      </c>
      <c r="E3377">
        <v>62</v>
      </c>
      <c r="F3377" t="s">
        <v>8221</v>
      </c>
      <c r="G3377" t="s">
        <v>8225</v>
      </c>
      <c r="H3377" t="s">
        <v>8247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8278</v>
      </c>
      <c r="O3377" s="5">
        <f>E3377/D3377</f>
        <v>3.0999999999999999E-3</v>
      </c>
      <c r="P3377" s="6">
        <f>IFERROR(E3377/L3377,0)</f>
        <v>12.4</v>
      </c>
      <c r="Q3377" t="str">
        <f>LEFT(N3377, FIND("/",N3377) -1)</f>
        <v>music</v>
      </c>
      <c r="R3377" t="str">
        <f>RIGHT(N3377, LEN(N3377) - FIND("/",N3377))</f>
        <v>jazz</v>
      </c>
      <c r="S3377" s="10">
        <f>(((J3377/60)/60)/24)+DATE(1970,1,1)</f>
        <v>41488.022256944445</v>
      </c>
      <c r="T3377" s="10">
        <f>(((I3377/60)/60)/24)+DATE(1970,1,1)</f>
        <v>41518.022256944445</v>
      </c>
    </row>
    <row r="3378" spans="1:20" ht="48" x14ac:dyDescent="0.2">
      <c r="A3378">
        <v>2597</v>
      </c>
      <c r="B3378" s="3" t="s">
        <v>2597</v>
      </c>
      <c r="C3378" s="3" t="s">
        <v>6707</v>
      </c>
      <c r="D3378">
        <v>1500</v>
      </c>
      <c r="E3378">
        <v>85</v>
      </c>
      <c r="F3378" t="s">
        <v>8221</v>
      </c>
      <c r="G3378" t="s">
        <v>8225</v>
      </c>
      <c r="H3378" t="s">
        <v>8247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8284</v>
      </c>
      <c r="O3378" s="5">
        <f>E3378/D3378</f>
        <v>5.6666666666666664E-2</v>
      </c>
      <c r="P3378" s="6">
        <f>IFERROR(E3378/L3378,0)</f>
        <v>12.142857142857142</v>
      </c>
      <c r="Q3378" t="str">
        <f>LEFT(N3378, FIND("/",N3378) -1)</f>
        <v>food</v>
      </c>
      <c r="R3378" t="str">
        <f>RIGHT(N3378, LEN(N3378) - FIND("/",N3378))</f>
        <v>food trucks</v>
      </c>
      <c r="S3378" s="10">
        <f>(((J3378/60)/60)/24)+DATE(1970,1,1)</f>
        <v>42510.341631944444</v>
      </c>
      <c r="T3378" s="10">
        <f>(((I3378/60)/60)/24)+DATE(1970,1,1)</f>
        <v>42540.341631944444</v>
      </c>
    </row>
    <row r="3379" spans="1:20" ht="48" x14ac:dyDescent="0.2">
      <c r="A3379">
        <v>1408</v>
      </c>
      <c r="B3379" s="3" t="s">
        <v>1409</v>
      </c>
      <c r="C3379" s="3" t="s">
        <v>5518</v>
      </c>
      <c r="D3379">
        <v>1000</v>
      </c>
      <c r="E3379">
        <v>72</v>
      </c>
      <c r="F3379" t="s">
        <v>8221</v>
      </c>
      <c r="G3379" t="s">
        <v>8225</v>
      </c>
      <c r="H3379" t="s">
        <v>8247</v>
      </c>
      <c r="I3379">
        <v>1447451756</v>
      </c>
      <c r="J3379">
        <v>1444856156</v>
      </c>
      <c r="K3379" t="b">
        <v>0</v>
      </c>
      <c r="L3379">
        <v>6</v>
      </c>
      <c r="M3379" t="b">
        <v>0</v>
      </c>
      <c r="N3379" t="s">
        <v>8287</v>
      </c>
      <c r="O3379" s="5">
        <f>E3379/D3379</f>
        <v>7.1999999999999995E-2</v>
      </c>
      <c r="P3379" s="6">
        <f>IFERROR(E3379/L3379,0)</f>
        <v>12</v>
      </c>
      <c r="Q3379" t="str">
        <f>LEFT(N3379, FIND("/",N3379) -1)</f>
        <v>publishing</v>
      </c>
      <c r="R3379" t="str">
        <f>RIGHT(N3379, LEN(N3379) - FIND("/",N3379))</f>
        <v>translations</v>
      </c>
      <c r="S3379" s="10">
        <f>(((J3379/60)/60)/24)+DATE(1970,1,1)</f>
        <v>42291.872175925921</v>
      </c>
      <c r="T3379" s="10">
        <f>(((I3379/60)/60)/24)+DATE(1970,1,1)</f>
        <v>42321.913842592592</v>
      </c>
    </row>
    <row r="3380" spans="1:20" ht="48" x14ac:dyDescent="0.2">
      <c r="A3380">
        <v>2647</v>
      </c>
      <c r="B3380" s="3" t="s">
        <v>2647</v>
      </c>
      <c r="C3380" s="3" t="s">
        <v>6757</v>
      </c>
      <c r="D3380">
        <v>2500</v>
      </c>
      <c r="E3380">
        <v>36</v>
      </c>
      <c r="F3380" t="s">
        <v>8220</v>
      </c>
      <c r="G3380" t="s">
        <v>8229</v>
      </c>
      <c r="H3380" t="s">
        <v>8251</v>
      </c>
      <c r="I3380">
        <v>1439533019</v>
      </c>
      <c r="J3380">
        <v>1436941019</v>
      </c>
      <c r="K3380" t="b">
        <v>0</v>
      </c>
      <c r="L3380">
        <v>3</v>
      </c>
      <c r="M3380" t="b">
        <v>0</v>
      </c>
      <c r="N3380" t="s">
        <v>8301</v>
      </c>
      <c r="O3380" s="5">
        <f>E3380/D3380</f>
        <v>1.44E-2</v>
      </c>
      <c r="P3380" s="6">
        <f>IFERROR(E3380/L3380,0)</f>
        <v>12</v>
      </c>
      <c r="Q3380" t="str">
        <f>LEFT(N3380, FIND("/",N3380) -1)</f>
        <v>technology</v>
      </c>
      <c r="R3380" t="str">
        <f>RIGHT(N3380, LEN(N3380) - FIND("/",N3380))</f>
        <v>space exploration</v>
      </c>
      <c r="S3380" s="10">
        <f>(((J3380/60)/60)/24)+DATE(1970,1,1)</f>
        <v>42200.261793981481</v>
      </c>
      <c r="T3380" s="10">
        <f>(((I3380/60)/60)/24)+DATE(1970,1,1)</f>
        <v>42230.261793981481</v>
      </c>
    </row>
    <row r="3381" spans="1:20" ht="48" x14ac:dyDescent="0.2">
      <c r="A3381">
        <v>2683</v>
      </c>
      <c r="B3381" s="3" t="s">
        <v>2683</v>
      </c>
      <c r="C3381" s="3" t="s">
        <v>6793</v>
      </c>
      <c r="D3381">
        <v>15000</v>
      </c>
      <c r="E3381">
        <v>36</v>
      </c>
      <c r="F3381" t="s">
        <v>8221</v>
      </c>
      <c r="G3381" t="s">
        <v>8224</v>
      </c>
      <c r="H3381" t="s">
        <v>8246</v>
      </c>
      <c r="I3381">
        <v>1425233240</v>
      </c>
      <c r="J3381">
        <v>1422641240</v>
      </c>
      <c r="K3381" t="b">
        <v>0</v>
      </c>
      <c r="L3381">
        <v>3</v>
      </c>
      <c r="M3381" t="b">
        <v>0</v>
      </c>
      <c r="N3381" t="s">
        <v>8284</v>
      </c>
      <c r="O3381" s="5">
        <f>E3381/D3381</f>
        <v>2.3999999999999998E-3</v>
      </c>
      <c r="P3381" s="6">
        <f>IFERROR(E3381/L3381,0)</f>
        <v>12</v>
      </c>
      <c r="Q3381" t="str">
        <f>LEFT(N3381, FIND("/",N3381) -1)</f>
        <v>food</v>
      </c>
      <c r="R3381" t="str">
        <f>RIGHT(N3381, LEN(N3381) - FIND("/",N3381))</f>
        <v>food trucks</v>
      </c>
      <c r="S3381" s="10">
        <f>(((J3381/60)/60)/24)+DATE(1970,1,1)</f>
        <v>42034.75509259259</v>
      </c>
      <c r="T3381" s="10">
        <f>(((I3381/60)/60)/24)+DATE(1970,1,1)</f>
        <v>42064.75509259259</v>
      </c>
    </row>
    <row r="3382" spans="1:20" ht="48" x14ac:dyDescent="0.2">
      <c r="A3382">
        <v>3508</v>
      </c>
      <c r="B3382" s="3" t="s">
        <v>3507</v>
      </c>
      <c r="C3382" s="3" t="s">
        <v>7618</v>
      </c>
      <c r="D3382">
        <v>100</v>
      </c>
      <c r="E3382">
        <v>180</v>
      </c>
      <c r="F3382" t="s">
        <v>8219</v>
      </c>
      <c r="G3382" t="s">
        <v>8225</v>
      </c>
      <c r="H3382" t="s">
        <v>8247</v>
      </c>
      <c r="I3382">
        <v>1462914000</v>
      </c>
      <c r="J3382">
        <v>1460914253</v>
      </c>
      <c r="K3382" t="b">
        <v>0</v>
      </c>
      <c r="L3382">
        <v>15</v>
      </c>
      <c r="M3382" t="b">
        <v>1</v>
      </c>
      <c r="N3382" t="s">
        <v>8271</v>
      </c>
      <c r="O3382" s="5">
        <f>E3382/D3382</f>
        <v>1.8</v>
      </c>
      <c r="P3382" s="6">
        <f>IFERROR(E3382/L3382,0)</f>
        <v>12</v>
      </c>
      <c r="Q3382" t="str">
        <f>LEFT(N3382, FIND("/",N3382) -1)</f>
        <v>theater</v>
      </c>
      <c r="R3382" t="str">
        <f>RIGHT(N3382, LEN(N3382) - FIND("/",N3382))</f>
        <v>plays</v>
      </c>
      <c r="S3382" s="10">
        <f>(((J3382/60)/60)/24)+DATE(1970,1,1)</f>
        <v>42477.729780092588</v>
      </c>
      <c r="T3382" s="10">
        <f>(((I3382/60)/60)/24)+DATE(1970,1,1)</f>
        <v>42500.875</v>
      </c>
    </row>
    <row r="3383" spans="1:20" ht="48" x14ac:dyDescent="0.2">
      <c r="A3383">
        <v>2136</v>
      </c>
      <c r="B3383" s="3" t="s">
        <v>2137</v>
      </c>
      <c r="C3383" s="3" t="s">
        <v>6246</v>
      </c>
      <c r="D3383">
        <v>80000</v>
      </c>
      <c r="E3383">
        <v>47.69</v>
      </c>
      <c r="F3383" t="s">
        <v>8221</v>
      </c>
      <c r="G3383" t="s">
        <v>8224</v>
      </c>
      <c r="H3383" t="s">
        <v>8246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8282</v>
      </c>
      <c r="O3383" s="5">
        <f>E3383/D3383</f>
        <v>5.9612499999999998E-4</v>
      </c>
      <c r="P3383" s="6">
        <f>IFERROR(E3383/L3383,0)</f>
        <v>11.922499999999999</v>
      </c>
      <c r="Q3383" t="str">
        <f>LEFT(N3383, FIND("/",N3383) -1)</f>
        <v>games</v>
      </c>
      <c r="R3383" t="str">
        <f>RIGHT(N3383, LEN(N3383) - FIND("/",N3383))</f>
        <v>video games</v>
      </c>
      <c r="S3383" s="10">
        <f>(((J3383/60)/60)/24)+DATE(1970,1,1)</f>
        <v>41536.509097222224</v>
      </c>
      <c r="T3383" s="10">
        <f>(((I3383/60)/60)/24)+DATE(1970,1,1)</f>
        <v>41566.509097222224</v>
      </c>
    </row>
    <row r="3384" spans="1:20" ht="48" x14ac:dyDescent="0.2">
      <c r="A3384">
        <v>423</v>
      </c>
      <c r="B3384" s="3" t="s">
        <v>424</v>
      </c>
      <c r="C3384" s="3" t="s">
        <v>4533</v>
      </c>
      <c r="D3384">
        <v>20000</v>
      </c>
      <c r="E3384">
        <v>153</v>
      </c>
      <c r="F3384" t="s">
        <v>8221</v>
      </c>
      <c r="G3384" t="s">
        <v>8224</v>
      </c>
      <c r="H3384" t="s">
        <v>8246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8270</v>
      </c>
      <c r="O3384" s="5">
        <f>E3384/D3384</f>
        <v>7.6499999999999997E-3</v>
      </c>
      <c r="P3384" s="6">
        <f>IFERROR(E3384/L3384,0)</f>
        <v>11.76923076923077</v>
      </c>
      <c r="Q3384" t="str">
        <f>LEFT(N3384, FIND("/",N3384) -1)</f>
        <v>film &amp; video</v>
      </c>
      <c r="R3384" t="str">
        <f>RIGHT(N3384, LEN(N3384) - FIND("/",N3384))</f>
        <v>animation</v>
      </c>
      <c r="S3384" s="10">
        <f>(((J3384/60)/60)/24)+DATE(1970,1,1)</f>
        <v>41400.92627314815</v>
      </c>
      <c r="T3384" s="10">
        <f>(((I3384/60)/60)/24)+DATE(1970,1,1)</f>
        <v>41430.92627314815</v>
      </c>
    </row>
    <row r="3385" spans="1:20" ht="32" x14ac:dyDescent="0.2">
      <c r="A3385">
        <v>2254</v>
      </c>
      <c r="B3385" s="3" t="s">
        <v>2255</v>
      </c>
      <c r="C3385" s="3" t="s">
        <v>6364</v>
      </c>
      <c r="D3385">
        <v>500</v>
      </c>
      <c r="E3385">
        <v>2299</v>
      </c>
      <c r="F3385" t="s">
        <v>8219</v>
      </c>
      <c r="G3385" t="s">
        <v>8224</v>
      </c>
      <c r="H3385" t="s">
        <v>8246</v>
      </c>
      <c r="I3385">
        <v>1485271968</v>
      </c>
      <c r="J3385">
        <v>1484667168</v>
      </c>
      <c r="K3385" t="b">
        <v>0</v>
      </c>
      <c r="L3385">
        <v>197</v>
      </c>
      <c r="M3385" t="b">
        <v>1</v>
      </c>
      <c r="N3385" t="s">
        <v>8297</v>
      </c>
      <c r="O3385" s="5">
        <f>E3385/D3385</f>
        <v>4.5979999999999999</v>
      </c>
      <c r="P3385" s="6">
        <f>IFERROR(E3385/L3385,0)</f>
        <v>11.67005076142132</v>
      </c>
      <c r="Q3385" t="str">
        <f>LEFT(N3385, FIND("/",N3385) -1)</f>
        <v>games</v>
      </c>
      <c r="R3385" t="str">
        <f>RIGHT(N3385, LEN(N3385) - FIND("/",N3385))</f>
        <v>tabletop games</v>
      </c>
      <c r="S3385" s="10">
        <f>(((J3385/60)/60)/24)+DATE(1970,1,1)</f>
        <v>42752.647777777776</v>
      </c>
      <c r="T3385" s="10">
        <f>(((I3385/60)/60)/24)+DATE(1970,1,1)</f>
        <v>42759.647777777776</v>
      </c>
    </row>
    <row r="3386" spans="1:20" ht="48" x14ac:dyDescent="0.2">
      <c r="A3386">
        <v>125</v>
      </c>
      <c r="B3386" s="3" t="s">
        <v>127</v>
      </c>
      <c r="C3386" s="3" t="s">
        <v>4236</v>
      </c>
      <c r="D3386">
        <v>500</v>
      </c>
      <c r="E3386">
        <v>70</v>
      </c>
      <c r="F3386" t="s">
        <v>8220</v>
      </c>
      <c r="G3386" t="s">
        <v>8229</v>
      </c>
      <c r="H3386" t="s">
        <v>8251</v>
      </c>
      <c r="I3386">
        <v>1486165880</v>
      </c>
      <c r="J3386">
        <v>1480981880</v>
      </c>
      <c r="K3386" t="b">
        <v>0</v>
      </c>
      <c r="L3386">
        <v>6</v>
      </c>
      <c r="M3386" t="b">
        <v>0</v>
      </c>
      <c r="N3386" t="s">
        <v>8267</v>
      </c>
      <c r="O3386" s="5">
        <f>E3386/D3386</f>
        <v>0.14000000000000001</v>
      </c>
      <c r="P3386" s="6">
        <f>IFERROR(E3386/L3386,0)</f>
        <v>11.666666666666666</v>
      </c>
      <c r="Q3386" t="str">
        <f>LEFT(N3386, FIND("/",N3386) -1)</f>
        <v>film &amp; video</v>
      </c>
      <c r="R3386" t="str">
        <f>RIGHT(N3386, LEN(N3386) - FIND("/",N3386))</f>
        <v>science fiction</v>
      </c>
      <c r="S3386" s="10">
        <f>(((J3386/60)/60)/24)+DATE(1970,1,1)</f>
        <v>42709.993981481486</v>
      </c>
      <c r="T3386" s="10">
        <f>(((I3386/60)/60)/24)+DATE(1970,1,1)</f>
        <v>42769.993981481486</v>
      </c>
    </row>
    <row r="3387" spans="1:20" ht="48" x14ac:dyDescent="0.2">
      <c r="A3387">
        <v>1158</v>
      </c>
      <c r="B3387" s="3" t="s">
        <v>1159</v>
      </c>
      <c r="C3387" s="3" t="s">
        <v>5268</v>
      </c>
      <c r="D3387">
        <v>7500</v>
      </c>
      <c r="E3387">
        <v>35</v>
      </c>
      <c r="F3387" t="s">
        <v>8221</v>
      </c>
      <c r="G3387" t="s">
        <v>8224</v>
      </c>
      <c r="H3387" t="s">
        <v>8246</v>
      </c>
      <c r="I3387">
        <v>1418091128</v>
      </c>
      <c r="J3387">
        <v>1415499128</v>
      </c>
      <c r="K3387" t="b">
        <v>0</v>
      </c>
      <c r="L3387">
        <v>3</v>
      </c>
      <c r="M3387" t="b">
        <v>0</v>
      </c>
      <c r="N3387" t="s">
        <v>8284</v>
      </c>
      <c r="O3387" s="5">
        <f>E3387/D3387</f>
        <v>4.6666666666666671E-3</v>
      </c>
      <c r="P3387" s="6">
        <f>IFERROR(E3387/L3387,0)</f>
        <v>11.666666666666666</v>
      </c>
      <c r="Q3387" t="str">
        <f>LEFT(N3387, FIND("/",N3387) -1)</f>
        <v>food</v>
      </c>
      <c r="R3387" t="str">
        <f>RIGHT(N3387, LEN(N3387) - FIND("/",N3387))</f>
        <v>food trucks</v>
      </c>
      <c r="S3387" s="10">
        <f>(((J3387/60)/60)/24)+DATE(1970,1,1)</f>
        <v>41952.09175925926</v>
      </c>
      <c r="T3387" s="10">
        <f>(((I3387/60)/60)/24)+DATE(1970,1,1)</f>
        <v>41982.09175925926</v>
      </c>
    </row>
    <row r="3388" spans="1:20" ht="32" x14ac:dyDescent="0.2">
      <c r="A3388">
        <v>1558</v>
      </c>
      <c r="B3388" s="3" t="s">
        <v>1559</v>
      </c>
      <c r="C3388" s="3" t="s">
        <v>5668</v>
      </c>
      <c r="D3388">
        <v>750</v>
      </c>
      <c r="E3388">
        <v>35</v>
      </c>
      <c r="F3388" t="s">
        <v>8221</v>
      </c>
      <c r="G3388" t="s">
        <v>8225</v>
      </c>
      <c r="H3388" t="s">
        <v>8247</v>
      </c>
      <c r="I3388">
        <v>1440763920</v>
      </c>
      <c r="J3388">
        <v>1435656759</v>
      </c>
      <c r="K3388" t="b">
        <v>0</v>
      </c>
      <c r="L3388">
        <v>3</v>
      </c>
      <c r="M3388" t="b">
        <v>0</v>
      </c>
      <c r="N3388" t="s">
        <v>8289</v>
      </c>
      <c r="O3388" s="5">
        <f>E3388/D3388</f>
        <v>4.6666666666666669E-2</v>
      </c>
      <c r="P3388" s="6">
        <f>IFERROR(E3388/L3388,0)</f>
        <v>11.666666666666666</v>
      </c>
      <c r="Q3388" t="str">
        <f>LEFT(N3388, FIND("/",N3388) -1)</f>
        <v>photography</v>
      </c>
      <c r="R3388" t="str">
        <f>RIGHT(N3388, LEN(N3388) - FIND("/",N3388))</f>
        <v>nature</v>
      </c>
      <c r="S3388" s="10">
        <f>(((J3388/60)/60)/24)+DATE(1970,1,1)</f>
        <v>42185.397673611107</v>
      </c>
      <c r="T3388" s="10">
        <f>(((I3388/60)/60)/24)+DATE(1970,1,1)</f>
        <v>42244.508333333331</v>
      </c>
    </row>
    <row r="3389" spans="1:20" ht="48" x14ac:dyDescent="0.2">
      <c r="A3389">
        <v>1719</v>
      </c>
      <c r="B3389" s="3" t="s">
        <v>1720</v>
      </c>
      <c r="C3389" s="3" t="s">
        <v>5829</v>
      </c>
      <c r="D3389">
        <v>4000</v>
      </c>
      <c r="E3389">
        <v>35</v>
      </c>
      <c r="F3389" t="s">
        <v>8221</v>
      </c>
      <c r="G3389" t="s">
        <v>8224</v>
      </c>
      <c r="H3389" t="s">
        <v>8246</v>
      </c>
      <c r="I3389">
        <v>1410958191</v>
      </c>
      <c r="J3389">
        <v>1408366191</v>
      </c>
      <c r="K3389" t="b">
        <v>0</v>
      </c>
      <c r="L3389">
        <v>3</v>
      </c>
      <c r="M3389" t="b">
        <v>0</v>
      </c>
      <c r="N3389" t="s">
        <v>8293</v>
      </c>
      <c r="O3389" s="5">
        <f>E3389/D3389</f>
        <v>8.7500000000000008E-3</v>
      </c>
      <c r="P3389" s="6">
        <f>IFERROR(E3389/L3389,0)</f>
        <v>11.666666666666666</v>
      </c>
      <c r="Q3389" t="str">
        <f>LEFT(N3389, FIND("/",N3389) -1)</f>
        <v>music</v>
      </c>
      <c r="R3389" t="str">
        <f>RIGHT(N3389, LEN(N3389) - FIND("/",N3389))</f>
        <v>faith</v>
      </c>
      <c r="S3389" s="10">
        <f>(((J3389/60)/60)/24)+DATE(1970,1,1)</f>
        <v>41869.534618055557</v>
      </c>
      <c r="T3389" s="10">
        <f>(((I3389/60)/60)/24)+DATE(1970,1,1)</f>
        <v>41899.534618055557</v>
      </c>
    </row>
    <row r="3390" spans="1:20" ht="32" x14ac:dyDescent="0.2">
      <c r="A3390">
        <v>3397</v>
      </c>
      <c r="B3390" s="3" t="s">
        <v>3396</v>
      </c>
      <c r="C3390" s="3" t="s">
        <v>7507</v>
      </c>
      <c r="D3390">
        <v>250</v>
      </c>
      <c r="E3390">
        <v>280</v>
      </c>
      <c r="F3390" t="s">
        <v>8219</v>
      </c>
      <c r="G3390" t="s">
        <v>8225</v>
      </c>
      <c r="H3390" t="s">
        <v>8247</v>
      </c>
      <c r="I3390">
        <v>1455832800</v>
      </c>
      <c r="J3390">
        <v>1452338929</v>
      </c>
      <c r="K3390" t="b">
        <v>0</v>
      </c>
      <c r="L3390">
        <v>24</v>
      </c>
      <c r="M3390" t="b">
        <v>1</v>
      </c>
      <c r="N3390" t="s">
        <v>8271</v>
      </c>
      <c r="O3390" s="5">
        <f>E3390/D3390</f>
        <v>1.1200000000000001</v>
      </c>
      <c r="P3390" s="6">
        <f>IFERROR(E3390/L3390,0)</f>
        <v>11.666666666666666</v>
      </c>
      <c r="Q3390" t="str">
        <f>LEFT(N3390, FIND("/",N3390) -1)</f>
        <v>theater</v>
      </c>
      <c r="R3390" t="str">
        <f>RIGHT(N3390, LEN(N3390) - FIND("/",N3390))</f>
        <v>plays</v>
      </c>
      <c r="S3390" s="10">
        <f>(((J3390/60)/60)/24)+DATE(1970,1,1)</f>
        <v>42378.478344907402</v>
      </c>
      <c r="T3390" s="10">
        <f>(((I3390/60)/60)/24)+DATE(1970,1,1)</f>
        <v>42418.916666666672</v>
      </c>
    </row>
    <row r="3391" spans="1:20" ht="32" x14ac:dyDescent="0.2">
      <c r="A3391">
        <v>1799</v>
      </c>
      <c r="B3391" s="3" t="s">
        <v>1800</v>
      </c>
      <c r="C3391" s="3" t="s">
        <v>5909</v>
      </c>
      <c r="D3391">
        <v>4000</v>
      </c>
      <c r="E3391">
        <v>69.83</v>
      </c>
      <c r="F3391" t="s">
        <v>8221</v>
      </c>
      <c r="G3391" t="s">
        <v>8225</v>
      </c>
      <c r="H3391" t="s">
        <v>8247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8285</v>
      </c>
      <c r="O3391" s="5">
        <f>E3391/D3391</f>
        <v>1.7457500000000001E-2</v>
      </c>
      <c r="P3391" s="6">
        <f>IFERROR(E3391/L3391,0)</f>
        <v>11.638333333333334</v>
      </c>
      <c r="Q3391" t="str">
        <f>LEFT(N3391, FIND("/",N3391) -1)</f>
        <v>photography</v>
      </c>
      <c r="R3391" t="str">
        <f>RIGHT(N3391, LEN(N3391) - FIND("/",N3391))</f>
        <v>photobooks</v>
      </c>
      <c r="S3391" s="10">
        <f>(((J3391/60)/60)/24)+DATE(1970,1,1)</f>
        <v>41934.842685185184</v>
      </c>
      <c r="T3391" s="10">
        <f>(((I3391/60)/60)/24)+DATE(1970,1,1)</f>
        <v>41954.884351851855</v>
      </c>
    </row>
    <row r="3392" spans="1:20" ht="48" x14ac:dyDescent="0.2">
      <c r="A3392">
        <v>3987</v>
      </c>
      <c r="B3392" s="3" t="s">
        <v>3983</v>
      </c>
      <c r="C3392" s="3" t="s">
        <v>8093</v>
      </c>
      <c r="D3392">
        <v>400</v>
      </c>
      <c r="E3392">
        <v>151</v>
      </c>
      <c r="F3392" t="s">
        <v>8221</v>
      </c>
      <c r="G3392" t="s">
        <v>8225</v>
      </c>
      <c r="H3392" t="s">
        <v>8247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8271</v>
      </c>
      <c r="O3392" s="5">
        <f>E3392/D3392</f>
        <v>0.3775</v>
      </c>
      <c r="P3392" s="6">
        <f>IFERROR(E3392/L3392,0)</f>
        <v>11.615384615384615</v>
      </c>
      <c r="Q3392" t="str">
        <f>LEFT(N3392, FIND("/",N3392) -1)</f>
        <v>theater</v>
      </c>
      <c r="R3392" t="str">
        <f>RIGHT(N3392, LEN(N3392) - FIND("/",N3392))</f>
        <v>plays</v>
      </c>
      <c r="S3392" s="10">
        <f>(((J3392/60)/60)/24)+DATE(1970,1,1)</f>
        <v>41765.92465277778</v>
      </c>
      <c r="T3392" s="10">
        <f>(((I3392/60)/60)/24)+DATE(1970,1,1)</f>
        <v>41775.92465277778</v>
      </c>
    </row>
    <row r="3393" spans="1:20" ht="48" x14ac:dyDescent="0.2">
      <c r="A3393">
        <v>2325</v>
      </c>
      <c r="B3393" s="3" t="s">
        <v>2326</v>
      </c>
      <c r="C3393" s="3" t="s">
        <v>6435</v>
      </c>
      <c r="D3393">
        <v>1000</v>
      </c>
      <c r="E3393">
        <v>80</v>
      </c>
      <c r="F3393" t="s">
        <v>8222</v>
      </c>
      <c r="G3393" t="s">
        <v>8224</v>
      </c>
      <c r="H3393" t="s">
        <v>8246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8298</v>
      </c>
      <c r="O3393" s="5">
        <f>E3393/D3393</f>
        <v>0.08</v>
      </c>
      <c r="P3393" s="6">
        <f>IFERROR(E3393/L3393,0)</f>
        <v>11.428571428571429</v>
      </c>
      <c r="Q3393" t="str">
        <f>LEFT(N3393, FIND("/",N3393) -1)</f>
        <v>food</v>
      </c>
      <c r="R3393" t="str">
        <f>RIGHT(N3393, LEN(N3393) - FIND("/",N3393))</f>
        <v>small batch</v>
      </c>
      <c r="S3393" s="10">
        <f>(((J3393/60)/60)/24)+DATE(1970,1,1)</f>
        <v>42794.022349537037</v>
      </c>
      <c r="T3393" s="10">
        <f>(((I3393/60)/60)/24)+DATE(1970,1,1)</f>
        <v>42823.980682870373</v>
      </c>
    </row>
    <row r="3394" spans="1:20" ht="48" x14ac:dyDescent="0.2">
      <c r="A3394">
        <v>3660</v>
      </c>
      <c r="B3394" s="3" t="s">
        <v>3657</v>
      </c>
      <c r="C3394" s="3" t="s">
        <v>7770</v>
      </c>
      <c r="D3394">
        <v>250</v>
      </c>
      <c r="E3394">
        <v>250</v>
      </c>
      <c r="F3394" t="s">
        <v>8219</v>
      </c>
      <c r="G3394" t="s">
        <v>8225</v>
      </c>
      <c r="H3394" t="s">
        <v>8247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8271</v>
      </c>
      <c r="O3394" s="5">
        <f>E3394/D3394</f>
        <v>1</v>
      </c>
      <c r="P3394" s="6">
        <f>IFERROR(E3394/L3394,0)</f>
        <v>11.363636363636363</v>
      </c>
      <c r="Q3394" t="str">
        <f>LEFT(N3394, FIND("/",N3394) -1)</f>
        <v>theater</v>
      </c>
      <c r="R3394" t="str">
        <f>RIGHT(N3394, LEN(N3394) - FIND("/",N3394))</f>
        <v>plays</v>
      </c>
      <c r="S3394" s="10">
        <f>(((J3394/60)/60)/24)+DATE(1970,1,1)</f>
        <v>41971.881076388891</v>
      </c>
      <c r="T3394" s="10">
        <f>(((I3394/60)/60)/24)+DATE(1970,1,1)</f>
        <v>41996.881076388891</v>
      </c>
    </row>
    <row r="3395" spans="1:20" ht="48" x14ac:dyDescent="0.2">
      <c r="A3395">
        <v>2767</v>
      </c>
      <c r="B3395" s="3" t="s">
        <v>2767</v>
      </c>
      <c r="C3395" s="3" t="s">
        <v>6877</v>
      </c>
      <c r="D3395">
        <v>4000</v>
      </c>
      <c r="E3395">
        <v>34</v>
      </c>
      <c r="F3395" t="s">
        <v>8221</v>
      </c>
      <c r="G3395" t="s">
        <v>8229</v>
      </c>
      <c r="H3395" t="s">
        <v>8251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8304</v>
      </c>
      <c r="O3395" s="5">
        <f>E3395/D3395</f>
        <v>8.5000000000000006E-3</v>
      </c>
      <c r="P3395" s="6">
        <f>IFERROR(E3395/L3395,0)</f>
        <v>11.333333333333334</v>
      </c>
      <c r="Q3395" t="str">
        <f>LEFT(N3395, FIND("/",N3395) -1)</f>
        <v>publishing</v>
      </c>
      <c r="R3395" t="str">
        <f>RIGHT(N3395, LEN(N3395) - FIND("/",N3395))</f>
        <v>children's books</v>
      </c>
      <c r="S3395" s="10">
        <f>(((J3395/60)/60)/24)+DATE(1970,1,1)</f>
        <v>42172.958912037036</v>
      </c>
      <c r="T3395" s="10">
        <f>(((I3395/60)/60)/24)+DATE(1970,1,1)</f>
        <v>42232.958912037036</v>
      </c>
    </row>
    <row r="3396" spans="1:20" ht="48" x14ac:dyDescent="0.2">
      <c r="A3396">
        <v>1068</v>
      </c>
      <c r="B3396" s="3" t="s">
        <v>1069</v>
      </c>
      <c r="C3396" s="3" t="s">
        <v>5178</v>
      </c>
      <c r="D3396">
        <v>30000</v>
      </c>
      <c r="E3396">
        <v>45</v>
      </c>
      <c r="F3396" t="s">
        <v>8221</v>
      </c>
      <c r="G3396" t="s">
        <v>8224</v>
      </c>
      <c r="H3396" t="s">
        <v>8246</v>
      </c>
      <c r="I3396">
        <v>1460274864</v>
      </c>
      <c r="J3396">
        <v>1457686464</v>
      </c>
      <c r="K3396" t="b">
        <v>0</v>
      </c>
      <c r="L3396">
        <v>4</v>
      </c>
      <c r="M3396" t="b">
        <v>0</v>
      </c>
      <c r="N3396" t="s">
        <v>8282</v>
      </c>
      <c r="O3396" s="5">
        <f>E3396/D3396</f>
        <v>1.5E-3</v>
      </c>
      <c r="P3396" s="6">
        <f>IFERROR(E3396/L3396,0)</f>
        <v>11.25</v>
      </c>
      <c r="Q3396" t="str">
        <f>LEFT(N3396, FIND("/",N3396) -1)</f>
        <v>games</v>
      </c>
      <c r="R3396" t="str">
        <f>RIGHT(N3396, LEN(N3396) - FIND("/",N3396))</f>
        <v>video games</v>
      </c>
      <c r="S3396" s="10">
        <f>(((J3396/60)/60)/24)+DATE(1970,1,1)</f>
        <v>42440.371111111104</v>
      </c>
      <c r="T3396" s="10">
        <f>(((I3396/60)/60)/24)+DATE(1970,1,1)</f>
        <v>42470.329444444447</v>
      </c>
    </row>
    <row r="3397" spans="1:20" ht="48" x14ac:dyDescent="0.2">
      <c r="A3397">
        <v>2764</v>
      </c>
      <c r="B3397" s="3" t="s">
        <v>2764</v>
      </c>
      <c r="C3397" s="3" t="s">
        <v>6874</v>
      </c>
      <c r="D3397">
        <v>4000</v>
      </c>
      <c r="E3397">
        <v>45</v>
      </c>
      <c r="F3397" t="s">
        <v>8221</v>
      </c>
      <c r="G3397" t="s">
        <v>8224</v>
      </c>
      <c r="H3397" t="s">
        <v>8246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8304</v>
      </c>
      <c r="O3397" s="5">
        <f>E3397/D3397</f>
        <v>1.125E-2</v>
      </c>
      <c r="P3397" s="6">
        <f>IFERROR(E3397/L3397,0)</f>
        <v>11.25</v>
      </c>
      <c r="Q3397" t="str">
        <f>LEFT(N3397, FIND("/",N3397) -1)</f>
        <v>publishing</v>
      </c>
      <c r="R3397" t="str">
        <f>RIGHT(N3397, LEN(N3397) - FIND("/",N3397))</f>
        <v>children's books</v>
      </c>
      <c r="S3397" s="10">
        <f>(((J3397/60)/60)/24)+DATE(1970,1,1)</f>
        <v>41030.292025462964</v>
      </c>
      <c r="T3397" s="10">
        <f>(((I3397/60)/60)/24)+DATE(1970,1,1)</f>
        <v>41059.791666666664</v>
      </c>
    </row>
    <row r="3398" spans="1:20" ht="48" x14ac:dyDescent="0.2">
      <c r="A3398">
        <v>3960</v>
      </c>
      <c r="B3398" s="3" t="s">
        <v>3957</v>
      </c>
      <c r="C3398" s="3" t="s">
        <v>8067</v>
      </c>
      <c r="D3398">
        <v>3000</v>
      </c>
      <c r="E3398">
        <v>45</v>
      </c>
      <c r="F3398" t="s">
        <v>8221</v>
      </c>
      <c r="G3398" t="s">
        <v>8224</v>
      </c>
      <c r="H3398" t="s">
        <v>8246</v>
      </c>
      <c r="I3398">
        <v>1451852256</v>
      </c>
      <c r="J3398">
        <v>1449260256</v>
      </c>
      <c r="K3398" t="b">
        <v>0</v>
      </c>
      <c r="L3398">
        <v>4</v>
      </c>
      <c r="M3398" t="b">
        <v>0</v>
      </c>
      <c r="N3398" t="s">
        <v>8271</v>
      </c>
      <c r="O3398" s="5">
        <f>E3398/D3398</f>
        <v>1.4999999999999999E-2</v>
      </c>
      <c r="P3398" s="6">
        <f>IFERROR(E3398/L3398,0)</f>
        <v>11.25</v>
      </c>
      <c r="Q3398" t="str">
        <f>LEFT(N3398, FIND("/",N3398) -1)</f>
        <v>theater</v>
      </c>
      <c r="R3398" t="str">
        <f>RIGHT(N3398, LEN(N3398) - FIND("/",N3398))</f>
        <v>plays</v>
      </c>
      <c r="S3398" s="10">
        <f>(((J3398/60)/60)/24)+DATE(1970,1,1)</f>
        <v>42342.845555555556</v>
      </c>
      <c r="T3398" s="10">
        <f>(((I3398/60)/60)/24)+DATE(1970,1,1)</f>
        <v>42372.845555555556</v>
      </c>
    </row>
    <row r="3399" spans="1:20" ht="32" x14ac:dyDescent="0.2">
      <c r="A3399">
        <v>2138</v>
      </c>
      <c r="B3399" s="3" t="s">
        <v>2139</v>
      </c>
      <c r="C3399" s="3" t="s">
        <v>6248</v>
      </c>
      <c r="D3399">
        <v>1000</v>
      </c>
      <c r="E3399">
        <v>128</v>
      </c>
      <c r="F3399" t="s">
        <v>8221</v>
      </c>
      <c r="G3399" t="s">
        <v>8225</v>
      </c>
      <c r="H3399" t="s">
        <v>8247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8282</v>
      </c>
      <c r="O3399" s="5">
        <f>E3399/D3399</f>
        <v>0.128</v>
      </c>
      <c r="P3399" s="6">
        <f>IFERROR(E3399/L3399,0)</f>
        <v>10.666666666666666</v>
      </c>
      <c r="Q3399" t="str">
        <f>LEFT(N3399, FIND("/",N3399) -1)</f>
        <v>games</v>
      </c>
      <c r="R3399" t="str">
        <f>RIGHT(N3399, LEN(N3399) - FIND("/",N3399))</f>
        <v>video games</v>
      </c>
      <c r="S3399" s="10">
        <f>(((J3399/60)/60)/24)+DATE(1970,1,1)</f>
        <v>41557.013182870374</v>
      </c>
      <c r="T3399" s="10">
        <f>(((I3399/60)/60)/24)+DATE(1970,1,1)</f>
        <v>41587.054849537039</v>
      </c>
    </row>
    <row r="3400" spans="1:20" ht="48" x14ac:dyDescent="0.2">
      <c r="A3400">
        <v>4090</v>
      </c>
      <c r="B3400" s="3" t="s">
        <v>4086</v>
      </c>
      <c r="C3400" s="3" t="s">
        <v>8193</v>
      </c>
      <c r="D3400">
        <v>1000</v>
      </c>
      <c r="E3400">
        <v>32</v>
      </c>
      <c r="F3400" t="s">
        <v>8221</v>
      </c>
      <c r="G3400" t="s">
        <v>8224</v>
      </c>
      <c r="H3400" t="s">
        <v>8246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8271</v>
      </c>
      <c r="O3400" s="5">
        <f>E3400/D3400</f>
        <v>3.2000000000000001E-2</v>
      </c>
      <c r="P3400" s="6">
        <f>IFERROR(E3400/L3400,0)</f>
        <v>10.666666666666666</v>
      </c>
      <c r="Q3400" t="str">
        <f>LEFT(N3400, FIND("/",N3400) -1)</f>
        <v>theater</v>
      </c>
      <c r="R3400" t="str">
        <f>RIGHT(N3400, LEN(N3400) - FIND("/",N3400))</f>
        <v>plays</v>
      </c>
      <c r="S3400" s="10">
        <f>(((J3400/60)/60)/24)+DATE(1970,1,1)</f>
        <v>42209.67288194444</v>
      </c>
      <c r="T3400" s="10">
        <f>(((I3400/60)/60)/24)+DATE(1970,1,1)</f>
        <v>42223.625</v>
      </c>
    </row>
    <row r="3401" spans="1:20" ht="48" x14ac:dyDescent="0.2">
      <c r="A3401">
        <v>1093</v>
      </c>
      <c r="B3401" s="3" t="s">
        <v>1094</v>
      </c>
      <c r="C3401" s="3" t="s">
        <v>5203</v>
      </c>
      <c r="D3401">
        <v>300</v>
      </c>
      <c r="E3401">
        <v>42.25</v>
      </c>
      <c r="F3401" t="s">
        <v>8221</v>
      </c>
      <c r="G3401" t="s">
        <v>8229</v>
      </c>
      <c r="H3401" t="s">
        <v>8251</v>
      </c>
      <c r="I3401">
        <v>1455232937</v>
      </c>
      <c r="J3401">
        <v>1453936937</v>
      </c>
      <c r="K3401" t="b">
        <v>0</v>
      </c>
      <c r="L3401">
        <v>4</v>
      </c>
      <c r="M3401" t="b">
        <v>0</v>
      </c>
      <c r="N3401" t="s">
        <v>8282</v>
      </c>
      <c r="O3401" s="5">
        <f>E3401/D3401</f>
        <v>0.14083333333333334</v>
      </c>
      <c r="P3401" s="6">
        <f>IFERROR(E3401/L3401,0)</f>
        <v>10.5625</v>
      </c>
      <c r="Q3401" t="str">
        <f>LEFT(N3401, FIND("/",N3401) -1)</f>
        <v>games</v>
      </c>
      <c r="R3401" t="str">
        <f>RIGHT(N3401, LEN(N3401) - FIND("/",N3401))</f>
        <v>video games</v>
      </c>
      <c r="S3401" s="10">
        <f>(((J3401/60)/60)/24)+DATE(1970,1,1)</f>
        <v>42396.973807870367</v>
      </c>
      <c r="T3401" s="10">
        <f>(((I3401/60)/60)/24)+DATE(1970,1,1)</f>
        <v>42411.973807870367</v>
      </c>
    </row>
    <row r="3402" spans="1:20" ht="48" x14ac:dyDescent="0.2">
      <c r="A3402">
        <v>661</v>
      </c>
      <c r="B3402" s="3" t="s">
        <v>662</v>
      </c>
      <c r="C3402" s="3" t="s">
        <v>4771</v>
      </c>
      <c r="D3402">
        <v>10000</v>
      </c>
      <c r="E3402">
        <v>95</v>
      </c>
      <c r="F3402" t="s">
        <v>8221</v>
      </c>
      <c r="G3402" t="s">
        <v>8224</v>
      </c>
      <c r="H3402" t="s">
        <v>8246</v>
      </c>
      <c r="I3402">
        <v>1477236559</v>
      </c>
      <c r="J3402">
        <v>1474644559</v>
      </c>
      <c r="K3402" t="b">
        <v>0</v>
      </c>
      <c r="L3402">
        <v>9</v>
      </c>
      <c r="M3402" t="b">
        <v>0</v>
      </c>
      <c r="N3402" t="s">
        <v>8273</v>
      </c>
      <c r="O3402" s="5">
        <f>E3402/D3402</f>
        <v>9.4999999999999998E-3</v>
      </c>
      <c r="P3402" s="6">
        <f>IFERROR(E3402/L3402,0)</f>
        <v>10.555555555555555</v>
      </c>
      <c r="Q3402" t="str">
        <f>LEFT(N3402, FIND("/",N3402) -1)</f>
        <v>technology</v>
      </c>
      <c r="R3402" t="str">
        <f>RIGHT(N3402, LEN(N3402) - FIND("/",N3402))</f>
        <v>wearables</v>
      </c>
      <c r="S3402" s="10">
        <f>(((J3402/60)/60)/24)+DATE(1970,1,1)</f>
        <v>42636.645358796297</v>
      </c>
      <c r="T3402" s="10">
        <f>(((I3402/60)/60)/24)+DATE(1970,1,1)</f>
        <v>42666.645358796297</v>
      </c>
    </row>
    <row r="3403" spans="1:20" ht="32" x14ac:dyDescent="0.2">
      <c r="A3403">
        <v>2058</v>
      </c>
      <c r="B3403" s="3" t="s">
        <v>2059</v>
      </c>
      <c r="C3403" s="3" t="s">
        <v>6168</v>
      </c>
      <c r="D3403">
        <v>2560</v>
      </c>
      <c r="E3403">
        <v>4308</v>
      </c>
      <c r="F3403" t="s">
        <v>8219</v>
      </c>
      <c r="G3403" t="s">
        <v>8225</v>
      </c>
      <c r="H3403" t="s">
        <v>8247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8295</v>
      </c>
      <c r="O3403" s="5">
        <f>E3403/D3403</f>
        <v>1.6828125</v>
      </c>
      <c r="P3403" s="6">
        <f>IFERROR(E3403/L3403,0)</f>
        <v>10.507317073170732</v>
      </c>
      <c r="Q3403" t="str">
        <f>LEFT(N3403, FIND("/",N3403) -1)</f>
        <v>technology</v>
      </c>
      <c r="R3403" t="str">
        <f>RIGHT(N3403, LEN(N3403) - FIND("/",N3403))</f>
        <v>hardware</v>
      </c>
      <c r="S3403" s="10">
        <f>(((J3403/60)/60)/24)+DATE(1970,1,1)</f>
        <v>42026.370717592596</v>
      </c>
      <c r="T3403" s="10">
        <f>(((I3403/60)/60)/24)+DATE(1970,1,1)</f>
        <v>42065.833333333328</v>
      </c>
    </row>
    <row r="3404" spans="1:20" ht="32" x14ac:dyDescent="0.2">
      <c r="A3404">
        <v>900</v>
      </c>
      <c r="B3404" s="3" t="s">
        <v>901</v>
      </c>
      <c r="C3404" s="3" t="s">
        <v>5010</v>
      </c>
      <c r="D3404">
        <v>5000</v>
      </c>
      <c r="E3404">
        <v>21</v>
      </c>
      <c r="F3404" t="s">
        <v>8221</v>
      </c>
      <c r="G3404" t="s">
        <v>8224</v>
      </c>
      <c r="H3404" t="s">
        <v>8246</v>
      </c>
      <c r="I3404">
        <v>1459365802</v>
      </c>
      <c r="J3404">
        <v>1456777402</v>
      </c>
      <c r="K3404" t="b">
        <v>0</v>
      </c>
      <c r="L3404">
        <v>2</v>
      </c>
      <c r="M3404" t="b">
        <v>0</v>
      </c>
      <c r="N3404" t="s">
        <v>8278</v>
      </c>
      <c r="O3404" s="5">
        <f>E3404/D3404</f>
        <v>4.1999999999999997E-3</v>
      </c>
      <c r="P3404" s="6">
        <f>IFERROR(E3404/L3404,0)</f>
        <v>10.5</v>
      </c>
      <c r="Q3404" t="str">
        <f>LEFT(N3404, FIND("/",N3404) -1)</f>
        <v>music</v>
      </c>
      <c r="R3404" t="str">
        <f>RIGHT(N3404, LEN(N3404) - FIND("/",N3404))</f>
        <v>jazz</v>
      </c>
      <c r="S3404" s="10">
        <f>(((J3404/60)/60)/24)+DATE(1970,1,1)</f>
        <v>42429.84956018519</v>
      </c>
      <c r="T3404" s="10">
        <f>(((I3404/60)/60)/24)+DATE(1970,1,1)</f>
        <v>42459.807893518519</v>
      </c>
    </row>
    <row r="3405" spans="1:20" ht="48" x14ac:dyDescent="0.2">
      <c r="A3405">
        <v>1129</v>
      </c>
      <c r="B3405" s="3" t="s">
        <v>1130</v>
      </c>
      <c r="C3405" s="3" t="s">
        <v>5239</v>
      </c>
      <c r="D3405">
        <v>20000</v>
      </c>
      <c r="E3405">
        <v>21</v>
      </c>
      <c r="F3405" t="s">
        <v>8221</v>
      </c>
      <c r="G3405" t="s">
        <v>8224</v>
      </c>
      <c r="H3405" t="s">
        <v>8246</v>
      </c>
      <c r="I3405">
        <v>1465107693</v>
      </c>
      <c r="J3405">
        <v>1462515693</v>
      </c>
      <c r="K3405" t="b">
        <v>0</v>
      </c>
      <c r="L3405">
        <v>2</v>
      </c>
      <c r="M3405" t="b">
        <v>0</v>
      </c>
      <c r="N3405" t="s">
        <v>8283</v>
      </c>
      <c r="O3405" s="5">
        <f>E3405/D3405</f>
        <v>1.0499999999999999E-3</v>
      </c>
      <c r="P3405" s="6">
        <f>IFERROR(E3405/L3405,0)</f>
        <v>10.5</v>
      </c>
      <c r="Q3405" t="str">
        <f>LEFT(N3405, FIND("/",N3405) -1)</f>
        <v>games</v>
      </c>
      <c r="R3405" t="str">
        <f>RIGHT(N3405, LEN(N3405) - FIND("/",N3405))</f>
        <v>mobile games</v>
      </c>
      <c r="S3405" s="10">
        <f>(((J3405/60)/60)/24)+DATE(1970,1,1)</f>
        <v>42496.264965277776</v>
      </c>
      <c r="T3405" s="10">
        <f>(((I3405/60)/60)/24)+DATE(1970,1,1)</f>
        <v>42526.264965277776</v>
      </c>
    </row>
    <row r="3406" spans="1:20" ht="48" x14ac:dyDescent="0.2">
      <c r="A3406">
        <v>1182</v>
      </c>
      <c r="B3406" s="3" t="s">
        <v>1183</v>
      </c>
      <c r="C3406" s="3" t="s">
        <v>5292</v>
      </c>
      <c r="D3406">
        <v>1000</v>
      </c>
      <c r="E3406">
        <v>42</v>
      </c>
      <c r="F3406" t="s">
        <v>8221</v>
      </c>
      <c r="G3406" t="s">
        <v>8224</v>
      </c>
      <c r="H3406" t="s">
        <v>8246</v>
      </c>
      <c r="I3406">
        <v>1484239320</v>
      </c>
      <c r="J3406">
        <v>1482609088</v>
      </c>
      <c r="K3406" t="b">
        <v>0</v>
      </c>
      <c r="L3406">
        <v>4</v>
      </c>
      <c r="M3406" t="b">
        <v>0</v>
      </c>
      <c r="N3406" t="s">
        <v>8284</v>
      </c>
      <c r="O3406" s="5">
        <f>E3406/D3406</f>
        <v>4.2000000000000003E-2</v>
      </c>
      <c r="P3406" s="6">
        <f>IFERROR(E3406/L3406,0)</f>
        <v>10.5</v>
      </c>
      <c r="Q3406" t="str">
        <f>LEFT(N3406, FIND("/",N3406) -1)</f>
        <v>food</v>
      </c>
      <c r="R3406" t="str">
        <f>RIGHT(N3406, LEN(N3406) - FIND("/",N3406))</f>
        <v>food trucks</v>
      </c>
      <c r="S3406" s="10">
        <f>(((J3406/60)/60)/24)+DATE(1970,1,1)</f>
        <v>42728.827407407407</v>
      </c>
      <c r="T3406" s="10">
        <f>(((I3406/60)/60)/24)+DATE(1970,1,1)</f>
        <v>42747.695833333331</v>
      </c>
    </row>
    <row r="3407" spans="1:20" ht="48" x14ac:dyDescent="0.2">
      <c r="A3407">
        <v>1905</v>
      </c>
      <c r="B3407" s="3" t="s">
        <v>1906</v>
      </c>
      <c r="C3407" s="3" t="s">
        <v>6015</v>
      </c>
      <c r="D3407">
        <v>25000</v>
      </c>
      <c r="E3407">
        <v>42</v>
      </c>
      <c r="F3407" t="s">
        <v>8221</v>
      </c>
      <c r="G3407" t="s">
        <v>8224</v>
      </c>
      <c r="H3407" t="s">
        <v>8246</v>
      </c>
      <c r="I3407">
        <v>1410127994</v>
      </c>
      <c r="J3407">
        <v>1407535994</v>
      </c>
      <c r="K3407" t="b">
        <v>0</v>
      </c>
      <c r="L3407">
        <v>4</v>
      </c>
      <c r="M3407" t="b">
        <v>0</v>
      </c>
      <c r="N3407" t="s">
        <v>8294</v>
      </c>
      <c r="O3407" s="5">
        <f>E3407/D3407</f>
        <v>1.6800000000000001E-3</v>
      </c>
      <c r="P3407" s="6">
        <f>IFERROR(E3407/L3407,0)</f>
        <v>10.5</v>
      </c>
      <c r="Q3407" t="str">
        <f>LEFT(N3407, FIND("/",N3407) -1)</f>
        <v>technology</v>
      </c>
      <c r="R3407" t="str">
        <f>RIGHT(N3407, LEN(N3407) - FIND("/",N3407))</f>
        <v>gadgets</v>
      </c>
      <c r="S3407" s="10">
        <f>(((J3407/60)/60)/24)+DATE(1970,1,1)</f>
        <v>41859.925856481481</v>
      </c>
      <c r="T3407" s="10">
        <f>(((I3407/60)/60)/24)+DATE(1970,1,1)</f>
        <v>41889.925856481481</v>
      </c>
    </row>
    <row r="3408" spans="1:20" ht="48" x14ac:dyDescent="0.2">
      <c r="A3408">
        <v>2430</v>
      </c>
      <c r="B3408" s="3" t="s">
        <v>2431</v>
      </c>
      <c r="C3408" s="3" t="s">
        <v>6540</v>
      </c>
      <c r="D3408">
        <v>3000</v>
      </c>
      <c r="E3408">
        <v>21</v>
      </c>
      <c r="F3408" t="s">
        <v>8221</v>
      </c>
      <c r="G3408" t="s">
        <v>8224</v>
      </c>
      <c r="H3408" t="s">
        <v>8246</v>
      </c>
      <c r="I3408">
        <v>1455246504</v>
      </c>
      <c r="J3408">
        <v>1452654504</v>
      </c>
      <c r="K3408" t="b">
        <v>0</v>
      </c>
      <c r="L3408">
        <v>2</v>
      </c>
      <c r="M3408" t="b">
        <v>0</v>
      </c>
      <c r="N3408" t="s">
        <v>8284</v>
      </c>
      <c r="O3408" s="5">
        <f>E3408/D3408</f>
        <v>7.0000000000000001E-3</v>
      </c>
      <c r="P3408" s="6">
        <f>IFERROR(E3408/L3408,0)</f>
        <v>10.5</v>
      </c>
      <c r="Q3408" t="str">
        <f>LEFT(N3408, FIND("/",N3408) -1)</f>
        <v>food</v>
      </c>
      <c r="R3408" t="str">
        <f>RIGHT(N3408, LEN(N3408) - FIND("/",N3408))</f>
        <v>food trucks</v>
      </c>
      <c r="S3408" s="10">
        <f>(((J3408/60)/60)/24)+DATE(1970,1,1)</f>
        <v>42382.130833333329</v>
      </c>
      <c r="T3408" s="10">
        <f>(((I3408/60)/60)/24)+DATE(1970,1,1)</f>
        <v>42412.130833333329</v>
      </c>
    </row>
    <row r="3409" spans="1:20" ht="48" x14ac:dyDescent="0.2">
      <c r="A3409">
        <v>3961</v>
      </c>
      <c r="B3409" s="3" t="s">
        <v>3958</v>
      </c>
      <c r="C3409" s="3" t="s">
        <v>8068</v>
      </c>
      <c r="D3409">
        <v>5000</v>
      </c>
      <c r="E3409">
        <v>21</v>
      </c>
      <c r="F3409" t="s">
        <v>8221</v>
      </c>
      <c r="G3409" t="s">
        <v>8225</v>
      </c>
      <c r="H3409" t="s">
        <v>8247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8271</v>
      </c>
      <c r="O3409" s="5">
        <f>E3409/D3409</f>
        <v>4.1999999999999997E-3</v>
      </c>
      <c r="P3409" s="6">
        <f>IFERROR(E3409/L3409,0)</f>
        <v>10.5</v>
      </c>
      <c r="Q3409" t="str">
        <f>LEFT(N3409, FIND("/",N3409) -1)</f>
        <v>theater</v>
      </c>
      <c r="R3409" t="str">
        <f>RIGHT(N3409, LEN(N3409) - FIND("/",N3409))</f>
        <v>plays</v>
      </c>
      <c r="S3409" s="10">
        <f>(((J3409/60)/60)/24)+DATE(1970,1,1)</f>
        <v>41745.891319444447</v>
      </c>
      <c r="T3409" s="10">
        <f>(((I3409/60)/60)/24)+DATE(1970,1,1)</f>
        <v>41767.891319444447</v>
      </c>
    </row>
    <row r="3410" spans="1:20" ht="32" x14ac:dyDescent="0.2">
      <c r="A3410">
        <v>4041</v>
      </c>
      <c r="B3410" s="3" t="s">
        <v>4037</v>
      </c>
      <c r="C3410" s="3" t="s">
        <v>8145</v>
      </c>
      <c r="D3410">
        <v>5000</v>
      </c>
      <c r="E3410">
        <v>21</v>
      </c>
      <c r="F3410" t="s">
        <v>8221</v>
      </c>
      <c r="G3410" t="s">
        <v>8225</v>
      </c>
      <c r="H3410" t="s">
        <v>8247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8271</v>
      </c>
      <c r="O3410" s="5">
        <f>E3410/D3410</f>
        <v>4.1999999999999997E-3</v>
      </c>
      <c r="P3410" s="6">
        <f>IFERROR(E3410/L3410,0)</f>
        <v>10.5</v>
      </c>
      <c r="Q3410" t="str">
        <f>LEFT(N3410, FIND("/",N3410) -1)</f>
        <v>theater</v>
      </c>
      <c r="R3410" t="str">
        <f>RIGHT(N3410, LEN(N3410) - FIND("/",N3410))</f>
        <v>plays</v>
      </c>
      <c r="S3410" s="10">
        <f>(((J3410/60)/60)/24)+DATE(1970,1,1)</f>
        <v>42559.474004629628</v>
      </c>
      <c r="T3410" s="10">
        <f>(((I3410/60)/60)/24)+DATE(1970,1,1)</f>
        <v>42619.474004629628</v>
      </c>
    </row>
    <row r="3411" spans="1:20" ht="48" x14ac:dyDescent="0.2">
      <c r="A3411">
        <v>1117</v>
      </c>
      <c r="B3411" s="3" t="s">
        <v>1118</v>
      </c>
      <c r="C3411" s="3" t="s">
        <v>5227</v>
      </c>
      <c r="D3411">
        <v>1000</v>
      </c>
      <c r="E3411">
        <v>83</v>
      </c>
      <c r="F3411" t="s">
        <v>8221</v>
      </c>
      <c r="G3411" t="s">
        <v>8236</v>
      </c>
      <c r="H3411" t="s">
        <v>8249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8282</v>
      </c>
      <c r="O3411" s="5">
        <f>E3411/D3411</f>
        <v>8.3000000000000004E-2</v>
      </c>
      <c r="P3411" s="6">
        <f>IFERROR(E3411/L3411,0)</f>
        <v>10.375</v>
      </c>
      <c r="Q3411" t="str">
        <f>LEFT(N3411, FIND("/",N3411) -1)</f>
        <v>games</v>
      </c>
      <c r="R3411" t="str">
        <f>RIGHT(N3411, LEN(N3411) - FIND("/",N3411))</f>
        <v>video games</v>
      </c>
      <c r="S3411" s="10">
        <f>(((J3411/60)/60)/24)+DATE(1970,1,1)</f>
        <v>42333.598530092597</v>
      </c>
      <c r="T3411" s="10">
        <f>(((I3411/60)/60)/24)+DATE(1970,1,1)</f>
        <v>42363.598530092597</v>
      </c>
    </row>
    <row r="3412" spans="1:20" ht="48" x14ac:dyDescent="0.2">
      <c r="A3412">
        <v>494</v>
      </c>
      <c r="B3412" s="3" t="s">
        <v>495</v>
      </c>
      <c r="C3412" s="3" t="s">
        <v>4604</v>
      </c>
      <c r="D3412">
        <v>20000</v>
      </c>
      <c r="E3412">
        <v>31</v>
      </c>
      <c r="F3412" t="s">
        <v>8221</v>
      </c>
      <c r="G3412" t="s">
        <v>8224</v>
      </c>
      <c r="H3412" t="s">
        <v>8246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8270</v>
      </c>
      <c r="O3412" s="5">
        <f>E3412/D3412</f>
        <v>1.5499999999999999E-3</v>
      </c>
      <c r="P3412" s="6">
        <f>IFERROR(E3412/L3412,0)</f>
        <v>10.333333333333334</v>
      </c>
      <c r="Q3412" t="str">
        <f>LEFT(N3412, FIND("/",N3412) -1)</f>
        <v>film &amp; video</v>
      </c>
      <c r="R3412" t="str">
        <f>RIGHT(N3412, LEN(N3412) - FIND("/",N3412))</f>
        <v>animation</v>
      </c>
      <c r="S3412" s="10">
        <f>(((J3412/60)/60)/24)+DATE(1970,1,1)</f>
        <v>41799.830613425926</v>
      </c>
      <c r="T3412" s="10">
        <f>(((I3412/60)/60)/24)+DATE(1970,1,1)</f>
        <v>41823.125</v>
      </c>
    </row>
    <row r="3413" spans="1:20" ht="48" x14ac:dyDescent="0.2">
      <c r="A3413">
        <v>3106</v>
      </c>
      <c r="B3413" s="3" t="s">
        <v>3106</v>
      </c>
      <c r="C3413" s="3" t="s">
        <v>7216</v>
      </c>
      <c r="D3413">
        <v>1000</v>
      </c>
      <c r="E3413">
        <v>41</v>
      </c>
      <c r="F3413" t="s">
        <v>8221</v>
      </c>
      <c r="G3413" t="s">
        <v>8225</v>
      </c>
      <c r="H3413" t="s">
        <v>8247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8303</v>
      </c>
      <c r="O3413" s="5">
        <f>E3413/D3413</f>
        <v>4.1000000000000002E-2</v>
      </c>
      <c r="P3413" s="6">
        <f>IFERROR(E3413/L3413,0)</f>
        <v>10.25</v>
      </c>
      <c r="Q3413" t="str">
        <f>LEFT(N3413, FIND("/",N3413) -1)</f>
        <v>theater</v>
      </c>
      <c r="R3413" t="str">
        <f>RIGHT(N3413, LEN(N3413) - FIND("/",N3413))</f>
        <v>spaces</v>
      </c>
      <c r="S3413" s="10">
        <f>(((J3413/60)/60)/24)+DATE(1970,1,1)</f>
        <v>42241.429120370376</v>
      </c>
      <c r="T3413" s="10">
        <f>(((I3413/60)/60)/24)+DATE(1970,1,1)</f>
        <v>42263.916666666672</v>
      </c>
    </row>
    <row r="3414" spans="1:20" ht="48" x14ac:dyDescent="0.2">
      <c r="A3414">
        <v>4107</v>
      </c>
      <c r="B3414" s="3" t="s">
        <v>4103</v>
      </c>
      <c r="C3414" s="3" t="s">
        <v>8210</v>
      </c>
      <c r="D3414">
        <v>2000</v>
      </c>
      <c r="E3414">
        <v>41</v>
      </c>
      <c r="F3414" t="s">
        <v>8221</v>
      </c>
      <c r="G3414" t="s">
        <v>8224</v>
      </c>
      <c r="H3414" t="s">
        <v>8246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8271</v>
      </c>
      <c r="O3414" s="5">
        <f>E3414/D3414</f>
        <v>2.0500000000000001E-2</v>
      </c>
      <c r="P3414" s="6">
        <f>IFERROR(E3414/L3414,0)</f>
        <v>10.25</v>
      </c>
      <c r="Q3414" t="str">
        <f>LEFT(N3414, FIND("/",N3414) -1)</f>
        <v>theater</v>
      </c>
      <c r="R3414" t="str">
        <f>RIGHT(N3414, LEN(N3414) - FIND("/",N3414))</f>
        <v>plays</v>
      </c>
      <c r="S3414" s="10">
        <f>(((J3414/60)/60)/24)+DATE(1970,1,1)</f>
        <v>41883.916678240741</v>
      </c>
      <c r="T3414" s="10">
        <f>(((I3414/60)/60)/24)+DATE(1970,1,1)</f>
        <v>41906.916678240741</v>
      </c>
    </row>
    <row r="3415" spans="1:20" ht="48" x14ac:dyDescent="0.2">
      <c r="A3415">
        <v>3922</v>
      </c>
      <c r="B3415" s="3" t="s">
        <v>3919</v>
      </c>
      <c r="C3415" s="3" t="s">
        <v>8030</v>
      </c>
      <c r="D3415">
        <v>750</v>
      </c>
      <c r="E3415">
        <v>61</v>
      </c>
      <c r="F3415" t="s">
        <v>8221</v>
      </c>
      <c r="G3415" t="s">
        <v>8224</v>
      </c>
      <c r="H3415" t="s">
        <v>8246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8271</v>
      </c>
      <c r="O3415" s="5">
        <f>E3415/D3415</f>
        <v>8.1333333333333327E-2</v>
      </c>
      <c r="P3415" s="6">
        <f>IFERROR(E3415/L3415,0)</f>
        <v>10.166666666666666</v>
      </c>
      <c r="Q3415" t="str">
        <f>LEFT(N3415, FIND("/",N3415) -1)</f>
        <v>theater</v>
      </c>
      <c r="R3415" t="str">
        <f>RIGHT(N3415, LEN(N3415) - FIND("/",N3415))</f>
        <v>plays</v>
      </c>
      <c r="S3415" s="10">
        <f>(((J3415/60)/60)/24)+DATE(1970,1,1)</f>
        <v>42020.768634259264</v>
      </c>
      <c r="T3415" s="10">
        <f>(((I3415/60)/60)/24)+DATE(1970,1,1)</f>
        <v>42065.958333333328</v>
      </c>
    </row>
    <row r="3416" spans="1:20" ht="48" x14ac:dyDescent="0.2">
      <c r="A3416">
        <v>2639</v>
      </c>
      <c r="B3416" s="3" t="s">
        <v>2639</v>
      </c>
      <c r="C3416" s="3" t="s">
        <v>6749</v>
      </c>
      <c r="D3416">
        <v>300</v>
      </c>
      <c r="E3416">
        <v>492</v>
      </c>
      <c r="F3416" t="s">
        <v>8219</v>
      </c>
      <c r="G3416" t="s">
        <v>8225</v>
      </c>
      <c r="H3416" t="s">
        <v>8247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8301</v>
      </c>
      <c r="O3416" s="5">
        <f>E3416/D3416</f>
        <v>1.64</v>
      </c>
      <c r="P3416" s="6">
        <f>IFERROR(E3416/L3416,0)</f>
        <v>10.040816326530612</v>
      </c>
      <c r="Q3416" t="str">
        <f>LEFT(N3416, FIND("/",N3416) -1)</f>
        <v>technology</v>
      </c>
      <c r="R3416" t="str">
        <f>RIGHT(N3416, LEN(N3416) - FIND("/",N3416))</f>
        <v>space exploration</v>
      </c>
      <c r="S3416" s="10">
        <f>(((J3416/60)/60)/24)+DATE(1970,1,1)</f>
        <v>42024.86513888889</v>
      </c>
      <c r="T3416" s="10">
        <f>(((I3416/60)/60)/24)+DATE(1970,1,1)</f>
        <v>42054.86513888889</v>
      </c>
    </row>
    <row r="3417" spans="1:20" ht="48" x14ac:dyDescent="0.2">
      <c r="A3417">
        <v>120</v>
      </c>
      <c r="B3417" s="3" t="s">
        <v>122</v>
      </c>
      <c r="C3417" s="3" t="s">
        <v>4231</v>
      </c>
      <c r="D3417">
        <v>70000</v>
      </c>
      <c r="E3417">
        <v>10</v>
      </c>
      <c r="F3417" t="s">
        <v>8220</v>
      </c>
      <c r="G3417" t="s">
        <v>8231</v>
      </c>
      <c r="H3417" t="s">
        <v>8252</v>
      </c>
      <c r="I3417">
        <v>1475457107</v>
      </c>
      <c r="J3417">
        <v>1472865107</v>
      </c>
      <c r="K3417" t="b">
        <v>0</v>
      </c>
      <c r="L3417">
        <v>1</v>
      </c>
      <c r="M3417" t="b">
        <v>0</v>
      </c>
      <c r="N3417" t="s">
        <v>8267</v>
      </c>
      <c r="O3417" s="5">
        <f>E3417/D3417</f>
        <v>1.4285714285714287E-4</v>
      </c>
      <c r="P3417" s="6">
        <f>IFERROR(E3417/L3417,0)</f>
        <v>10</v>
      </c>
      <c r="Q3417" t="str">
        <f>LEFT(N3417, FIND("/",N3417) -1)</f>
        <v>film &amp; video</v>
      </c>
      <c r="R3417" t="str">
        <f>RIGHT(N3417, LEN(N3417) - FIND("/",N3417))</f>
        <v>science fiction</v>
      </c>
      <c r="S3417" s="10">
        <f>(((J3417/60)/60)/24)+DATE(1970,1,1)</f>
        <v>42616.049849537041</v>
      </c>
      <c r="T3417" s="10">
        <f>(((I3417/60)/60)/24)+DATE(1970,1,1)</f>
        <v>42646.049849537041</v>
      </c>
    </row>
    <row r="3418" spans="1:20" ht="48" x14ac:dyDescent="0.2">
      <c r="A3418">
        <v>142</v>
      </c>
      <c r="B3418" s="3" t="s">
        <v>144</v>
      </c>
      <c r="C3418" s="3" t="s">
        <v>4252</v>
      </c>
      <c r="D3418">
        <v>3000</v>
      </c>
      <c r="E3418">
        <v>10</v>
      </c>
      <c r="F3418" t="s">
        <v>8220</v>
      </c>
      <c r="G3418" t="s">
        <v>8224</v>
      </c>
      <c r="H3418" t="s">
        <v>8246</v>
      </c>
      <c r="I3418">
        <v>1416176778</v>
      </c>
      <c r="J3418">
        <v>1414358778</v>
      </c>
      <c r="K3418" t="b">
        <v>0</v>
      </c>
      <c r="L3418">
        <v>1</v>
      </c>
      <c r="M3418" t="b">
        <v>0</v>
      </c>
      <c r="N3418" t="s">
        <v>8267</v>
      </c>
      <c r="O3418" s="5">
        <f>E3418/D3418</f>
        <v>3.3333333333333335E-3</v>
      </c>
      <c r="P3418" s="6">
        <f>IFERROR(E3418/L3418,0)</f>
        <v>10</v>
      </c>
      <c r="Q3418" t="str">
        <f>LEFT(N3418, FIND("/",N3418) -1)</f>
        <v>film &amp; video</v>
      </c>
      <c r="R3418" t="str">
        <f>RIGHT(N3418, LEN(N3418) - FIND("/",N3418))</f>
        <v>science fiction</v>
      </c>
      <c r="S3418" s="10">
        <f>(((J3418/60)/60)/24)+DATE(1970,1,1)</f>
        <v>41938.893263888887</v>
      </c>
      <c r="T3418" s="10">
        <f>(((I3418/60)/60)/24)+DATE(1970,1,1)</f>
        <v>41959.934930555552</v>
      </c>
    </row>
    <row r="3419" spans="1:20" ht="48" x14ac:dyDescent="0.2">
      <c r="A3419">
        <v>159</v>
      </c>
      <c r="B3419" s="3" t="s">
        <v>161</v>
      </c>
      <c r="C3419" s="3" t="s">
        <v>4269</v>
      </c>
      <c r="D3419">
        <v>500000</v>
      </c>
      <c r="E3419">
        <v>10</v>
      </c>
      <c r="F3419" t="s">
        <v>8220</v>
      </c>
      <c r="G3419" t="s">
        <v>8224</v>
      </c>
      <c r="H3419" t="s">
        <v>8246</v>
      </c>
      <c r="I3419">
        <v>1467541545</v>
      </c>
      <c r="J3419">
        <v>1464085545</v>
      </c>
      <c r="K3419" t="b">
        <v>0</v>
      </c>
      <c r="L3419">
        <v>1</v>
      </c>
      <c r="M3419" t="b">
        <v>0</v>
      </c>
      <c r="N3419" t="s">
        <v>8267</v>
      </c>
      <c r="O3419" s="5">
        <f>E3419/D3419</f>
        <v>2.0000000000000002E-5</v>
      </c>
      <c r="P3419" s="6">
        <f>IFERROR(E3419/L3419,0)</f>
        <v>10</v>
      </c>
      <c r="Q3419" t="str">
        <f>LEFT(N3419, FIND("/",N3419) -1)</f>
        <v>film &amp; video</v>
      </c>
      <c r="R3419" t="str">
        <f>RIGHT(N3419, LEN(N3419) - FIND("/",N3419))</f>
        <v>science fiction</v>
      </c>
      <c r="S3419" s="10">
        <f>(((J3419/60)/60)/24)+DATE(1970,1,1)</f>
        <v>42514.434548611112</v>
      </c>
      <c r="T3419" s="10">
        <f>(((I3419/60)/60)/24)+DATE(1970,1,1)</f>
        <v>42554.434548611112</v>
      </c>
    </row>
    <row r="3420" spans="1:20" ht="48" x14ac:dyDescent="0.2">
      <c r="A3420">
        <v>215</v>
      </c>
      <c r="B3420" s="3" t="s">
        <v>217</v>
      </c>
      <c r="C3420" s="3" t="s">
        <v>4325</v>
      </c>
      <c r="D3420">
        <v>4400</v>
      </c>
      <c r="E3420">
        <v>10</v>
      </c>
      <c r="F3420" t="s">
        <v>8221</v>
      </c>
      <c r="G3420" t="s">
        <v>8225</v>
      </c>
      <c r="H3420" t="s">
        <v>8247</v>
      </c>
      <c r="I3420">
        <v>1455753540</v>
      </c>
      <c r="J3420">
        <v>1452058282</v>
      </c>
      <c r="K3420" t="b">
        <v>0</v>
      </c>
      <c r="L3420">
        <v>1</v>
      </c>
      <c r="M3420" t="b">
        <v>0</v>
      </c>
      <c r="N3420" t="s">
        <v>8268</v>
      </c>
      <c r="O3420" s="5">
        <f>E3420/D3420</f>
        <v>2.2727272727272726E-3</v>
      </c>
      <c r="P3420" s="6">
        <f>IFERROR(E3420/L3420,0)</f>
        <v>10</v>
      </c>
      <c r="Q3420" t="str">
        <f>LEFT(N3420, FIND("/",N3420) -1)</f>
        <v>film &amp; video</v>
      </c>
      <c r="R3420" t="str">
        <f>RIGHT(N3420, LEN(N3420) - FIND("/",N3420))</f>
        <v>drama</v>
      </c>
      <c r="S3420" s="10">
        <f>(((J3420/60)/60)/24)+DATE(1970,1,1)</f>
        <v>42375.230115740742</v>
      </c>
      <c r="T3420" s="10">
        <f>(((I3420/60)/60)/24)+DATE(1970,1,1)</f>
        <v>42417.999305555553</v>
      </c>
    </row>
    <row r="3421" spans="1:20" ht="48" x14ac:dyDescent="0.2">
      <c r="A3421">
        <v>482</v>
      </c>
      <c r="B3421" s="3" t="s">
        <v>483</v>
      </c>
      <c r="C3421" s="3" t="s">
        <v>4592</v>
      </c>
      <c r="D3421">
        <v>10000</v>
      </c>
      <c r="E3421">
        <v>10</v>
      </c>
      <c r="F3421" t="s">
        <v>8221</v>
      </c>
      <c r="G3421" t="s">
        <v>8224</v>
      </c>
      <c r="H3421" t="s">
        <v>8246</v>
      </c>
      <c r="I3421">
        <v>1460644440</v>
      </c>
      <c r="J3421">
        <v>1458336690</v>
      </c>
      <c r="K3421" t="b">
        <v>0</v>
      </c>
      <c r="L3421">
        <v>1</v>
      </c>
      <c r="M3421" t="b">
        <v>0</v>
      </c>
      <c r="N3421" t="s">
        <v>8270</v>
      </c>
      <c r="O3421" s="5">
        <f>E3421/D3421</f>
        <v>1E-3</v>
      </c>
      <c r="P3421" s="6">
        <f>IFERROR(E3421/L3421,0)</f>
        <v>10</v>
      </c>
      <c r="Q3421" t="str">
        <f>LEFT(N3421, FIND("/",N3421) -1)</f>
        <v>film &amp; video</v>
      </c>
      <c r="R3421" t="str">
        <f>RIGHT(N3421, LEN(N3421) - FIND("/",N3421))</f>
        <v>animation</v>
      </c>
      <c r="S3421" s="10">
        <f>(((J3421/60)/60)/24)+DATE(1970,1,1)</f>
        <v>42447.896875000006</v>
      </c>
      <c r="T3421" s="10">
        <f>(((I3421/60)/60)/24)+DATE(1970,1,1)</f>
        <v>42474.606944444444</v>
      </c>
    </row>
    <row r="3422" spans="1:20" ht="16" x14ac:dyDescent="0.2">
      <c r="A3422">
        <v>497</v>
      </c>
      <c r="B3422" s="3" t="s">
        <v>498</v>
      </c>
      <c r="C3422" s="3" t="s">
        <v>4607</v>
      </c>
      <c r="D3422">
        <v>4480</v>
      </c>
      <c r="E3422">
        <v>30</v>
      </c>
      <c r="F3422" t="s">
        <v>8221</v>
      </c>
      <c r="G3422" t="s">
        <v>8224</v>
      </c>
      <c r="H3422" t="s">
        <v>8246</v>
      </c>
      <c r="I3422">
        <v>1419483600</v>
      </c>
      <c r="J3422">
        <v>1414889665</v>
      </c>
      <c r="K3422" t="b">
        <v>0</v>
      </c>
      <c r="L3422">
        <v>3</v>
      </c>
      <c r="M3422" t="b">
        <v>0</v>
      </c>
      <c r="N3422" t="s">
        <v>8270</v>
      </c>
      <c r="O3422" s="5">
        <f>E3422/D3422</f>
        <v>6.6964285714285711E-3</v>
      </c>
      <c r="P3422" s="6">
        <f>IFERROR(E3422/L3422,0)</f>
        <v>10</v>
      </c>
      <c r="Q3422" t="str">
        <f>LEFT(N3422, FIND("/",N3422) -1)</f>
        <v>film &amp; video</v>
      </c>
      <c r="R3422" t="str">
        <f>RIGHT(N3422, LEN(N3422) - FIND("/",N3422))</f>
        <v>animation</v>
      </c>
      <c r="S3422" s="10">
        <f>(((J3422/60)/60)/24)+DATE(1970,1,1)</f>
        <v>41945.037789351853</v>
      </c>
      <c r="T3422" s="10">
        <f>(((I3422/60)/60)/24)+DATE(1970,1,1)</f>
        <v>41998.208333333328</v>
      </c>
    </row>
    <row r="3423" spans="1:20" ht="48" x14ac:dyDescent="0.2">
      <c r="A3423">
        <v>509</v>
      </c>
      <c r="B3423" s="3" t="s">
        <v>510</v>
      </c>
      <c r="C3423" s="3" t="s">
        <v>4619</v>
      </c>
      <c r="D3423">
        <v>5000</v>
      </c>
      <c r="E3423">
        <v>10</v>
      </c>
      <c r="F3423" t="s">
        <v>8221</v>
      </c>
      <c r="G3423" t="s">
        <v>8225</v>
      </c>
      <c r="H3423" t="s">
        <v>8247</v>
      </c>
      <c r="I3423">
        <v>1435504170</v>
      </c>
      <c r="J3423">
        <v>1432912170</v>
      </c>
      <c r="K3423" t="b">
        <v>0</v>
      </c>
      <c r="L3423">
        <v>1</v>
      </c>
      <c r="M3423" t="b">
        <v>0</v>
      </c>
      <c r="N3423" t="s">
        <v>8270</v>
      </c>
      <c r="O3423" s="5">
        <f>E3423/D3423</f>
        <v>2E-3</v>
      </c>
      <c r="P3423" s="6">
        <f>IFERROR(E3423/L3423,0)</f>
        <v>10</v>
      </c>
      <c r="Q3423" t="str">
        <f>LEFT(N3423, FIND("/",N3423) -1)</f>
        <v>film &amp; video</v>
      </c>
      <c r="R3423" t="str">
        <f>RIGHT(N3423, LEN(N3423) - FIND("/",N3423))</f>
        <v>animation</v>
      </c>
      <c r="S3423" s="10">
        <f>(((J3423/60)/60)/24)+DATE(1970,1,1)</f>
        <v>42153.631597222222</v>
      </c>
      <c r="T3423" s="10">
        <f>(((I3423/60)/60)/24)+DATE(1970,1,1)</f>
        <v>42183.631597222222</v>
      </c>
    </row>
    <row r="3424" spans="1:20" ht="48" x14ac:dyDescent="0.2">
      <c r="A3424">
        <v>577</v>
      </c>
      <c r="B3424" s="3" t="s">
        <v>578</v>
      </c>
      <c r="C3424" s="3" t="s">
        <v>4687</v>
      </c>
      <c r="D3424">
        <v>5000</v>
      </c>
      <c r="E3424">
        <v>10</v>
      </c>
      <c r="F3424" t="s">
        <v>8221</v>
      </c>
      <c r="G3424" t="s">
        <v>8224</v>
      </c>
      <c r="H3424" t="s">
        <v>8246</v>
      </c>
      <c r="I3424">
        <v>1463753302</v>
      </c>
      <c r="J3424">
        <v>1458569302</v>
      </c>
      <c r="K3424" t="b">
        <v>0</v>
      </c>
      <c r="L3424">
        <v>1</v>
      </c>
      <c r="M3424" t="b">
        <v>0</v>
      </c>
      <c r="N3424" t="s">
        <v>8272</v>
      </c>
      <c r="O3424" s="5">
        <f>E3424/D3424</f>
        <v>2E-3</v>
      </c>
      <c r="P3424" s="6">
        <f>IFERROR(E3424/L3424,0)</f>
        <v>10</v>
      </c>
      <c r="Q3424" t="str">
        <f>LEFT(N3424, FIND("/",N3424) -1)</f>
        <v>technology</v>
      </c>
      <c r="R3424" t="str">
        <f>RIGHT(N3424, LEN(N3424) - FIND("/",N3424))</f>
        <v>web</v>
      </c>
      <c r="S3424" s="10">
        <f>(((J3424/60)/60)/24)+DATE(1970,1,1)</f>
        <v>42450.589143518519</v>
      </c>
      <c r="T3424" s="10">
        <f>(((I3424/60)/60)/24)+DATE(1970,1,1)</f>
        <v>42510.589143518519</v>
      </c>
    </row>
    <row r="3425" spans="1:20" ht="48" x14ac:dyDescent="0.2">
      <c r="A3425">
        <v>597</v>
      </c>
      <c r="B3425" s="3" t="s">
        <v>598</v>
      </c>
      <c r="C3425" s="3" t="s">
        <v>4707</v>
      </c>
      <c r="D3425">
        <v>7500</v>
      </c>
      <c r="E3425">
        <v>20</v>
      </c>
      <c r="F3425" t="s">
        <v>8221</v>
      </c>
      <c r="G3425" t="s">
        <v>8224</v>
      </c>
      <c r="H3425" t="s">
        <v>8246</v>
      </c>
      <c r="I3425">
        <v>1469980800</v>
      </c>
      <c r="J3425">
        <v>1466787335</v>
      </c>
      <c r="K3425" t="b">
        <v>0</v>
      </c>
      <c r="L3425">
        <v>2</v>
      </c>
      <c r="M3425" t="b">
        <v>0</v>
      </c>
      <c r="N3425" t="s">
        <v>8272</v>
      </c>
      <c r="O3425" s="5">
        <f>E3425/D3425</f>
        <v>2.6666666666666666E-3</v>
      </c>
      <c r="P3425" s="6">
        <f>IFERROR(E3425/L3425,0)</f>
        <v>10</v>
      </c>
      <c r="Q3425" t="str">
        <f>LEFT(N3425, FIND("/",N3425) -1)</f>
        <v>technology</v>
      </c>
      <c r="R3425" t="str">
        <f>RIGHT(N3425, LEN(N3425) - FIND("/",N3425))</f>
        <v>web</v>
      </c>
      <c r="S3425" s="10">
        <f>(((J3425/60)/60)/24)+DATE(1970,1,1)</f>
        <v>42545.705266203702</v>
      </c>
      <c r="T3425" s="10">
        <f>(((I3425/60)/60)/24)+DATE(1970,1,1)</f>
        <v>42582.666666666672</v>
      </c>
    </row>
    <row r="3426" spans="1:20" ht="48" x14ac:dyDescent="0.2">
      <c r="A3426">
        <v>606</v>
      </c>
      <c r="B3426" s="3" t="s">
        <v>607</v>
      </c>
      <c r="C3426" s="3" t="s">
        <v>4716</v>
      </c>
      <c r="D3426">
        <v>5000</v>
      </c>
      <c r="E3426">
        <v>10</v>
      </c>
      <c r="F3426" t="s">
        <v>8220</v>
      </c>
      <c r="G3426" t="s">
        <v>8233</v>
      </c>
      <c r="H3426" t="s">
        <v>8249</v>
      </c>
      <c r="I3426">
        <v>1432479600</v>
      </c>
      <c r="J3426">
        <v>1428507409</v>
      </c>
      <c r="K3426" t="b">
        <v>0</v>
      </c>
      <c r="L3426">
        <v>1</v>
      </c>
      <c r="M3426" t="b">
        <v>0</v>
      </c>
      <c r="N3426" t="s">
        <v>8272</v>
      </c>
      <c r="O3426" s="5">
        <f>E3426/D3426</f>
        <v>2E-3</v>
      </c>
      <c r="P3426" s="6">
        <f>IFERROR(E3426/L3426,0)</f>
        <v>10</v>
      </c>
      <c r="Q3426" t="str">
        <f>LEFT(N3426, FIND("/",N3426) -1)</f>
        <v>technology</v>
      </c>
      <c r="R3426" t="str">
        <f>RIGHT(N3426, LEN(N3426) - FIND("/",N3426))</f>
        <v>web</v>
      </c>
      <c r="S3426" s="10">
        <f>(((J3426/60)/60)/24)+DATE(1970,1,1)</f>
        <v>42102.650567129633</v>
      </c>
      <c r="T3426" s="10">
        <f>(((I3426/60)/60)/24)+DATE(1970,1,1)</f>
        <v>42148.625</v>
      </c>
    </row>
    <row r="3427" spans="1:20" ht="48" x14ac:dyDescent="0.2">
      <c r="A3427">
        <v>630</v>
      </c>
      <c r="B3427" s="3" t="s">
        <v>631</v>
      </c>
      <c r="C3427" s="3" t="s">
        <v>4740</v>
      </c>
      <c r="D3427">
        <v>11999</v>
      </c>
      <c r="E3427">
        <v>10</v>
      </c>
      <c r="F3427" t="s">
        <v>8220</v>
      </c>
      <c r="G3427" t="s">
        <v>8224</v>
      </c>
      <c r="H3427" t="s">
        <v>8246</v>
      </c>
      <c r="I3427">
        <v>1441516200</v>
      </c>
      <c r="J3427">
        <v>1438959121</v>
      </c>
      <c r="K3427" t="b">
        <v>0</v>
      </c>
      <c r="L3427">
        <v>1</v>
      </c>
      <c r="M3427" t="b">
        <v>0</v>
      </c>
      <c r="N3427" t="s">
        <v>8272</v>
      </c>
      <c r="O3427" s="5">
        <f>E3427/D3427</f>
        <v>8.3340278356529708E-4</v>
      </c>
      <c r="P3427" s="6">
        <f>IFERROR(E3427/L3427,0)</f>
        <v>10</v>
      </c>
      <c r="Q3427" t="str">
        <f>LEFT(N3427, FIND("/",N3427) -1)</f>
        <v>technology</v>
      </c>
      <c r="R3427" t="str">
        <f>RIGHT(N3427, LEN(N3427) - FIND("/",N3427))</f>
        <v>web</v>
      </c>
      <c r="S3427" s="10">
        <f>(((J3427/60)/60)/24)+DATE(1970,1,1)</f>
        <v>42223.619456018518</v>
      </c>
      <c r="T3427" s="10">
        <f>(((I3427/60)/60)/24)+DATE(1970,1,1)</f>
        <v>42253.215277777781</v>
      </c>
    </row>
    <row r="3428" spans="1:20" ht="48" x14ac:dyDescent="0.2">
      <c r="A3428">
        <v>771</v>
      </c>
      <c r="B3428" s="3" t="s">
        <v>772</v>
      </c>
      <c r="C3428" s="3" t="s">
        <v>4881</v>
      </c>
      <c r="D3428">
        <v>38000</v>
      </c>
      <c r="E3428">
        <v>10</v>
      </c>
      <c r="F3428" t="s">
        <v>8221</v>
      </c>
      <c r="G3428" t="s">
        <v>8224</v>
      </c>
      <c r="H3428" t="s">
        <v>8246</v>
      </c>
      <c r="I3428">
        <v>1454183202</v>
      </c>
      <c r="J3428">
        <v>1449863202</v>
      </c>
      <c r="K3428" t="b">
        <v>0</v>
      </c>
      <c r="L3428">
        <v>1</v>
      </c>
      <c r="M3428" t="b">
        <v>0</v>
      </c>
      <c r="N3428" t="s">
        <v>8275</v>
      </c>
      <c r="O3428" s="5">
        <f>E3428/D3428</f>
        <v>2.631578947368421E-4</v>
      </c>
      <c r="P3428" s="6">
        <f>IFERROR(E3428/L3428,0)</f>
        <v>10</v>
      </c>
      <c r="Q3428" t="str">
        <f>LEFT(N3428, FIND("/",N3428) -1)</f>
        <v>publishing</v>
      </c>
      <c r="R3428" t="str">
        <f>RIGHT(N3428, LEN(N3428) - FIND("/",N3428))</f>
        <v>fiction</v>
      </c>
      <c r="S3428" s="10">
        <f>(((J3428/60)/60)/24)+DATE(1970,1,1)</f>
        <v>42349.824097222227</v>
      </c>
      <c r="T3428" s="10">
        <f>(((I3428/60)/60)/24)+DATE(1970,1,1)</f>
        <v>42399.824097222227</v>
      </c>
    </row>
    <row r="3429" spans="1:20" ht="16" x14ac:dyDescent="0.2">
      <c r="A3429">
        <v>847</v>
      </c>
      <c r="B3429" s="3" t="s">
        <v>848</v>
      </c>
      <c r="C3429" s="3" t="s">
        <v>4957</v>
      </c>
      <c r="D3429">
        <v>10</v>
      </c>
      <c r="E3429">
        <v>10</v>
      </c>
      <c r="F3429" t="s">
        <v>8219</v>
      </c>
      <c r="G3429" t="s">
        <v>8224</v>
      </c>
      <c r="H3429" t="s">
        <v>8246</v>
      </c>
      <c r="I3429">
        <v>1436555376</v>
      </c>
      <c r="J3429">
        <v>1433963376</v>
      </c>
      <c r="K3429" t="b">
        <v>0</v>
      </c>
      <c r="L3429">
        <v>1</v>
      </c>
      <c r="M3429" t="b">
        <v>1</v>
      </c>
      <c r="N3429" t="s">
        <v>8277</v>
      </c>
      <c r="O3429" s="5">
        <f>E3429/D3429</f>
        <v>1</v>
      </c>
      <c r="P3429" s="6">
        <f>IFERROR(E3429/L3429,0)</f>
        <v>10</v>
      </c>
      <c r="Q3429" t="str">
        <f>LEFT(N3429, FIND("/",N3429) -1)</f>
        <v>music</v>
      </c>
      <c r="R3429" t="str">
        <f>RIGHT(N3429, LEN(N3429) - FIND("/",N3429))</f>
        <v>metal</v>
      </c>
      <c r="S3429" s="10">
        <f>(((J3429/60)/60)/24)+DATE(1970,1,1)</f>
        <v>42165.79833333334</v>
      </c>
      <c r="T3429" s="10">
        <f>(((I3429/60)/60)/24)+DATE(1970,1,1)</f>
        <v>42195.79833333334</v>
      </c>
    </row>
    <row r="3430" spans="1:20" ht="48" x14ac:dyDescent="0.2">
      <c r="A3430">
        <v>884</v>
      </c>
      <c r="B3430" s="3" t="s">
        <v>885</v>
      </c>
      <c r="C3430" s="3" t="s">
        <v>4994</v>
      </c>
      <c r="D3430">
        <v>2000</v>
      </c>
      <c r="E3430">
        <v>20</v>
      </c>
      <c r="F3430" t="s">
        <v>8221</v>
      </c>
      <c r="G3430" t="s">
        <v>8224</v>
      </c>
      <c r="H3430" t="s">
        <v>8246</v>
      </c>
      <c r="I3430">
        <v>1336789860</v>
      </c>
      <c r="J3430">
        <v>1331666146</v>
      </c>
      <c r="K3430" t="b">
        <v>0</v>
      </c>
      <c r="L3430">
        <v>2</v>
      </c>
      <c r="M3430" t="b">
        <v>0</v>
      </c>
      <c r="N3430" t="s">
        <v>8279</v>
      </c>
      <c r="O3430" s="5">
        <f>E3430/D3430</f>
        <v>0.01</v>
      </c>
      <c r="P3430" s="6">
        <f>IFERROR(E3430/L3430,0)</f>
        <v>10</v>
      </c>
      <c r="Q3430" t="str">
        <f>LEFT(N3430, FIND("/",N3430) -1)</f>
        <v>music</v>
      </c>
      <c r="R3430" t="str">
        <f>RIGHT(N3430, LEN(N3430) - FIND("/",N3430))</f>
        <v>indie rock</v>
      </c>
      <c r="S3430" s="10">
        <f>(((J3430/60)/60)/24)+DATE(1970,1,1)</f>
        <v>40981.802615740737</v>
      </c>
      <c r="T3430" s="10">
        <f>(((I3430/60)/60)/24)+DATE(1970,1,1)</f>
        <v>41041.104861111111</v>
      </c>
    </row>
    <row r="3431" spans="1:20" ht="48" x14ac:dyDescent="0.2">
      <c r="A3431">
        <v>1042</v>
      </c>
      <c r="B3431" s="3" t="s">
        <v>1043</v>
      </c>
      <c r="C3431" s="3" t="s">
        <v>5152</v>
      </c>
      <c r="D3431">
        <v>650</v>
      </c>
      <c r="E3431">
        <v>10</v>
      </c>
      <c r="F3431" t="s">
        <v>8220</v>
      </c>
      <c r="G3431" t="s">
        <v>8224</v>
      </c>
      <c r="H3431" t="s">
        <v>8246</v>
      </c>
      <c r="I3431">
        <v>1410516000</v>
      </c>
      <c r="J3431">
        <v>1406824948</v>
      </c>
      <c r="K3431" t="b">
        <v>0</v>
      </c>
      <c r="L3431">
        <v>1</v>
      </c>
      <c r="M3431" t="b">
        <v>0</v>
      </c>
      <c r="N3431" t="s">
        <v>8281</v>
      </c>
      <c r="O3431" s="5">
        <f>E3431/D3431</f>
        <v>1.5384615384615385E-2</v>
      </c>
      <c r="P3431" s="6">
        <f>IFERROR(E3431/L3431,0)</f>
        <v>10</v>
      </c>
      <c r="Q3431" t="str">
        <f>LEFT(N3431, FIND("/",N3431) -1)</f>
        <v>journalism</v>
      </c>
      <c r="R3431" t="str">
        <f>RIGHT(N3431, LEN(N3431) - FIND("/",N3431))</f>
        <v>audio</v>
      </c>
      <c r="S3431" s="10">
        <f>(((J3431/60)/60)/24)+DATE(1970,1,1)</f>
        <v>41851.696157407408</v>
      </c>
      <c r="T3431" s="10">
        <f>(((I3431/60)/60)/24)+DATE(1970,1,1)</f>
        <v>41894.416666666664</v>
      </c>
    </row>
    <row r="3432" spans="1:20" ht="32" x14ac:dyDescent="0.2">
      <c r="A3432">
        <v>1073</v>
      </c>
      <c r="B3432" s="3" t="s">
        <v>1074</v>
      </c>
      <c r="C3432" s="3" t="s">
        <v>5183</v>
      </c>
      <c r="D3432">
        <v>750</v>
      </c>
      <c r="E3432">
        <v>10</v>
      </c>
      <c r="F3432" t="s">
        <v>8221</v>
      </c>
      <c r="G3432" t="s">
        <v>8224</v>
      </c>
      <c r="H3432" t="s">
        <v>8246</v>
      </c>
      <c r="I3432">
        <v>1318806541</v>
      </c>
      <c r="J3432">
        <v>1316214541</v>
      </c>
      <c r="K3432" t="b">
        <v>0</v>
      </c>
      <c r="L3432">
        <v>1</v>
      </c>
      <c r="M3432" t="b">
        <v>0</v>
      </c>
      <c r="N3432" t="s">
        <v>8282</v>
      </c>
      <c r="O3432" s="5">
        <f>E3432/D3432</f>
        <v>1.3333333333333334E-2</v>
      </c>
      <c r="P3432" s="6">
        <f>IFERROR(E3432/L3432,0)</f>
        <v>10</v>
      </c>
      <c r="Q3432" t="str">
        <f>LEFT(N3432, FIND("/",N3432) -1)</f>
        <v>games</v>
      </c>
      <c r="R3432" t="str">
        <f>RIGHT(N3432, LEN(N3432) - FIND("/",N3432))</f>
        <v>video games</v>
      </c>
      <c r="S3432" s="10">
        <f>(((J3432/60)/60)/24)+DATE(1970,1,1)</f>
        <v>40802.964594907404</v>
      </c>
      <c r="T3432" s="10">
        <f>(((I3432/60)/60)/24)+DATE(1970,1,1)</f>
        <v>40832.964594907404</v>
      </c>
    </row>
    <row r="3433" spans="1:20" ht="48" x14ac:dyDescent="0.2">
      <c r="A3433">
        <v>1100</v>
      </c>
      <c r="B3433" s="3" t="s">
        <v>1101</v>
      </c>
      <c r="C3433" s="3" t="s">
        <v>5210</v>
      </c>
      <c r="D3433">
        <v>4000</v>
      </c>
      <c r="E3433">
        <v>100</v>
      </c>
      <c r="F3433" t="s">
        <v>8221</v>
      </c>
      <c r="G3433" t="s">
        <v>8236</v>
      </c>
      <c r="H3433" t="s">
        <v>8249</v>
      </c>
      <c r="I3433">
        <v>1455417571</v>
      </c>
      <c r="J3433">
        <v>1452825571</v>
      </c>
      <c r="K3433" t="b">
        <v>0</v>
      </c>
      <c r="L3433">
        <v>10</v>
      </c>
      <c r="M3433" t="b">
        <v>0</v>
      </c>
      <c r="N3433" t="s">
        <v>8282</v>
      </c>
      <c r="O3433" s="5">
        <f>E3433/D3433</f>
        <v>2.5000000000000001E-2</v>
      </c>
      <c r="P3433" s="6">
        <f>IFERROR(E3433/L3433,0)</f>
        <v>10</v>
      </c>
      <c r="Q3433" t="str">
        <f>LEFT(N3433, FIND("/",N3433) -1)</f>
        <v>games</v>
      </c>
      <c r="R3433" t="str">
        <f>RIGHT(N3433, LEN(N3433) - FIND("/",N3433))</f>
        <v>video games</v>
      </c>
      <c r="S3433" s="10">
        <f>(((J3433/60)/60)/24)+DATE(1970,1,1)</f>
        <v>42384.110775462963</v>
      </c>
      <c r="T3433" s="10">
        <f>(((I3433/60)/60)/24)+DATE(1970,1,1)</f>
        <v>42414.110775462963</v>
      </c>
    </row>
    <row r="3434" spans="1:20" ht="64" x14ac:dyDescent="0.2">
      <c r="A3434">
        <v>1176</v>
      </c>
      <c r="B3434" s="3" t="s">
        <v>1177</v>
      </c>
      <c r="C3434" s="3" t="s">
        <v>5286</v>
      </c>
      <c r="D3434">
        <v>175000</v>
      </c>
      <c r="E3434">
        <v>10</v>
      </c>
      <c r="F3434" t="s">
        <v>8221</v>
      </c>
      <c r="G3434" t="s">
        <v>8226</v>
      </c>
      <c r="H3434" t="s">
        <v>8248</v>
      </c>
      <c r="I3434">
        <v>1488805200</v>
      </c>
      <c r="J3434">
        <v>1484094498</v>
      </c>
      <c r="K3434" t="b">
        <v>0</v>
      </c>
      <c r="L3434">
        <v>1</v>
      </c>
      <c r="M3434" t="b">
        <v>0</v>
      </c>
      <c r="N3434" t="s">
        <v>8284</v>
      </c>
      <c r="O3434" s="5">
        <f>E3434/D3434</f>
        <v>5.7142857142857142E-5</v>
      </c>
      <c r="P3434" s="6">
        <f>IFERROR(E3434/L3434,0)</f>
        <v>10</v>
      </c>
      <c r="Q3434" t="str">
        <f>LEFT(N3434, FIND("/",N3434) -1)</f>
        <v>food</v>
      </c>
      <c r="R3434" t="str">
        <f>RIGHT(N3434, LEN(N3434) - FIND("/",N3434))</f>
        <v>food trucks</v>
      </c>
      <c r="S3434" s="10">
        <f>(((J3434/60)/60)/24)+DATE(1970,1,1)</f>
        <v>42746.019652777773</v>
      </c>
      <c r="T3434" s="10">
        <f>(((I3434/60)/60)/24)+DATE(1970,1,1)</f>
        <v>42800.541666666672</v>
      </c>
    </row>
    <row r="3435" spans="1:20" ht="48" x14ac:dyDescent="0.2">
      <c r="A3435">
        <v>1543</v>
      </c>
      <c r="B3435" s="3" t="s">
        <v>1544</v>
      </c>
      <c r="C3435" s="3" t="s">
        <v>5653</v>
      </c>
      <c r="D3435">
        <v>2250</v>
      </c>
      <c r="E3435">
        <v>10</v>
      </c>
      <c r="F3435" t="s">
        <v>8221</v>
      </c>
      <c r="G3435" t="s">
        <v>8224</v>
      </c>
      <c r="H3435" t="s">
        <v>8246</v>
      </c>
      <c r="I3435">
        <v>1416662034</v>
      </c>
      <c r="J3435">
        <v>1414066434</v>
      </c>
      <c r="K3435" t="b">
        <v>0</v>
      </c>
      <c r="L3435">
        <v>1</v>
      </c>
      <c r="M3435" t="b">
        <v>0</v>
      </c>
      <c r="N3435" t="s">
        <v>8289</v>
      </c>
      <c r="O3435" s="5">
        <f>E3435/D3435</f>
        <v>4.4444444444444444E-3</v>
      </c>
      <c r="P3435" s="6">
        <f>IFERROR(E3435/L3435,0)</f>
        <v>10</v>
      </c>
      <c r="Q3435" t="str">
        <f>LEFT(N3435, FIND("/",N3435) -1)</f>
        <v>photography</v>
      </c>
      <c r="R3435" t="str">
        <f>RIGHT(N3435, LEN(N3435) - FIND("/",N3435))</f>
        <v>nature</v>
      </c>
      <c r="S3435" s="10">
        <f>(((J3435/60)/60)/24)+DATE(1970,1,1)</f>
        <v>41935.509652777779</v>
      </c>
      <c r="T3435" s="10">
        <f>(((I3435/60)/60)/24)+DATE(1970,1,1)</f>
        <v>41965.551319444443</v>
      </c>
    </row>
    <row r="3436" spans="1:20" ht="48" x14ac:dyDescent="0.2">
      <c r="A3436">
        <v>1564</v>
      </c>
      <c r="B3436" s="3" t="s">
        <v>1565</v>
      </c>
      <c r="C3436" s="3" t="s">
        <v>5674</v>
      </c>
      <c r="D3436">
        <v>10000</v>
      </c>
      <c r="E3436">
        <v>10</v>
      </c>
      <c r="F3436" t="s">
        <v>8220</v>
      </c>
      <c r="G3436" t="s">
        <v>8224</v>
      </c>
      <c r="H3436" t="s">
        <v>8246</v>
      </c>
      <c r="I3436">
        <v>1432843500</v>
      </c>
      <c r="J3436">
        <v>1430124509</v>
      </c>
      <c r="K3436" t="b">
        <v>0</v>
      </c>
      <c r="L3436">
        <v>1</v>
      </c>
      <c r="M3436" t="b">
        <v>0</v>
      </c>
      <c r="N3436" t="s">
        <v>8290</v>
      </c>
      <c r="O3436" s="5">
        <f>E3436/D3436</f>
        <v>1E-3</v>
      </c>
      <c r="P3436" s="6">
        <f>IFERROR(E3436/L3436,0)</f>
        <v>10</v>
      </c>
      <c r="Q3436" t="str">
        <f>LEFT(N3436, FIND("/",N3436) -1)</f>
        <v>publishing</v>
      </c>
      <c r="R3436" t="str">
        <f>RIGHT(N3436, LEN(N3436) - FIND("/",N3436))</f>
        <v>art books</v>
      </c>
      <c r="S3436" s="10">
        <f>(((J3436/60)/60)/24)+DATE(1970,1,1)</f>
        <v>42121.367002314815</v>
      </c>
      <c r="T3436" s="10">
        <f>(((I3436/60)/60)/24)+DATE(1970,1,1)</f>
        <v>42152.836805555555</v>
      </c>
    </row>
    <row r="3437" spans="1:20" ht="48" x14ac:dyDescent="0.2">
      <c r="A3437">
        <v>1789</v>
      </c>
      <c r="B3437" s="3" t="s">
        <v>1790</v>
      </c>
      <c r="C3437" s="3" t="s">
        <v>5899</v>
      </c>
      <c r="D3437">
        <v>8000</v>
      </c>
      <c r="E3437">
        <v>40</v>
      </c>
      <c r="F3437" t="s">
        <v>8221</v>
      </c>
      <c r="G3437" t="s">
        <v>8224</v>
      </c>
      <c r="H3437" t="s">
        <v>8246</v>
      </c>
      <c r="I3437">
        <v>1421042403</v>
      </c>
      <c r="J3437">
        <v>1415858403</v>
      </c>
      <c r="K3437" t="b">
        <v>1</v>
      </c>
      <c r="L3437">
        <v>4</v>
      </c>
      <c r="M3437" t="b">
        <v>0</v>
      </c>
      <c r="N3437" t="s">
        <v>8285</v>
      </c>
      <c r="O3437" s="5">
        <f>E3437/D3437</f>
        <v>5.0000000000000001E-3</v>
      </c>
      <c r="P3437" s="6">
        <f>IFERROR(E3437/L3437,0)</f>
        <v>10</v>
      </c>
      <c r="Q3437" t="str">
        <f>LEFT(N3437, FIND("/",N3437) -1)</f>
        <v>photography</v>
      </c>
      <c r="R3437" t="str">
        <f>RIGHT(N3437, LEN(N3437) - FIND("/",N3437))</f>
        <v>photobooks</v>
      </c>
      <c r="S3437" s="10">
        <f>(((J3437/60)/60)/24)+DATE(1970,1,1)</f>
        <v>41956.250034722223</v>
      </c>
      <c r="T3437" s="10">
        <f>(((I3437/60)/60)/24)+DATE(1970,1,1)</f>
        <v>42016.250034722223</v>
      </c>
    </row>
    <row r="3438" spans="1:20" ht="48" x14ac:dyDescent="0.2">
      <c r="A3438">
        <v>1867</v>
      </c>
      <c r="B3438" s="3" t="s">
        <v>1868</v>
      </c>
      <c r="C3438" s="3" t="s">
        <v>5977</v>
      </c>
      <c r="D3438">
        <v>20000</v>
      </c>
      <c r="E3438">
        <v>10</v>
      </c>
      <c r="F3438" t="s">
        <v>8221</v>
      </c>
      <c r="G3438" t="s">
        <v>8224</v>
      </c>
      <c r="H3438" t="s">
        <v>8246</v>
      </c>
      <c r="I3438">
        <v>1478383912</v>
      </c>
      <c r="J3438">
        <v>1475791912</v>
      </c>
      <c r="K3438" t="b">
        <v>0</v>
      </c>
      <c r="L3438">
        <v>1</v>
      </c>
      <c r="M3438" t="b">
        <v>0</v>
      </c>
      <c r="N3438" t="s">
        <v>8283</v>
      </c>
      <c r="O3438" s="5">
        <f>E3438/D3438</f>
        <v>5.0000000000000001E-4</v>
      </c>
      <c r="P3438" s="6">
        <f>IFERROR(E3438/L3438,0)</f>
        <v>10</v>
      </c>
      <c r="Q3438" t="str">
        <f>LEFT(N3438, FIND("/",N3438) -1)</f>
        <v>games</v>
      </c>
      <c r="R3438" t="str">
        <f>RIGHT(N3438, LEN(N3438) - FIND("/",N3438))</f>
        <v>mobile games</v>
      </c>
      <c r="S3438" s="10">
        <f>(((J3438/60)/60)/24)+DATE(1970,1,1)</f>
        <v>42649.924907407403</v>
      </c>
      <c r="T3438" s="10">
        <f>(((I3438/60)/60)/24)+DATE(1970,1,1)</f>
        <v>42679.924907407403</v>
      </c>
    </row>
    <row r="3439" spans="1:20" ht="48" x14ac:dyDescent="0.2">
      <c r="A3439">
        <v>1911</v>
      </c>
      <c r="B3439" s="3" t="s">
        <v>1912</v>
      </c>
      <c r="C3439" s="3" t="s">
        <v>6021</v>
      </c>
      <c r="D3439">
        <v>42500</v>
      </c>
      <c r="E3439">
        <v>10</v>
      </c>
      <c r="F3439" t="s">
        <v>8221</v>
      </c>
      <c r="G3439" t="s">
        <v>8228</v>
      </c>
      <c r="H3439" t="s">
        <v>8250</v>
      </c>
      <c r="I3439">
        <v>1407545334</v>
      </c>
      <c r="J3439">
        <v>1404953334</v>
      </c>
      <c r="K3439" t="b">
        <v>0</v>
      </c>
      <c r="L3439">
        <v>1</v>
      </c>
      <c r="M3439" t="b">
        <v>0</v>
      </c>
      <c r="N3439" t="s">
        <v>8294</v>
      </c>
      <c r="O3439" s="5">
        <f>E3439/D3439</f>
        <v>2.3529411764705883E-4</v>
      </c>
      <c r="P3439" s="6">
        <f>IFERROR(E3439/L3439,0)</f>
        <v>10</v>
      </c>
      <c r="Q3439" t="str">
        <f>LEFT(N3439, FIND("/",N3439) -1)</f>
        <v>technology</v>
      </c>
      <c r="R3439" t="str">
        <f>RIGHT(N3439, LEN(N3439) - FIND("/",N3439))</f>
        <v>gadgets</v>
      </c>
      <c r="S3439" s="10">
        <f>(((J3439/60)/60)/24)+DATE(1970,1,1)</f>
        <v>41830.033958333333</v>
      </c>
      <c r="T3439" s="10">
        <f>(((I3439/60)/60)/24)+DATE(1970,1,1)</f>
        <v>41860.033958333333</v>
      </c>
    </row>
    <row r="3440" spans="1:20" ht="64" x14ac:dyDescent="0.2">
      <c r="A3440">
        <v>2123</v>
      </c>
      <c r="B3440" s="3" t="s">
        <v>2124</v>
      </c>
      <c r="C3440" s="3" t="s">
        <v>6233</v>
      </c>
      <c r="D3440">
        <v>500</v>
      </c>
      <c r="E3440">
        <v>50</v>
      </c>
      <c r="F3440" t="s">
        <v>8221</v>
      </c>
      <c r="G3440" t="s">
        <v>8224</v>
      </c>
      <c r="H3440" t="s">
        <v>8246</v>
      </c>
      <c r="I3440">
        <v>1268636340</v>
      </c>
      <c r="J3440">
        <v>1263982307</v>
      </c>
      <c r="K3440" t="b">
        <v>0</v>
      </c>
      <c r="L3440">
        <v>5</v>
      </c>
      <c r="M3440" t="b">
        <v>0</v>
      </c>
      <c r="N3440" t="s">
        <v>8282</v>
      </c>
      <c r="O3440" s="5">
        <f>E3440/D3440</f>
        <v>0.1</v>
      </c>
      <c r="P3440" s="6">
        <f>IFERROR(E3440/L3440,0)</f>
        <v>10</v>
      </c>
      <c r="Q3440" t="str">
        <f>LEFT(N3440, FIND("/",N3440) -1)</f>
        <v>games</v>
      </c>
      <c r="R3440" t="str">
        <f>RIGHT(N3440, LEN(N3440) - FIND("/",N3440))</f>
        <v>video games</v>
      </c>
      <c r="S3440" s="10">
        <f>(((J3440/60)/60)/24)+DATE(1970,1,1)</f>
        <v>40198.424849537041</v>
      </c>
      <c r="T3440" s="10">
        <f>(((I3440/60)/60)/24)+DATE(1970,1,1)</f>
        <v>40252.290972222225</v>
      </c>
    </row>
    <row r="3441" spans="1:20" ht="48" x14ac:dyDescent="0.2">
      <c r="A3441">
        <v>2213</v>
      </c>
      <c r="B3441" s="3" t="s">
        <v>2214</v>
      </c>
      <c r="C3441" s="3" t="s">
        <v>6323</v>
      </c>
      <c r="D3441">
        <v>5</v>
      </c>
      <c r="E3441">
        <v>10</v>
      </c>
      <c r="F3441" t="s">
        <v>8219</v>
      </c>
      <c r="G3441" t="s">
        <v>8224</v>
      </c>
      <c r="H3441" t="s">
        <v>8246</v>
      </c>
      <c r="I3441">
        <v>1431719379</v>
      </c>
      <c r="J3441">
        <v>1429127379</v>
      </c>
      <c r="K3441" t="b">
        <v>0</v>
      </c>
      <c r="L3441">
        <v>1</v>
      </c>
      <c r="M3441" t="b">
        <v>1</v>
      </c>
      <c r="N3441" t="s">
        <v>8280</v>
      </c>
      <c r="O3441" s="5">
        <f>E3441/D3441</f>
        <v>2</v>
      </c>
      <c r="P3441" s="6">
        <f>IFERROR(E3441/L3441,0)</f>
        <v>10</v>
      </c>
      <c r="Q3441" t="str">
        <f>LEFT(N3441, FIND("/",N3441) -1)</f>
        <v>music</v>
      </c>
      <c r="R3441" t="str">
        <f>RIGHT(N3441, LEN(N3441) - FIND("/",N3441))</f>
        <v>electronic music</v>
      </c>
      <c r="S3441" s="10">
        <f>(((J3441/60)/60)/24)+DATE(1970,1,1)</f>
        <v>42109.826145833329</v>
      </c>
      <c r="T3441" s="10">
        <f>(((I3441/60)/60)/24)+DATE(1970,1,1)</f>
        <v>42139.826145833329</v>
      </c>
    </row>
    <row r="3442" spans="1:20" ht="48" x14ac:dyDescent="0.2">
      <c r="A3442">
        <v>2374</v>
      </c>
      <c r="B3442" s="3" t="s">
        <v>2375</v>
      </c>
      <c r="C3442" s="3" t="s">
        <v>6484</v>
      </c>
      <c r="D3442">
        <v>22000</v>
      </c>
      <c r="E3442">
        <v>10</v>
      </c>
      <c r="F3442" t="s">
        <v>8220</v>
      </c>
      <c r="G3442" t="s">
        <v>8224</v>
      </c>
      <c r="H3442" t="s">
        <v>8246</v>
      </c>
      <c r="I3442">
        <v>1423772060</v>
      </c>
      <c r="J3442">
        <v>1421180060</v>
      </c>
      <c r="K3442" t="b">
        <v>0</v>
      </c>
      <c r="L3442">
        <v>1</v>
      </c>
      <c r="M3442" t="b">
        <v>0</v>
      </c>
      <c r="N3442" t="s">
        <v>8272</v>
      </c>
      <c r="O3442" s="5">
        <f>E3442/D3442</f>
        <v>4.5454545454545455E-4</v>
      </c>
      <c r="P3442" s="6">
        <f>IFERROR(E3442/L3442,0)</f>
        <v>10</v>
      </c>
      <c r="Q3442" t="str">
        <f>LEFT(N3442, FIND("/",N3442) -1)</f>
        <v>technology</v>
      </c>
      <c r="R3442" t="str">
        <f>RIGHT(N3442, LEN(N3442) - FIND("/",N3442))</f>
        <v>web</v>
      </c>
      <c r="S3442" s="10">
        <f>(((J3442/60)/60)/24)+DATE(1970,1,1)</f>
        <v>42017.843287037031</v>
      </c>
      <c r="T3442" s="10">
        <f>(((I3442/60)/60)/24)+DATE(1970,1,1)</f>
        <v>42047.843287037031</v>
      </c>
    </row>
    <row r="3443" spans="1:20" ht="48" x14ac:dyDescent="0.2">
      <c r="A3443">
        <v>2396</v>
      </c>
      <c r="B3443" s="3" t="s">
        <v>2397</v>
      </c>
      <c r="C3443" s="3" t="s">
        <v>6506</v>
      </c>
      <c r="D3443">
        <v>5000</v>
      </c>
      <c r="E3443">
        <v>10</v>
      </c>
      <c r="F3443" t="s">
        <v>8220</v>
      </c>
      <c r="G3443" t="s">
        <v>8240</v>
      </c>
      <c r="H3443" t="s">
        <v>8257</v>
      </c>
      <c r="I3443">
        <v>1444940558</v>
      </c>
      <c r="J3443">
        <v>1442348558</v>
      </c>
      <c r="K3443" t="b">
        <v>0</v>
      </c>
      <c r="L3443">
        <v>1</v>
      </c>
      <c r="M3443" t="b">
        <v>0</v>
      </c>
      <c r="N3443" t="s">
        <v>8272</v>
      </c>
      <c r="O3443" s="5">
        <f>E3443/D3443</f>
        <v>2E-3</v>
      </c>
      <c r="P3443" s="6">
        <f>IFERROR(E3443/L3443,0)</f>
        <v>10</v>
      </c>
      <c r="Q3443" t="str">
        <f>LEFT(N3443, FIND("/",N3443) -1)</f>
        <v>technology</v>
      </c>
      <c r="R3443" t="str">
        <f>RIGHT(N3443, LEN(N3443) - FIND("/",N3443))</f>
        <v>web</v>
      </c>
      <c r="S3443" s="10">
        <f>(((J3443/60)/60)/24)+DATE(1970,1,1)</f>
        <v>42262.849050925928</v>
      </c>
      <c r="T3443" s="10">
        <f>(((I3443/60)/60)/24)+DATE(1970,1,1)</f>
        <v>42292.849050925928</v>
      </c>
    </row>
    <row r="3444" spans="1:20" ht="48" x14ac:dyDescent="0.2">
      <c r="A3444">
        <v>2685</v>
      </c>
      <c r="B3444" s="3" t="s">
        <v>2685</v>
      </c>
      <c r="C3444" s="3" t="s">
        <v>6795</v>
      </c>
      <c r="D3444">
        <v>50000</v>
      </c>
      <c r="E3444">
        <v>10</v>
      </c>
      <c r="F3444" t="s">
        <v>8221</v>
      </c>
      <c r="G3444" t="s">
        <v>8224</v>
      </c>
      <c r="H3444" t="s">
        <v>8246</v>
      </c>
      <c r="I3444">
        <v>1430149330</v>
      </c>
      <c r="J3444">
        <v>1424968930</v>
      </c>
      <c r="K3444" t="b">
        <v>0</v>
      </c>
      <c r="L3444">
        <v>1</v>
      </c>
      <c r="M3444" t="b">
        <v>0</v>
      </c>
      <c r="N3444" t="s">
        <v>8284</v>
      </c>
      <c r="O3444" s="5">
        <f>E3444/D3444</f>
        <v>2.0000000000000001E-4</v>
      </c>
      <c r="P3444" s="6">
        <f>IFERROR(E3444/L3444,0)</f>
        <v>10</v>
      </c>
      <c r="Q3444" t="str">
        <f>LEFT(N3444, FIND("/",N3444) -1)</f>
        <v>food</v>
      </c>
      <c r="R3444" t="str">
        <f>RIGHT(N3444, LEN(N3444) - FIND("/",N3444))</f>
        <v>food trucks</v>
      </c>
      <c r="S3444" s="10">
        <f>(((J3444/60)/60)/24)+DATE(1970,1,1)</f>
        <v>42061.69594907407</v>
      </c>
      <c r="T3444" s="10">
        <f>(((I3444/60)/60)/24)+DATE(1970,1,1)</f>
        <v>42121.654282407413</v>
      </c>
    </row>
    <row r="3445" spans="1:20" ht="48" x14ac:dyDescent="0.2">
      <c r="A3445">
        <v>2777</v>
      </c>
      <c r="B3445" s="3" t="s">
        <v>2777</v>
      </c>
      <c r="C3445" s="3" t="s">
        <v>6887</v>
      </c>
      <c r="D3445">
        <v>3000</v>
      </c>
      <c r="E3445">
        <v>10</v>
      </c>
      <c r="F3445" t="s">
        <v>8221</v>
      </c>
      <c r="G3445" t="s">
        <v>8224</v>
      </c>
      <c r="H3445" t="s">
        <v>8246</v>
      </c>
      <c r="I3445">
        <v>1437149004</v>
      </c>
      <c r="J3445">
        <v>1434557004</v>
      </c>
      <c r="K3445" t="b">
        <v>0</v>
      </c>
      <c r="L3445">
        <v>1</v>
      </c>
      <c r="M3445" t="b">
        <v>0</v>
      </c>
      <c r="N3445" t="s">
        <v>8304</v>
      </c>
      <c r="O3445" s="5">
        <f>E3445/D3445</f>
        <v>3.3333333333333335E-3</v>
      </c>
      <c r="P3445" s="6">
        <f>IFERROR(E3445/L3445,0)</f>
        <v>10</v>
      </c>
      <c r="Q3445" t="str">
        <f>LEFT(N3445, FIND("/",N3445) -1)</f>
        <v>publishing</v>
      </c>
      <c r="R3445" t="str">
        <f>RIGHT(N3445, LEN(N3445) - FIND("/",N3445))</f>
        <v>children's books</v>
      </c>
      <c r="S3445" s="10">
        <f>(((J3445/60)/60)/24)+DATE(1970,1,1)</f>
        <v>42172.669027777782</v>
      </c>
      <c r="T3445" s="10">
        <f>(((I3445/60)/60)/24)+DATE(1970,1,1)</f>
        <v>42202.669027777782</v>
      </c>
    </row>
    <row r="3446" spans="1:20" ht="48" x14ac:dyDescent="0.2">
      <c r="A3446">
        <v>2841</v>
      </c>
      <c r="B3446" s="3" t="s">
        <v>2841</v>
      </c>
      <c r="C3446" s="3" t="s">
        <v>6951</v>
      </c>
      <c r="D3446">
        <v>1000</v>
      </c>
      <c r="E3446">
        <v>10</v>
      </c>
      <c r="F3446" t="s">
        <v>8221</v>
      </c>
      <c r="G3446" t="s">
        <v>8225</v>
      </c>
      <c r="H3446" t="s">
        <v>8247</v>
      </c>
      <c r="I3446">
        <v>1450032297</v>
      </c>
      <c r="J3446">
        <v>1444844697</v>
      </c>
      <c r="K3446" t="b">
        <v>0</v>
      </c>
      <c r="L3446">
        <v>1</v>
      </c>
      <c r="M3446" t="b">
        <v>0</v>
      </c>
      <c r="N3446" t="s">
        <v>8271</v>
      </c>
      <c r="O3446" s="5">
        <f>E3446/D3446</f>
        <v>0.01</v>
      </c>
      <c r="P3446" s="6">
        <f>IFERROR(E3446/L3446,0)</f>
        <v>10</v>
      </c>
      <c r="Q3446" t="str">
        <f>LEFT(N3446, FIND("/",N3446) -1)</f>
        <v>theater</v>
      </c>
      <c r="R3446" t="str">
        <f>RIGHT(N3446, LEN(N3446) - FIND("/",N3446))</f>
        <v>plays</v>
      </c>
      <c r="S3446" s="10">
        <f>(((J3446/60)/60)/24)+DATE(1970,1,1)</f>
        <v>42291.739548611105</v>
      </c>
      <c r="T3446" s="10">
        <f>(((I3446/60)/60)/24)+DATE(1970,1,1)</f>
        <v>42351.781215277777</v>
      </c>
    </row>
    <row r="3447" spans="1:20" ht="48" x14ac:dyDescent="0.2">
      <c r="A3447">
        <v>2886</v>
      </c>
      <c r="B3447" s="3" t="s">
        <v>2886</v>
      </c>
      <c r="C3447" s="3" t="s">
        <v>6996</v>
      </c>
      <c r="D3447">
        <v>200</v>
      </c>
      <c r="E3447">
        <v>10</v>
      </c>
      <c r="F3447" t="s">
        <v>8221</v>
      </c>
      <c r="G3447" t="s">
        <v>8224</v>
      </c>
      <c r="H3447" t="s">
        <v>8246</v>
      </c>
      <c r="I3447">
        <v>1442635140</v>
      </c>
      <c r="J3447">
        <v>1442243484</v>
      </c>
      <c r="K3447" t="b">
        <v>0</v>
      </c>
      <c r="L3447">
        <v>1</v>
      </c>
      <c r="M3447" t="b">
        <v>0</v>
      </c>
      <c r="N3447" t="s">
        <v>8271</v>
      </c>
      <c r="O3447" s="5">
        <f>E3447/D3447</f>
        <v>0.05</v>
      </c>
      <c r="P3447" s="6">
        <f>IFERROR(E3447/L3447,0)</f>
        <v>10</v>
      </c>
      <c r="Q3447" t="str">
        <f>LEFT(N3447, FIND("/",N3447) -1)</f>
        <v>theater</v>
      </c>
      <c r="R3447" t="str">
        <f>RIGHT(N3447, LEN(N3447) - FIND("/",N3447))</f>
        <v>plays</v>
      </c>
      <c r="S3447" s="10">
        <f>(((J3447/60)/60)/24)+DATE(1970,1,1)</f>
        <v>42261.632916666669</v>
      </c>
      <c r="T3447" s="10">
        <f>(((I3447/60)/60)/24)+DATE(1970,1,1)</f>
        <v>42266.165972222225</v>
      </c>
    </row>
    <row r="3448" spans="1:20" ht="48" x14ac:dyDescent="0.2">
      <c r="A3448">
        <v>3110</v>
      </c>
      <c r="B3448" s="3" t="s">
        <v>3110</v>
      </c>
      <c r="C3448" s="3" t="s">
        <v>7220</v>
      </c>
      <c r="D3448">
        <v>25000</v>
      </c>
      <c r="E3448">
        <v>10</v>
      </c>
      <c r="F3448" t="s">
        <v>8221</v>
      </c>
      <c r="G3448" t="s">
        <v>8224</v>
      </c>
      <c r="H3448" t="s">
        <v>8246</v>
      </c>
      <c r="I3448">
        <v>1487465119</v>
      </c>
      <c r="J3448">
        <v>1484009119</v>
      </c>
      <c r="K3448" t="b">
        <v>0</v>
      </c>
      <c r="L3448">
        <v>1</v>
      </c>
      <c r="M3448" t="b">
        <v>0</v>
      </c>
      <c r="N3448" t="s">
        <v>8303</v>
      </c>
      <c r="O3448" s="5">
        <f>E3448/D3448</f>
        <v>4.0000000000000002E-4</v>
      </c>
      <c r="P3448" s="6">
        <f>IFERROR(E3448/L3448,0)</f>
        <v>10</v>
      </c>
      <c r="Q3448" t="str">
        <f>LEFT(N3448, FIND("/",N3448) -1)</f>
        <v>theater</v>
      </c>
      <c r="R3448" t="str">
        <f>RIGHT(N3448, LEN(N3448) - FIND("/",N3448))</f>
        <v>spaces</v>
      </c>
      <c r="S3448" s="10">
        <f>(((J3448/60)/60)/24)+DATE(1970,1,1)</f>
        <v>42745.031469907408</v>
      </c>
      <c r="T3448" s="10">
        <f>(((I3448/60)/60)/24)+DATE(1970,1,1)</f>
        <v>42785.031469907408</v>
      </c>
    </row>
    <row r="3449" spans="1:20" ht="32" x14ac:dyDescent="0.2">
      <c r="A3449">
        <v>3121</v>
      </c>
      <c r="B3449" s="3" t="s">
        <v>3121</v>
      </c>
      <c r="C3449" s="3" t="s">
        <v>7231</v>
      </c>
      <c r="D3449">
        <v>1500</v>
      </c>
      <c r="E3449">
        <v>10</v>
      </c>
      <c r="F3449" t="s">
        <v>8220</v>
      </c>
      <c r="G3449" t="s">
        <v>8229</v>
      </c>
      <c r="H3449" t="s">
        <v>8251</v>
      </c>
      <c r="I3449">
        <v>1411748335</v>
      </c>
      <c r="J3449">
        <v>1406564335</v>
      </c>
      <c r="K3449" t="b">
        <v>0</v>
      </c>
      <c r="L3449">
        <v>1</v>
      </c>
      <c r="M3449" t="b">
        <v>0</v>
      </c>
      <c r="N3449" t="s">
        <v>8303</v>
      </c>
      <c r="O3449" s="5">
        <f>E3449/D3449</f>
        <v>6.6666666666666671E-3</v>
      </c>
      <c r="P3449" s="6">
        <f>IFERROR(E3449/L3449,0)</f>
        <v>10</v>
      </c>
      <c r="Q3449" t="str">
        <f>LEFT(N3449, FIND("/",N3449) -1)</f>
        <v>theater</v>
      </c>
      <c r="R3449" t="str">
        <f>RIGHT(N3449, LEN(N3449) - FIND("/",N3449))</f>
        <v>spaces</v>
      </c>
      <c r="S3449" s="10">
        <f>(((J3449/60)/60)/24)+DATE(1970,1,1)</f>
        <v>41848.679803240739</v>
      </c>
      <c r="T3449" s="10">
        <f>(((I3449/60)/60)/24)+DATE(1970,1,1)</f>
        <v>41908.679803240739</v>
      </c>
    </row>
    <row r="3450" spans="1:20" ht="48" x14ac:dyDescent="0.2">
      <c r="A3450">
        <v>3129</v>
      </c>
      <c r="B3450" s="3" t="s">
        <v>3129</v>
      </c>
      <c r="C3450" s="3" t="s">
        <v>7239</v>
      </c>
      <c r="D3450">
        <v>1250</v>
      </c>
      <c r="E3450">
        <v>10</v>
      </c>
      <c r="F3450" t="s">
        <v>8222</v>
      </c>
      <c r="G3450" t="s">
        <v>8224</v>
      </c>
      <c r="H3450" t="s">
        <v>8246</v>
      </c>
      <c r="I3450">
        <v>1492542819</v>
      </c>
      <c r="J3450">
        <v>1489090419</v>
      </c>
      <c r="K3450" t="b">
        <v>0</v>
      </c>
      <c r="L3450">
        <v>1</v>
      </c>
      <c r="M3450" t="b">
        <v>0</v>
      </c>
      <c r="N3450" t="s">
        <v>8271</v>
      </c>
      <c r="O3450" s="5">
        <f>E3450/D3450</f>
        <v>8.0000000000000002E-3</v>
      </c>
      <c r="P3450" s="6">
        <f>IFERROR(E3450/L3450,0)</f>
        <v>10</v>
      </c>
      <c r="Q3450" t="str">
        <f>LEFT(N3450, FIND("/",N3450) -1)</f>
        <v>theater</v>
      </c>
      <c r="R3450" t="str">
        <f>RIGHT(N3450, LEN(N3450) - FIND("/",N3450))</f>
        <v>plays</v>
      </c>
      <c r="S3450" s="10">
        <f>(((J3450/60)/60)/24)+DATE(1970,1,1)</f>
        <v>42803.842812499999</v>
      </c>
      <c r="T3450" s="10">
        <f>(((I3450/60)/60)/24)+DATE(1970,1,1)</f>
        <v>42843.801145833335</v>
      </c>
    </row>
    <row r="3451" spans="1:20" ht="32" x14ac:dyDescent="0.2">
      <c r="A3451">
        <v>3132</v>
      </c>
      <c r="B3451" s="3" t="s">
        <v>3132</v>
      </c>
      <c r="C3451" s="3" t="s">
        <v>7242</v>
      </c>
      <c r="D3451">
        <v>30000</v>
      </c>
      <c r="E3451">
        <v>10</v>
      </c>
      <c r="F3451" t="s">
        <v>8222</v>
      </c>
      <c r="G3451" t="s">
        <v>8224</v>
      </c>
      <c r="H3451" t="s">
        <v>8246</v>
      </c>
      <c r="I3451">
        <v>1492759460</v>
      </c>
      <c r="J3451">
        <v>1487579060</v>
      </c>
      <c r="K3451" t="b">
        <v>0</v>
      </c>
      <c r="L3451">
        <v>1</v>
      </c>
      <c r="M3451" t="b">
        <v>0</v>
      </c>
      <c r="N3451" t="s">
        <v>8271</v>
      </c>
      <c r="O3451" s="5">
        <f>E3451/D3451</f>
        <v>3.3333333333333332E-4</v>
      </c>
      <c r="P3451" s="6">
        <f>IFERROR(E3451/L3451,0)</f>
        <v>10</v>
      </c>
      <c r="Q3451" t="str">
        <f>LEFT(N3451, FIND("/",N3451) -1)</f>
        <v>theater</v>
      </c>
      <c r="R3451" t="str">
        <f>RIGHT(N3451, LEN(N3451) - FIND("/",N3451))</f>
        <v>plays</v>
      </c>
      <c r="S3451" s="10">
        <f>(((J3451/60)/60)/24)+DATE(1970,1,1)</f>
        <v>42786.350231481483</v>
      </c>
      <c r="T3451" s="10">
        <f>(((I3451/60)/60)/24)+DATE(1970,1,1)</f>
        <v>42846.308564814812</v>
      </c>
    </row>
    <row r="3452" spans="1:20" ht="32" x14ac:dyDescent="0.2">
      <c r="A3452">
        <v>3735</v>
      </c>
      <c r="B3452" s="3" t="s">
        <v>3732</v>
      </c>
      <c r="C3452" s="3" t="s">
        <v>7845</v>
      </c>
      <c r="D3452">
        <v>150</v>
      </c>
      <c r="E3452">
        <v>20</v>
      </c>
      <c r="F3452" t="s">
        <v>8221</v>
      </c>
      <c r="G3452" t="s">
        <v>8225</v>
      </c>
      <c r="H3452" t="s">
        <v>8247</v>
      </c>
      <c r="I3452">
        <v>1432831089</v>
      </c>
      <c r="J3452">
        <v>1430239089</v>
      </c>
      <c r="K3452" t="b">
        <v>0</v>
      </c>
      <c r="L3452">
        <v>2</v>
      </c>
      <c r="M3452" t="b">
        <v>0</v>
      </c>
      <c r="N3452" t="s">
        <v>8271</v>
      </c>
      <c r="O3452" s="5">
        <f>E3452/D3452</f>
        <v>0.13333333333333333</v>
      </c>
      <c r="P3452" s="6">
        <f>IFERROR(E3452/L3452,0)</f>
        <v>10</v>
      </c>
      <c r="Q3452" t="str">
        <f>LEFT(N3452, FIND("/",N3452) -1)</f>
        <v>theater</v>
      </c>
      <c r="R3452" t="str">
        <f>RIGHT(N3452, LEN(N3452) - FIND("/",N3452))</f>
        <v>plays</v>
      </c>
      <c r="S3452" s="10">
        <f>(((J3452/60)/60)/24)+DATE(1970,1,1)</f>
        <v>42122.693159722221</v>
      </c>
      <c r="T3452" s="10">
        <f>(((I3452/60)/60)/24)+DATE(1970,1,1)</f>
        <v>42152.693159722221</v>
      </c>
    </row>
    <row r="3453" spans="1:20" ht="48" x14ac:dyDescent="0.2">
      <c r="A3453">
        <v>3736</v>
      </c>
      <c r="B3453" s="3" t="s">
        <v>3733</v>
      </c>
      <c r="C3453" s="3" t="s">
        <v>7846</v>
      </c>
      <c r="D3453">
        <v>1500</v>
      </c>
      <c r="E3453">
        <v>10</v>
      </c>
      <c r="F3453" t="s">
        <v>8221</v>
      </c>
      <c r="G3453" t="s">
        <v>8225</v>
      </c>
      <c r="H3453" t="s">
        <v>8247</v>
      </c>
      <c r="I3453">
        <v>1427133600</v>
      </c>
      <c r="J3453">
        <v>1423847093</v>
      </c>
      <c r="K3453" t="b">
        <v>0</v>
      </c>
      <c r="L3453">
        <v>1</v>
      </c>
      <c r="M3453" t="b">
        <v>0</v>
      </c>
      <c r="N3453" t="s">
        <v>8271</v>
      </c>
      <c r="O3453" s="5">
        <f>E3453/D3453</f>
        <v>6.6666666666666671E-3</v>
      </c>
      <c r="P3453" s="6">
        <f>IFERROR(E3453/L3453,0)</f>
        <v>10</v>
      </c>
      <c r="Q3453" t="str">
        <f>LEFT(N3453, FIND("/",N3453) -1)</f>
        <v>theater</v>
      </c>
      <c r="R3453" t="str">
        <f>RIGHT(N3453, LEN(N3453) - FIND("/",N3453))</f>
        <v>plays</v>
      </c>
      <c r="S3453" s="10">
        <f>(((J3453/60)/60)/24)+DATE(1970,1,1)</f>
        <v>42048.711724537032</v>
      </c>
      <c r="T3453" s="10">
        <f>(((I3453/60)/60)/24)+DATE(1970,1,1)</f>
        <v>42086.75</v>
      </c>
    </row>
    <row r="3454" spans="1:20" ht="48" x14ac:dyDescent="0.2">
      <c r="A3454">
        <v>3745</v>
      </c>
      <c r="B3454" s="3" t="s">
        <v>3742</v>
      </c>
      <c r="C3454" s="3" t="s">
        <v>7855</v>
      </c>
      <c r="D3454">
        <v>100</v>
      </c>
      <c r="E3454">
        <v>10</v>
      </c>
      <c r="F3454" t="s">
        <v>8221</v>
      </c>
      <c r="G3454" t="s">
        <v>8224</v>
      </c>
      <c r="H3454" t="s">
        <v>8246</v>
      </c>
      <c r="I3454">
        <v>1407689102</v>
      </c>
      <c r="J3454">
        <v>1405097102</v>
      </c>
      <c r="K3454" t="b">
        <v>0</v>
      </c>
      <c r="L3454">
        <v>1</v>
      </c>
      <c r="M3454" t="b">
        <v>0</v>
      </c>
      <c r="N3454" t="s">
        <v>8271</v>
      </c>
      <c r="O3454" s="5">
        <f>E3454/D3454</f>
        <v>0.1</v>
      </c>
      <c r="P3454" s="6">
        <f>IFERROR(E3454/L3454,0)</f>
        <v>10</v>
      </c>
      <c r="Q3454" t="str">
        <f>LEFT(N3454, FIND("/",N3454) -1)</f>
        <v>theater</v>
      </c>
      <c r="R3454" t="str">
        <f>RIGHT(N3454, LEN(N3454) - FIND("/",N3454))</f>
        <v>plays</v>
      </c>
      <c r="S3454" s="10">
        <f>(((J3454/60)/60)/24)+DATE(1970,1,1)</f>
        <v>41831.697939814818</v>
      </c>
      <c r="T3454" s="10">
        <f>(((I3454/60)/60)/24)+DATE(1970,1,1)</f>
        <v>41861.697939814818</v>
      </c>
    </row>
    <row r="3455" spans="1:20" ht="48" x14ac:dyDescent="0.2">
      <c r="A3455">
        <v>3852</v>
      </c>
      <c r="B3455" s="3" t="s">
        <v>3849</v>
      </c>
      <c r="C3455" s="3" t="s">
        <v>7961</v>
      </c>
      <c r="D3455">
        <v>10000</v>
      </c>
      <c r="E3455">
        <v>20</v>
      </c>
      <c r="F3455" t="s">
        <v>8221</v>
      </c>
      <c r="G3455" t="s">
        <v>8224</v>
      </c>
      <c r="H3455" t="s">
        <v>8246</v>
      </c>
      <c r="I3455">
        <v>1427427276</v>
      </c>
      <c r="J3455">
        <v>1425270876</v>
      </c>
      <c r="K3455" t="b">
        <v>0</v>
      </c>
      <c r="L3455">
        <v>2</v>
      </c>
      <c r="M3455" t="b">
        <v>0</v>
      </c>
      <c r="N3455" t="s">
        <v>8271</v>
      </c>
      <c r="O3455" s="5">
        <f>E3455/D3455</f>
        <v>2E-3</v>
      </c>
      <c r="P3455" s="6">
        <f>IFERROR(E3455/L3455,0)</f>
        <v>10</v>
      </c>
      <c r="Q3455" t="str">
        <f>LEFT(N3455, FIND("/",N3455) -1)</f>
        <v>theater</v>
      </c>
      <c r="R3455" t="str">
        <f>RIGHT(N3455, LEN(N3455) - FIND("/",N3455))</f>
        <v>plays</v>
      </c>
      <c r="S3455" s="10">
        <f>(((J3455/60)/60)/24)+DATE(1970,1,1)</f>
        <v>42065.190694444449</v>
      </c>
      <c r="T3455" s="10">
        <f>(((I3455/60)/60)/24)+DATE(1970,1,1)</f>
        <v>42090.149027777778</v>
      </c>
    </row>
    <row r="3456" spans="1:20" ht="48" x14ac:dyDescent="0.2">
      <c r="A3456">
        <v>3858</v>
      </c>
      <c r="B3456" s="3" t="s">
        <v>3855</v>
      </c>
      <c r="C3456" s="3" t="s">
        <v>7967</v>
      </c>
      <c r="D3456">
        <v>500</v>
      </c>
      <c r="E3456">
        <v>10</v>
      </c>
      <c r="F3456" t="s">
        <v>8221</v>
      </c>
      <c r="G3456" t="s">
        <v>8225</v>
      </c>
      <c r="H3456" t="s">
        <v>8247</v>
      </c>
      <c r="I3456">
        <v>1432328400</v>
      </c>
      <c r="J3456">
        <v>1430734844</v>
      </c>
      <c r="K3456" t="b">
        <v>0</v>
      </c>
      <c r="L3456">
        <v>1</v>
      </c>
      <c r="M3456" t="b">
        <v>0</v>
      </c>
      <c r="N3456" t="s">
        <v>8271</v>
      </c>
      <c r="O3456" s="5">
        <f>E3456/D3456</f>
        <v>0.02</v>
      </c>
      <c r="P3456" s="6">
        <f>IFERROR(E3456/L3456,0)</f>
        <v>10</v>
      </c>
      <c r="Q3456" t="str">
        <f>LEFT(N3456, FIND("/",N3456) -1)</f>
        <v>theater</v>
      </c>
      <c r="R3456" t="str">
        <f>RIGHT(N3456, LEN(N3456) - FIND("/",N3456))</f>
        <v>plays</v>
      </c>
      <c r="S3456" s="10">
        <f>(((J3456/60)/60)/24)+DATE(1970,1,1)</f>
        <v>42128.431064814817</v>
      </c>
      <c r="T3456" s="10">
        <f>(((I3456/60)/60)/24)+DATE(1970,1,1)</f>
        <v>42146.875</v>
      </c>
    </row>
    <row r="3457" spans="1:20" ht="16" x14ac:dyDescent="0.2">
      <c r="A3457">
        <v>3868</v>
      </c>
      <c r="B3457" s="3" t="s">
        <v>3865</v>
      </c>
      <c r="C3457" s="3" t="s">
        <v>7977</v>
      </c>
      <c r="D3457">
        <v>5000</v>
      </c>
      <c r="E3457">
        <v>10</v>
      </c>
      <c r="F3457" t="s">
        <v>8220</v>
      </c>
      <c r="G3457" t="s">
        <v>8225</v>
      </c>
      <c r="H3457" t="s">
        <v>8247</v>
      </c>
      <c r="I3457">
        <v>1410191405</v>
      </c>
      <c r="J3457">
        <v>1408031405</v>
      </c>
      <c r="K3457" t="b">
        <v>0</v>
      </c>
      <c r="L3457">
        <v>1</v>
      </c>
      <c r="M3457" t="b">
        <v>0</v>
      </c>
      <c r="N3457" t="s">
        <v>8305</v>
      </c>
      <c r="O3457" s="5">
        <f>E3457/D3457</f>
        <v>2E-3</v>
      </c>
      <c r="P3457" s="6">
        <f>IFERROR(E3457/L3457,0)</f>
        <v>10</v>
      </c>
      <c r="Q3457" t="str">
        <f>LEFT(N3457, FIND("/",N3457) -1)</f>
        <v>theater</v>
      </c>
      <c r="R3457" t="str">
        <f>RIGHT(N3457, LEN(N3457) - FIND("/",N3457))</f>
        <v>musical</v>
      </c>
      <c r="S3457" s="10">
        <f>(((J3457/60)/60)/24)+DATE(1970,1,1)</f>
        <v>41865.659780092588</v>
      </c>
      <c r="T3457" s="10">
        <f>(((I3457/60)/60)/24)+DATE(1970,1,1)</f>
        <v>41890.659780092588</v>
      </c>
    </row>
    <row r="3458" spans="1:20" ht="48" x14ac:dyDescent="0.2">
      <c r="A3458">
        <v>3878</v>
      </c>
      <c r="B3458" s="3" t="s">
        <v>3875</v>
      </c>
      <c r="C3458" s="3" t="s">
        <v>7987</v>
      </c>
      <c r="D3458">
        <v>18000</v>
      </c>
      <c r="E3458">
        <v>10</v>
      </c>
      <c r="F3458" t="s">
        <v>8220</v>
      </c>
      <c r="G3458" t="s">
        <v>8224</v>
      </c>
      <c r="H3458" t="s">
        <v>8246</v>
      </c>
      <c r="I3458">
        <v>1435636740</v>
      </c>
      <c r="J3458">
        <v>1433014746</v>
      </c>
      <c r="K3458" t="b">
        <v>0</v>
      </c>
      <c r="L3458">
        <v>1</v>
      </c>
      <c r="M3458" t="b">
        <v>0</v>
      </c>
      <c r="N3458" t="s">
        <v>8305</v>
      </c>
      <c r="O3458" s="5">
        <f>E3458/D3458</f>
        <v>5.5555555555555556E-4</v>
      </c>
      <c r="P3458" s="6">
        <f>IFERROR(E3458/L3458,0)</f>
        <v>10</v>
      </c>
      <c r="Q3458" t="str">
        <f>LEFT(N3458, FIND("/",N3458) -1)</f>
        <v>theater</v>
      </c>
      <c r="R3458" t="str">
        <f>RIGHT(N3458, LEN(N3458) - FIND("/",N3458))</f>
        <v>musical</v>
      </c>
      <c r="S3458" s="10">
        <f>(((J3458/60)/60)/24)+DATE(1970,1,1)</f>
        <v>42154.818819444445</v>
      </c>
      <c r="T3458" s="10">
        <f>(((I3458/60)/60)/24)+DATE(1970,1,1)</f>
        <v>42185.165972222225</v>
      </c>
    </row>
    <row r="3459" spans="1:20" ht="48" x14ac:dyDescent="0.2">
      <c r="A3459">
        <v>3917</v>
      </c>
      <c r="B3459" s="3" t="s">
        <v>3914</v>
      </c>
      <c r="C3459" s="3" t="s">
        <v>8025</v>
      </c>
      <c r="D3459">
        <v>3500</v>
      </c>
      <c r="E3459">
        <v>10</v>
      </c>
      <c r="F3459" t="s">
        <v>8221</v>
      </c>
      <c r="G3459" t="s">
        <v>8225</v>
      </c>
      <c r="H3459" t="s">
        <v>8247</v>
      </c>
      <c r="I3459">
        <v>1410439161</v>
      </c>
      <c r="J3459">
        <v>1407847161</v>
      </c>
      <c r="K3459" t="b">
        <v>0</v>
      </c>
      <c r="L3459">
        <v>1</v>
      </c>
      <c r="M3459" t="b">
        <v>0</v>
      </c>
      <c r="N3459" t="s">
        <v>8271</v>
      </c>
      <c r="O3459" s="5">
        <f>E3459/D3459</f>
        <v>2.8571428571428571E-3</v>
      </c>
      <c r="P3459" s="6">
        <f>IFERROR(E3459/L3459,0)</f>
        <v>10</v>
      </c>
      <c r="Q3459" t="str">
        <f>LEFT(N3459, FIND("/",N3459) -1)</f>
        <v>theater</v>
      </c>
      <c r="R3459" t="str">
        <f>RIGHT(N3459, LEN(N3459) - FIND("/",N3459))</f>
        <v>plays</v>
      </c>
      <c r="S3459" s="10">
        <f>(((J3459/60)/60)/24)+DATE(1970,1,1)</f>
        <v>41863.527326388888</v>
      </c>
      <c r="T3459" s="10">
        <f>(((I3459/60)/60)/24)+DATE(1970,1,1)</f>
        <v>41893.527326388888</v>
      </c>
    </row>
    <row r="3460" spans="1:20" ht="16" x14ac:dyDescent="0.2">
      <c r="A3460">
        <v>4000</v>
      </c>
      <c r="B3460" s="3" t="s">
        <v>3996</v>
      </c>
      <c r="C3460" s="3" t="s">
        <v>8106</v>
      </c>
      <c r="D3460">
        <v>8000</v>
      </c>
      <c r="E3460">
        <v>10</v>
      </c>
      <c r="F3460" t="s">
        <v>8221</v>
      </c>
      <c r="G3460" t="s">
        <v>8224</v>
      </c>
      <c r="H3460" t="s">
        <v>8246</v>
      </c>
      <c r="I3460">
        <v>1462631358</v>
      </c>
      <c r="J3460">
        <v>1457450958</v>
      </c>
      <c r="K3460" t="b">
        <v>0</v>
      </c>
      <c r="L3460">
        <v>1</v>
      </c>
      <c r="M3460" t="b">
        <v>0</v>
      </c>
      <c r="N3460" t="s">
        <v>8271</v>
      </c>
      <c r="O3460" s="5">
        <f>E3460/D3460</f>
        <v>1.25E-3</v>
      </c>
      <c r="P3460" s="6">
        <f>IFERROR(E3460/L3460,0)</f>
        <v>10</v>
      </c>
      <c r="Q3460" t="str">
        <f>LEFT(N3460, FIND("/",N3460) -1)</f>
        <v>theater</v>
      </c>
      <c r="R3460" t="str">
        <f>RIGHT(N3460, LEN(N3460) - FIND("/",N3460))</f>
        <v>plays</v>
      </c>
      <c r="S3460" s="10">
        <f>(((J3460/60)/60)/24)+DATE(1970,1,1)</f>
        <v>42437.64534722222</v>
      </c>
      <c r="T3460" s="10">
        <f>(((I3460/60)/60)/24)+DATE(1970,1,1)</f>
        <v>42497.603680555556</v>
      </c>
    </row>
    <row r="3461" spans="1:20" ht="48" x14ac:dyDescent="0.2">
      <c r="A3461">
        <v>4016</v>
      </c>
      <c r="B3461" s="3" t="s">
        <v>4012</v>
      </c>
      <c r="C3461" s="3" t="s">
        <v>8121</v>
      </c>
      <c r="D3461">
        <v>500</v>
      </c>
      <c r="E3461">
        <v>70</v>
      </c>
      <c r="F3461" t="s">
        <v>8221</v>
      </c>
      <c r="G3461" t="s">
        <v>8225</v>
      </c>
      <c r="H3461" t="s">
        <v>8247</v>
      </c>
      <c r="I3461">
        <v>1410987400</v>
      </c>
      <c r="J3461">
        <v>1408395400</v>
      </c>
      <c r="K3461" t="b">
        <v>0</v>
      </c>
      <c r="L3461">
        <v>7</v>
      </c>
      <c r="M3461" t="b">
        <v>0</v>
      </c>
      <c r="N3461" t="s">
        <v>8271</v>
      </c>
      <c r="O3461" s="5">
        <f>E3461/D3461</f>
        <v>0.14000000000000001</v>
      </c>
      <c r="P3461" s="6">
        <f>IFERROR(E3461/L3461,0)</f>
        <v>10</v>
      </c>
      <c r="Q3461" t="str">
        <f>LEFT(N3461, FIND("/",N3461) -1)</f>
        <v>theater</v>
      </c>
      <c r="R3461" t="str">
        <f>RIGHT(N3461, LEN(N3461) - FIND("/",N3461))</f>
        <v>plays</v>
      </c>
      <c r="S3461" s="10">
        <f>(((J3461/60)/60)/24)+DATE(1970,1,1)</f>
        <v>41869.872685185182</v>
      </c>
      <c r="T3461" s="10">
        <f>(((I3461/60)/60)/24)+DATE(1970,1,1)</f>
        <v>41899.872685185182</v>
      </c>
    </row>
    <row r="3462" spans="1:20" ht="48" x14ac:dyDescent="0.2">
      <c r="A3462">
        <v>4024</v>
      </c>
      <c r="B3462" s="3" t="s">
        <v>4020</v>
      </c>
      <c r="C3462" s="3" t="s">
        <v>8129</v>
      </c>
      <c r="D3462">
        <v>800</v>
      </c>
      <c r="E3462">
        <v>10</v>
      </c>
      <c r="F3462" t="s">
        <v>8221</v>
      </c>
      <c r="G3462" t="s">
        <v>8224</v>
      </c>
      <c r="H3462" t="s">
        <v>8246</v>
      </c>
      <c r="I3462">
        <v>1441037097</v>
      </c>
      <c r="J3462">
        <v>1438445097</v>
      </c>
      <c r="K3462" t="b">
        <v>0</v>
      </c>
      <c r="L3462">
        <v>1</v>
      </c>
      <c r="M3462" t="b">
        <v>0</v>
      </c>
      <c r="N3462" t="s">
        <v>8271</v>
      </c>
      <c r="O3462" s="5">
        <f>E3462/D3462</f>
        <v>1.2500000000000001E-2</v>
      </c>
      <c r="P3462" s="6">
        <f>IFERROR(E3462/L3462,0)</f>
        <v>10</v>
      </c>
      <c r="Q3462" t="str">
        <f>LEFT(N3462, FIND("/",N3462) -1)</f>
        <v>theater</v>
      </c>
      <c r="R3462" t="str">
        <f>RIGHT(N3462, LEN(N3462) - FIND("/",N3462))</f>
        <v>plays</v>
      </c>
      <c r="S3462" s="10">
        <f>(((J3462/60)/60)/24)+DATE(1970,1,1)</f>
        <v>42217.670104166667</v>
      </c>
      <c r="T3462" s="10">
        <f>(((I3462/60)/60)/24)+DATE(1970,1,1)</f>
        <v>42247.670104166667</v>
      </c>
    </row>
    <row r="3463" spans="1:20" ht="48" x14ac:dyDescent="0.2">
      <c r="A3463">
        <v>4084</v>
      </c>
      <c r="B3463" s="3" t="s">
        <v>4080</v>
      </c>
      <c r="C3463" s="3" t="s">
        <v>8187</v>
      </c>
      <c r="D3463">
        <v>3000</v>
      </c>
      <c r="E3463">
        <v>10</v>
      </c>
      <c r="F3463" t="s">
        <v>8221</v>
      </c>
      <c r="G3463" t="s">
        <v>8237</v>
      </c>
      <c r="H3463" t="s">
        <v>8249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8271</v>
      </c>
      <c r="O3463" s="5">
        <f>E3463/D3463</f>
        <v>3.3333333333333335E-3</v>
      </c>
      <c r="P3463" s="6">
        <f>IFERROR(E3463/L3463,0)</f>
        <v>10</v>
      </c>
      <c r="Q3463" t="str">
        <f>LEFT(N3463, FIND("/",N3463) -1)</f>
        <v>theater</v>
      </c>
      <c r="R3463" t="str">
        <f>RIGHT(N3463, LEN(N3463) - FIND("/",N3463))</f>
        <v>plays</v>
      </c>
      <c r="S3463" s="10">
        <f>(((J3463/60)/60)/24)+DATE(1970,1,1)</f>
        <v>42622.436412037037</v>
      </c>
      <c r="T3463" s="10">
        <f>(((I3463/60)/60)/24)+DATE(1970,1,1)</f>
        <v>42652.436412037037</v>
      </c>
    </row>
    <row r="3464" spans="1:20" ht="48" x14ac:dyDescent="0.2">
      <c r="A3464">
        <v>4085</v>
      </c>
      <c r="B3464" s="3" t="s">
        <v>4081</v>
      </c>
      <c r="C3464" s="3" t="s">
        <v>8188</v>
      </c>
      <c r="D3464">
        <v>3500</v>
      </c>
      <c r="E3464">
        <v>10</v>
      </c>
      <c r="F3464" t="s">
        <v>8221</v>
      </c>
      <c r="G3464" t="s">
        <v>8224</v>
      </c>
      <c r="H3464" t="s">
        <v>8246</v>
      </c>
      <c r="I3464">
        <v>1427169540</v>
      </c>
      <c r="J3464">
        <v>1424701775</v>
      </c>
      <c r="K3464" t="b">
        <v>0</v>
      </c>
      <c r="L3464">
        <v>1</v>
      </c>
      <c r="M3464" t="b">
        <v>0</v>
      </c>
      <c r="N3464" t="s">
        <v>8271</v>
      </c>
      <c r="O3464" s="5">
        <f>E3464/D3464</f>
        <v>2.8571428571428571E-3</v>
      </c>
      <c r="P3464" s="6">
        <f>IFERROR(E3464/L3464,0)</f>
        <v>10</v>
      </c>
      <c r="Q3464" t="str">
        <f>LEFT(N3464, FIND("/",N3464) -1)</f>
        <v>theater</v>
      </c>
      <c r="R3464" t="str">
        <f>RIGHT(N3464, LEN(N3464) - FIND("/",N3464))</f>
        <v>plays</v>
      </c>
      <c r="S3464" s="10">
        <f>(((J3464/60)/60)/24)+DATE(1970,1,1)</f>
        <v>42058.603877314818</v>
      </c>
      <c r="T3464" s="10">
        <f>(((I3464/60)/60)/24)+DATE(1970,1,1)</f>
        <v>42087.165972222225</v>
      </c>
    </row>
    <row r="3465" spans="1:20" ht="48" x14ac:dyDescent="0.2">
      <c r="A3465">
        <v>2903</v>
      </c>
      <c r="B3465" s="3" t="s">
        <v>2903</v>
      </c>
      <c r="C3465" s="3" t="s">
        <v>7013</v>
      </c>
      <c r="D3465">
        <v>5000</v>
      </c>
      <c r="E3465">
        <v>39</v>
      </c>
      <c r="F3465" t="s">
        <v>8221</v>
      </c>
      <c r="G3465" t="s">
        <v>8224</v>
      </c>
      <c r="H3465" t="s">
        <v>8246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8271</v>
      </c>
      <c r="O3465" s="5">
        <f>E3465/D3465</f>
        <v>7.7999999999999996E-3</v>
      </c>
      <c r="P3465" s="6">
        <f>IFERROR(E3465/L3465,0)</f>
        <v>9.75</v>
      </c>
      <c r="Q3465" t="str">
        <f>LEFT(N3465, FIND("/",N3465) -1)</f>
        <v>theater</v>
      </c>
      <c r="R3465" t="str">
        <f>RIGHT(N3465, LEN(N3465) - FIND("/",N3465))</f>
        <v>plays</v>
      </c>
      <c r="S3465" s="10">
        <f>(((J3465/60)/60)/24)+DATE(1970,1,1)</f>
        <v>42196.166874999995</v>
      </c>
      <c r="T3465" s="10">
        <f>(((I3465/60)/60)/24)+DATE(1970,1,1)</f>
        <v>42256.166874999995</v>
      </c>
    </row>
    <row r="3466" spans="1:20" ht="32" x14ac:dyDescent="0.2">
      <c r="A3466">
        <v>3850</v>
      </c>
      <c r="B3466" s="3" t="s">
        <v>3847</v>
      </c>
      <c r="C3466" s="3" t="s">
        <v>7959</v>
      </c>
      <c r="D3466">
        <v>1000</v>
      </c>
      <c r="E3466">
        <v>38</v>
      </c>
      <c r="F3466" t="s">
        <v>8221</v>
      </c>
      <c r="G3466" t="s">
        <v>8224</v>
      </c>
      <c r="H3466" t="s">
        <v>8246</v>
      </c>
      <c r="I3466">
        <v>1420081143</v>
      </c>
      <c r="J3466">
        <v>1417489143</v>
      </c>
      <c r="K3466" t="b">
        <v>1</v>
      </c>
      <c r="L3466">
        <v>4</v>
      </c>
      <c r="M3466" t="b">
        <v>0</v>
      </c>
      <c r="N3466" t="s">
        <v>8271</v>
      </c>
      <c r="O3466" s="5">
        <f>E3466/D3466</f>
        <v>3.7999999999999999E-2</v>
      </c>
      <c r="P3466" s="6">
        <f>IFERROR(E3466/L3466,0)</f>
        <v>9.5</v>
      </c>
      <c r="Q3466" t="str">
        <f>LEFT(N3466, FIND("/",N3466) -1)</f>
        <v>theater</v>
      </c>
      <c r="R3466" t="str">
        <f>RIGHT(N3466, LEN(N3466) - FIND("/",N3466))</f>
        <v>plays</v>
      </c>
      <c r="S3466" s="10">
        <f>(((J3466/60)/60)/24)+DATE(1970,1,1)</f>
        <v>41975.124340277776</v>
      </c>
      <c r="T3466" s="10">
        <f>(((I3466/60)/60)/24)+DATE(1970,1,1)</f>
        <v>42005.124340277776</v>
      </c>
    </row>
    <row r="3467" spans="1:20" ht="48" x14ac:dyDescent="0.2">
      <c r="A3467">
        <v>3984</v>
      </c>
      <c r="B3467" s="3" t="s">
        <v>3980</v>
      </c>
      <c r="C3467" s="3" t="s">
        <v>8090</v>
      </c>
      <c r="D3467">
        <v>1500</v>
      </c>
      <c r="E3467">
        <v>95</v>
      </c>
      <c r="F3467" t="s">
        <v>8221</v>
      </c>
      <c r="G3467" t="s">
        <v>8225</v>
      </c>
      <c r="H3467" t="s">
        <v>8247</v>
      </c>
      <c r="I3467">
        <v>1415404800</v>
      </c>
      <c r="J3467">
        <v>1412809644</v>
      </c>
      <c r="K3467" t="b">
        <v>0</v>
      </c>
      <c r="L3467">
        <v>10</v>
      </c>
      <c r="M3467" t="b">
        <v>0</v>
      </c>
      <c r="N3467" t="s">
        <v>8271</v>
      </c>
      <c r="O3467" s="5">
        <f>E3467/D3467</f>
        <v>6.3333333333333339E-2</v>
      </c>
      <c r="P3467" s="6">
        <f>IFERROR(E3467/L3467,0)</f>
        <v>9.5</v>
      </c>
      <c r="Q3467" t="str">
        <f>LEFT(N3467, FIND("/",N3467) -1)</f>
        <v>theater</v>
      </c>
      <c r="R3467" t="str">
        <f>RIGHT(N3467, LEN(N3467) - FIND("/",N3467))</f>
        <v>plays</v>
      </c>
      <c r="S3467" s="10">
        <f>(((J3467/60)/60)/24)+DATE(1970,1,1)</f>
        <v>41920.963472222218</v>
      </c>
      <c r="T3467" s="10">
        <f>(((I3467/60)/60)/24)+DATE(1970,1,1)</f>
        <v>41951</v>
      </c>
    </row>
    <row r="3468" spans="1:20" ht="48" x14ac:dyDescent="0.2">
      <c r="A3468">
        <v>4086</v>
      </c>
      <c r="B3468" s="3" t="s">
        <v>4082</v>
      </c>
      <c r="C3468" s="3" t="s">
        <v>8189</v>
      </c>
      <c r="D3468">
        <v>1000</v>
      </c>
      <c r="E3468">
        <v>47</v>
      </c>
      <c r="F3468" t="s">
        <v>8221</v>
      </c>
      <c r="G3468" t="s">
        <v>8224</v>
      </c>
      <c r="H3468" t="s">
        <v>8246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8271</v>
      </c>
      <c r="O3468" s="5">
        <f>E3468/D3468</f>
        <v>4.7E-2</v>
      </c>
      <c r="P3468" s="6">
        <f>IFERROR(E3468/L3468,0)</f>
        <v>9.4</v>
      </c>
      <c r="Q3468" t="str">
        <f>LEFT(N3468, FIND("/",N3468) -1)</f>
        <v>theater</v>
      </c>
      <c r="R3468" t="str">
        <f>RIGHT(N3468, LEN(N3468) - FIND("/",N3468))</f>
        <v>plays</v>
      </c>
      <c r="S3468" s="10">
        <f>(((J3468/60)/60)/24)+DATE(1970,1,1)</f>
        <v>42304.940960648149</v>
      </c>
      <c r="T3468" s="10">
        <f>(((I3468/60)/60)/24)+DATE(1970,1,1)</f>
        <v>42329.166666666672</v>
      </c>
    </row>
    <row r="3469" spans="1:20" ht="48" x14ac:dyDescent="0.2">
      <c r="A3469">
        <v>449</v>
      </c>
      <c r="B3469" s="3" t="s">
        <v>450</v>
      </c>
      <c r="C3469" s="3" t="s">
        <v>4559</v>
      </c>
      <c r="D3469">
        <v>2000</v>
      </c>
      <c r="E3469">
        <v>45</v>
      </c>
      <c r="F3469" t="s">
        <v>8221</v>
      </c>
      <c r="G3469" t="s">
        <v>8225</v>
      </c>
      <c r="H3469" t="s">
        <v>8247</v>
      </c>
      <c r="I3469">
        <v>1382017085</v>
      </c>
      <c r="J3469">
        <v>1379425085</v>
      </c>
      <c r="K3469" t="b">
        <v>0</v>
      </c>
      <c r="L3469">
        <v>5</v>
      </c>
      <c r="M3469" t="b">
        <v>0</v>
      </c>
      <c r="N3469" t="s">
        <v>8270</v>
      </c>
      <c r="O3469" s="5">
        <f>E3469/D3469</f>
        <v>2.2499999999999999E-2</v>
      </c>
      <c r="P3469" s="6">
        <f>IFERROR(E3469/L3469,0)</f>
        <v>9</v>
      </c>
      <c r="Q3469" t="str">
        <f>LEFT(N3469, FIND("/",N3469) -1)</f>
        <v>film &amp; video</v>
      </c>
      <c r="R3469" t="str">
        <f>RIGHT(N3469, LEN(N3469) - FIND("/",N3469))</f>
        <v>animation</v>
      </c>
      <c r="S3469" s="10">
        <f>(((J3469/60)/60)/24)+DATE(1970,1,1)</f>
        <v>41534.568113425928</v>
      </c>
      <c r="T3469" s="10">
        <f>(((I3469/60)/60)/24)+DATE(1970,1,1)</f>
        <v>41564.568113425928</v>
      </c>
    </row>
    <row r="3470" spans="1:20" ht="48" x14ac:dyDescent="0.2">
      <c r="A3470">
        <v>548</v>
      </c>
      <c r="B3470" s="3" t="s">
        <v>549</v>
      </c>
      <c r="C3470" s="3" t="s">
        <v>4658</v>
      </c>
      <c r="D3470">
        <v>10000</v>
      </c>
      <c r="E3470">
        <v>9</v>
      </c>
      <c r="F3470" t="s">
        <v>8221</v>
      </c>
      <c r="G3470" t="s">
        <v>8225</v>
      </c>
      <c r="H3470" t="s">
        <v>8247</v>
      </c>
      <c r="I3470">
        <v>1446154848</v>
      </c>
      <c r="J3470">
        <v>1443562848</v>
      </c>
      <c r="K3470" t="b">
        <v>0</v>
      </c>
      <c r="L3470">
        <v>1</v>
      </c>
      <c r="M3470" t="b">
        <v>0</v>
      </c>
      <c r="N3470" t="s">
        <v>8272</v>
      </c>
      <c r="O3470" s="5">
        <f>E3470/D3470</f>
        <v>8.9999999999999998E-4</v>
      </c>
      <c r="P3470" s="6">
        <f>IFERROR(E3470/L3470,0)</f>
        <v>9</v>
      </c>
      <c r="Q3470" t="str">
        <f>LEFT(N3470, FIND("/",N3470) -1)</f>
        <v>technology</v>
      </c>
      <c r="R3470" t="str">
        <f>RIGHT(N3470, LEN(N3470) - FIND("/",N3470))</f>
        <v>web</v>
      </c>
      <c r="S3470" s="10">
        <f>(((J3470/60)/60)/24)+DATE(1970,1,1)</f>
        <v>42276.903333333335</v>
      </c>
      <c r="T3470" s="10">
        <f>(((I3470/60)/60)/24)+DATE(1970,1,1)</f>
        <v>42306.903333333335</v>
      </c>
    </row>
    <row r="3471" spans="1:20" ht="32" x14ac:dyDescent="0.2">
      <c r="A3471">
        <v>873</v>
      </c>
      <c r="B3471" s="3" t="s">
        <v>874</v>
      </c>
      <c r="C3471" s="3" t="s">
        <v>4983</v>
      </c>
      <c r="D3471">
        <v>3500</v>
      </c>
      <c r="E3471">
        <v>45</v>
      </c>
      <c r="F3471" t="s">
        <v>8221</v>
      </c>
      <c r="G3471" t="s">
        <v>8224</v>
      </c>
      <c r="H3471" t="s">
        <v>8246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8278</v>
      </c>
      <c r="O3471" s="5">
        <f>E3471/D3471</f>
        <v>1.2857142857142857E-2</v>
      </c>
      <c r="P3471" s="6">
        <f>IFERROR(E3471/L3471,0)</f>
        <v>9</v>
      </c>
      <c r="Q3471" t="str">
        <f>LEFT(N3471, FIND("/",N3471) -1)</f>
        <v>music</v>
      </c>
      <c r="R3471" t="str">
        <f>RIGHT(N3471, LEN(N3471) - FIND("/",N3471))</f>
        <v>jazz</v>
      </c>
      <c r="S3471" s="10">
        <f>(((J3471/60)/60)/24)+DATE(1970,1,1)</f>
        <v>41184.167129629634</v>
      </c>
      <c r="T3471" s="10">
        <f>(((I3471/60)/60)/24)+DATE(1970,1,1)</f>
        <v>41224.208796296298</v>
      </c>
    </row>
    <row r="3472" spans="1:20" ht="48" x14ac:dyDescent="0.2">
      <c r="A3472">
        <v>1078</v>
      </c>
      <c r="B3472" s="3" t="s">
        <v>1079</v>
      </c>
      <c r="C3472" s="3" t="s">
        <v>5188</v>
      </c>
      <c r="D3472">
        <v>600</v>
      </c>
      <c r="E3472">
        <v>45</v>
      </c>
      <c r="F3472" t="s">
        <v>8221</v>
      </c>
      <c r="G3472" t="s">
        <v>8224</v>
      </c>
      <c r="H3472" t="s">
        <v>8246</v>
      </c>
      <c r="I3472">
        <v>1311309721</v>
      </c>
      <c r="J3472">
        <v>1307421721</v>
      </c>
      <c r="K3472" t="b">
        <v>0</v>
      </c>
      <c r="L3472">
        <v>5</v>
      </c>
      <c r="M3472" t="b">
        <v>0</v>
      </c>
      <c r="N3472" t="s">
        <v>8282</v>
      </c>
      <c r="O3472" s="5">
        <f>E3472/D3472</f>
        <v>7.4999999999999997E-2</v>
      </c>
      <c r="P3472" s="6">
        <f>IFERROR(E3472/L3472,0)</f>
        <v>9</v>
      </c>
      <c r="Q3472" t="str">
        <f>LEFT(N3472, FIND("/",N3472) -1)</f>
        <v>games</v>
      </c>
      <c r="R3472" t="str">
        <f>RIGHT(N3472, LEN(N3472) - FIND("/",N3472))</f>
        <v>video games</v>
      </c>
      <c r="S3472" s="10">
        <f>(((J3472/60)/60)/24)+DATE(1970,1,1)</f>
        <v>40701.195844907408</v>
      </c>
      <c r="T3472" s="10">
        <f>(((I3472/60)/60)/24)+DATE(1970,1,1)</f>
        <v>40746.195844907408</v>
      </c>
    </row>
    <row r="3473" spans="1:20" ht="32" x14ac:dyDescent="0.2">
      <c r="A3473">
        <v>2761</v>
      </c>
      <c r="B3473" s="3" t="s">
        <v>2761</v>
      </c>
      <c r="C3473" s="3" t="s">
        <v>6871</v>
      </c>
      <c r="D3473">
        <v>5000</v>
      </c>
      <c r="E3473">
        <v>36</v>
      </c>
      <c r="F3473" t="s">
        <v>8221</v>
      </c>
      <c r="G3473" t="s">
        <v>8224</v>
      </c>
      <c r="H3473" t="s">
        <v>8246</v>
      </c>
      <c r="I3473">
        <v>1357176693</v>
      </c>
      <c r="J3473">
        <v>1354584693</v>
      </c>
      <c r="K3473" t="b">
        <v>0</v>
      </c>
      <c r="L3473">
        <v>4</v>
      </c>
      <c r="M3473" t="b">
        <v>0</v>
      </c>
      <c r="N3473" t="s">
        <v>8304</v>
      </c>
      <c r="O3473" s="5">
        <f>E3473/D3473</f>
        <v>7.1999999999999998E-3</v>
      </c>
      <c r="P3473" s="6">
        <f>IFERROR(E3473/L3473,0)</f>
        <v>9</v>
      </c>
      <c r="Q3473" t="str">
        <f>LEFT(N3473, FIND("/",N3473) -1)</f>
        <v>publishing</v>
      </c>
      <c r="R3473" t="str">
        <f>RIGHT(N3473, LEN(N3473) - FIND("/",N3473))</f>
        <v>children's books</v>
      </c>
      <c r="S3473" s="10">
        <f>(((J3473/60)/60)/24)+DATE(1970,1,1)</f>
        <v>41247.063576388886</v>
      </c>
      <c r="T3473" s="10">
        <f>(((I3473/60)/60)/24)+DATE(1970,1,1)</f>
        <v>41277.063576388886</v>
      </c>
    </row>
    <row r="3474" spans="1:20" ht="48" x14ac:dyDescent="0.2">
      <c r="A3474">
        <v>2823</v>
      </c>
      <c r="B3474" s="3" t="s">
        <v>2823</v>
      </c>
      <c r="C3474" s="3" t="s">
        <v>6933</v>
      </c>
      <c r="D3474">
        <v>100</v>
      </c>
      <c r="E3474">
        <v>124</v>
      </c>
      <c r="F3474" t="s">
        <v>8219</v>
      </c>
      <c r="G3474" t="s">
        <v>8225</v>
      </c>
      <c r="H3474" t="s">
        <v>8247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8271</v>
      </c>
      <c r="O3474" s="5">
        <f>E3474/D3474</f>
        <v>1.24</v>
      </c>
      <c r="P3474" s="6">
        <f>IFERROR(E3474/L3474,0)</f>
        <v>8.8571428571428577</v>
      </c>
      <c r="Q3474" t="str">
        <f>LEFT(N3474, FIND("/",N3474) -1)</f>
        <v>theater</v>
      </c>
      <c r="R3474" t="str">
        <f>RIGHT(N3474, LEN(N3474) - FIND("/",N3474))</f>
        <v>plays</v>
      </c>
      <c r="S3474" s="10">
        <f>(((J3474/60)/60)/24)+DATE(1970,1,1)</f>
        <v>42067.011643518519</v>
      </c>
      <c r="T3474" s="10">
        <f>(((I3474/60)/60)/24)+DATE(1970,1,1)</f>
        <v>42094.957638888889</v>
      </c>
    </row>
    <row r="3475" spans="1:20" ht="48" x14ac:dyDescent="0.2">
      <c r="A3475">
        <v>550</v>
      </c>
      <c r="B3475" s="3" t="s">
        <v>551</v>
      </c>
      <c r="C3475" s="3" t="s">
        <v>4660</v>
      </c>
      <c r="D3475">
        <v>5000</v>
      </c>
      <c r="E3475">
        <v>35</v>
      </c>
      <c r="F3475" t="s">
        <v>8221</v>
      </c>
      <c r="G3475" t="s">
        <v>8229</v>
      </c>
      <c r="H3475" t="s">
        <v>8251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8272</v>
      </c>
      <c r="O3475" s="5">
        <f>E3475/D3475</f>
        <v>7.0000000000000001E-3</v>
      </c>
      <c r="P3475" s="6">
        <f>IFERROR(E3475/L3475,0)</f>
        <v>8.75</v>
      </c>
      <c r="Q3475" t="str">
        <f>LEFT(N3475, FIND("/",N3475) -1)</f>
        <v>technology</v>
      </c>
      <c r="R3475" t="str">
        <f>RIGHT(N3475, LEN(N3475) - FIND("/",N3475))</f>
        <v>web</v>
      </c>
      <c r="S3475" s="10">
        <f>(((J3475/60)/60)/24)+DATE(1970,1,1)</f>
        <v>42753.678761574076</v>
      </c>
      <c r="T3475" s="10">
        <f>(((I3475/60)/60)/24)+DATE(1970,1,1)</f>
        <v>42766.208333333328</v>
      </c>
    </row>
    <row r="3476" spans="1:20" ht="48" x14ac:dyDescent="0.2">
      <c r="A3476">
        <v>1724</v>
      </c>
      <c r="B3476" s="3" t="s">
        <v>1725</v>
      </c>
      <c r="C3476" s="3" t="s">
        <v>5834</v>
      </c>
      <c r="D3476">
        <v>6000</v>
      </c>
      <c r="E3476">
        <v>35</v>
      </c>
      <c r="F3476" t="s">
        <v>8221</v>
      </c>
      <c r="G3476" t="s">
        <v>8224</v>
      </c>
      <c r="H3476" t="s">
        <v>8246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8293</v>
      </c>
      <c r="O3476" s="5">
        <f>E3476/D3476</f>
        <v>5.8333333333333336E-3</v>
      </c>
      <c r="P3476" s="6">
        <f>IFERROR(E3476/L3476,0)</f>
        <v>8.75</v>
      </c>
      <c r="Q3476" t="str">
        <f>LEFT(N3476, FIND("/",N3476) -1)</f>
        <v>music</v>
      </c>
      <c r="R3476" t="str">
        <f>RIGHT(N3476, LEN(N3476) - FIND("/",N3476))</f>
        <v>faith</v>
      </c>
      <c r="S3476" s="10">
        <f>(((J3476/60)/60)/24)+DATE(1970,1,1)</f>
        <v>41912.932430555556</v>
      </c>
      <c r="T3476" s="10">
        <f>(((I3476/60)/60)/24)+DATE(1970,1,1)</f>
        <v>41942.932430555556</v>
      </c>
    </row>
    <row r="3477" spans="1:20" ht="32" x14ac:dyDescent="0.2">
      <c r="A3477">
        <v>2741</v>
      </c>
      <c r="B3477" s="3" t="s">
        <v>2741</v>
      </c>
      <c r="C3477" s="3" t="s">
        <v>6851</v>
      </c>
      <c r="D3477">
        <v>8000</v>
      </c>
      <c r="E3477">
        <v>35</v>
      </c>
      <c r="F3477" t="s">
        <v>8221</v>
      </c>
      <c r="G3477" t="s">
        <v>8224</v>
      </c>
      <c r="H3477" t="s">
        <v>8246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8304</v>
      </c>
      <c r="O3477" s="5">
        <f>E3477/D3477</f>
        <v>4.3750000000000004E-3</v>
      </c>
      <c r="P3477" s="6">
        <f>IFERROR(E3477/L3477,0)</f>
        <v>8.75</v>
      </c>
      <c r="Q3477" t="str">
        <f>LEFT(N3477, FIND("/",N3477) -1)</f>
        <v>publishing</v>
      </c>
      <c r="R3477" t="str">
        <f>RIGHT(N3477, LEN(N3477) - FIND("/",N3477))</f>
        <v>children's books</v>
      </c>
      <c r="S3477" s="10">
        <f>(((J3477/60)/60)/24)+DATE(1970,1,1)</f>
        <v>41911.657430555555</v>
      </c>
      <c r="T3477" s="10">
        <f>(((I3477/60)/60)/24)+DATE(1970,1,1)</f>
        <v>41932.088194444441</v>
      </c>
    </row>
    <row r="3478" spans="1:20" ht="48" x14ac:dyDescent="0.2">
      <c r="A3478">
        <v>2976</v>
      </c>
      <c r="B3478" s="3" t="s">
        <v>2976</v>
      </c>
      <c r="C3478" s="3" t="s">
        <v>7086</v>
      </c>
      <c r="D3478">
        <v>70</v>
      </c>
      <c r="E3478">
        <v>120</v>
      </c>
      <c r="F3478" t="s">
        <v>8219</v>
      </c>
      <c r="G3478" t="s">
        <v>8225</v>
      </c>
      <c r="H3478" t="s">
        <v>8247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8271</v>
      </c>
      <c r="O3478" s="5">
        <f>E3478/D3478</f>
        <v>1.7142857142857142</v>
      </c>
      <c r="P3478" s="6">
        <f>IFERROR(E3478/L3478,0)</f>
        <v>8.5714285714285712</v>
      </c>
      <c r="Q3478" t="str">
        <f>LEFT(N3478, FIND("/",N3478) -1)</f>
        <v>theater</v>
      </c>
      <c r="R3478" t="str">
        <f>RIGHT(N3478, LEN(N3478) - FIND("/",N3478))</f>
        <v>plays</v>
      </c>
      <c r="S3478" s="10">
        <f>(((J3478/60)/60)/24)+DATE(1970,1,1)</f>
        <v>42425.730671296296</v>
      </c>
      <c r="T3478" s="10">
        <f>(((I3478/60)/60)/24)+DATE(1970,1,1)</f>
        <v>42442.5</v>
      </c>
    </row>
    <row r="3479" spans="1:20" ht="48" x14ac:dyDescent="0.2">
      <c r="A3479">
        <v>549</v>
      </c>
      <c r="B3479" s="3" t="s">
        <v>550</v>
      </c>
      <c r="C3479" s="3" t="s">
        <v>4659</v>
      </c>
      <c r="D3479">
        <v>2500</v>
      </c>
      <c r="E3479">
        <v>68</v>
      </c>
      <c r="F3479" t="s">
        <v>8221</v>
      </c>
      <c r="G3479" t="s">
        <v>8225</v>
      </c>
      <c r="H3479" t="s">
        <v>8247</v>
      </c>
      <c r="I3479">
        <v>1436368622</v>
      </c>
      <c r="J3479">
        <v>1433776622</v>
      </c>
      <c r="K3479" t="b">
        <v>0</v>
      </c>
      <c r="L3479">
        <v>8</v>
      </c>
      <c r="M3479" t="b">
        <v>0</v>
      </c>
      <c r="N3479" t="s">
        <v>8272</v>
      </c>
      <c r="O3479" s="5">
        <f>E3479/D3479</f>
        <v>2.7199999999999998E-2</v>
      </c>
      <c r="P3479" s="6">
        <f>IFERROR(E3479/L3479,0)</f>
        <v>8.5</v>
      </c>
      <c r="Q3479" t="str">
        <f>LEFT(N3479, FIND("/",N3479) -1)</f>
        <v>technology</v>
      </c>
      <c r="R3479" t="str">
        <f>RIGHT(N3479, LEN(N3479) - FIND("/",N3479))</f>
        <v>web</v>
      </c>
      <c r="S3479" s="10">
        <f>(((J3479/60)/60)/24)+DATE(1970,1,1)</f>
        <v>42163.636828703704</v>
      </c>
      <c r="T3479" s="10">
        <f>(((I3479/60)/60)/24)+DATE(1970,1,1)</f>
        <v>42193.636828703704</v>
      </c>
    </row>
    <row r="3480" spans="1:20" ht="48" x14ac:dyDescent="0.2">
      <c r="A3480">
        <v>2153</v>
      </c>
      <c r="B3480" s="3" t="s">
        <v>2154</v>
      </c>
      <c r="C3480" s="3" t="s">
        <v>6263</v>
      </c>
      <c r="D3480">
        <v>372625</v>
      </c>
      <c r="E3480">
        <v>34</v>
      </c>
      <c r="F3480" t="s">
        <v>8221</v>
      </c>
      <c r="G3480" t="s">
        <v>8224</v>
      </c>
      <c r="H3480" t="s">
        <v>8246</v>
      </c>
      <c r="I3480">
        <v>1420876740</v>
      </c>
      <c r="J3480">
        <v>1417470718</v>
      </c>
      <c r="K3480" t="b">
        <v>0</v>
      </c>
      <c r="L3480">
        <v>4</v>
      </c>
      <c r="M3480" t="b">
        <v>0</v>
      </c>
      <c r="N3480" t="s">
        <v>8282</v>
      </c>
      <c r="O3480" s="5">
        <f>E3480/D3480</f>
        <v>9.1244548809124457E-5</v>
      </c>
      <c r="P3480" s="6">
        <f>IFERROR(E3480/L3480,0)</f>
        <v>8.5</v>
      </c>
      <c r="Q3480" t="str">
        <f>LEFT(N3480, FIND("/",N3480) -1)</f>
        <v>games</v>
      </c>
      <c r="R3480" t="str">
        <f>RIGHT(N3480, LEN(N3480) - FIND("/",N3480))</f>
        <v>video games</v>
      </c>
      <c r="S3480" s="10">
        <f>(((J3480/60)/60)/24)+DATE(1970,1,1)</f>
        <v>41974.911087962959</v>
      </c>
      <c r="T3480" s="10">
        <f>(((I3480/60)/60)/24)+DATE(1970,1,1)</f>
        <v>42014.332638888889</v>
      </c>
    </row>
    <row r="3481" spans="1:20" ht="48" x14ac:dyDescent="0.2">
      <c r="A3481">
        <v>2654</v>
      </c>
      <c r="B3481" s="3" t="s">
        <v>2654</v>
      </c>
      <c r="C3481" s="3" t="s">
        <v>6764</v>
      </c>
      <c r="D3481">
        <v>100000</v>
      </c>
      <c r="E3481">
        <v>51</v>
      </c>
      <c r="F3481" t="s">
        <v>8220</v>
      </c>
      <c r="G3481" t="s">
        <v>8224</v>
      </c>
      <c r="H3481" t="s">
        <v>8246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8301</v>
      </c>
      <c r="O3481" s="5">
        <f>E3481/D3481</f>
        <v>5.1000000000000004E-4</v>
      </c>
      <c r="P3481" s="6">
        <f>IFERROR(E3481/L3481,0)</f>
        <v>8.5</v>
      </c>
      <c r="Q3481" t="str">
        <f>LEFT(N3481, FIND("/",N3481) -1)</f>
        <v>technology</v>
      </c>
      <c r="R3481" t="str">
        <f>RIGHT(N3481, LEN(N3481) - FIND("/",N3481))</f>
        <v>space exploration</v>
      </c>
      <c r="S3481" s="10">
        <f>(((J3481/60)/60)/24)+DATE(1970,1,1)</f>
        <v>42055.600995370376</v>
      </c>
      <c r="T3481" s="10">
        <f>(((I3481/60)/60)/24)+DATE(1970,1,1)</f>
        <v>42115.559328703705</v>
      </c>
    </row>
    <row r="3482" spans="1:20" ht="48" x14ac:dyDescent="0.2">
      <c r="A3482">
        <v>2919</v>
      </c>
      <c r="B3482" s="3" t="s">
        <v>2919</v>
      </c>
      <c r="C3482" s="3" t="s">
        <v>7029</v>
      </c>
      <c r="D3482">
        <v>600</v>
      </c>
      <c r="E3482">
        <v>51</v>
      </c>
      <c r="F3482" t="s">
        <v>8221</v>
      </c>
      <c r="G3482" t="s">
        <v>8224</v>
      </c>
      <c r="H3482" t="s">
        <v>8246</v>
      </c>
      <c r="I3482">
        <v>1407250329</v>
      </c>
      <c r="J3482">
        <v>1404658329</v>
      </c>
      <c r="K3482" t="b">
        <v>0</v>
      </c>
      <c r="L3482">
        <v>6</v>
      </c>
      <c r="M3482" t="b">
        <v>0</v>
      </c>
      <c r="N3482" t="s">
        <v>8271</v>
      </c>
      <c r="O3482" s="5">
        <f>E3482/D3482</f>
        <v>8.5000000000000006E-2</v>
      </c>
      <c r="P3482" s="6">
        <f>IFERROR(E3482/L3482,0)</f>
        <v>8.5</v>
      </c>
      <c r="Q3482" t="str">
        <f>LEFT(N3482, FIND("/",N3482) -1)</f>
        <v>theater</v>
      </c>
      <c r="R3482" t="str">
        <f>RIGHT(N3482, LEN(N3482) - FIND("/",N3482))</f>
        <v>plays</v>
      </c>
      <c r="S3482" s="10">
        <f>(((J3482/60)/60)/24)+DATE(1970,1,1)</f>
        <v>41826.61954861111</v>
      </c>
      <c r="T3482" s="10">
        <f>(((I3482/60)/60)/24)+DATE(1970,1,1)</f>
        <v>41856.61954861111</v>
      </c>
    </row>
    <row r="3483" spans="1:20" ht="48" x14ac:dyDescent="0.2">
      <c r="A3483">
        <v>2131</v>
      </c>
      <c r="B3483" s="3" t="s">
        <v>2132</v>
      </c>
      <c r="C3483" s="3" t="s">
        <v>6241</v>
      </c>
      <c r="D3483">
        <v>500</v>
      </c>
      <c r="E3483">
        <v>25</v>
      </c>
      <c r="F3483" t="s">
        <v>8221</v>
      </c>
      <c r="G3483" t="s">
        <v>8224</v>
      </c>
      <c r="H3483" t="s">
        <v>8246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8282</v>
      </c>
      <c r="O3483" s="5">
        <f>E3483/D3483</f>
        <v>0.05</v>
      </c>
      <c r="P3483" s="6">
        <f>IFERROR(E3483/L3483,0)</f>
        <v>8.3333333333333339</v>
      </c>
      <c r="Q3483" t="str">
        <f>LEFT(N3483, FIND("/",N3483) -1)</f>
        <v>games</v>
      </c>
      <c r="R3483" t="str">
        <f>RIGHT(N3483, LEN(N3483) - FIND("/",N3483))</f>
        <v>video games</v>
      </c>
      <c r="S3483" s="10">
        <f>(((J3483/60)/60)/24)+DATE(1970,1,1)</f>
        <v>42167.207071759258</v>
      </c>
      <c r="T3483" s="10">
        <f>(((I3483/60)/60)/24)+DATE(1970,1,1)</f>
        <v>42197.207071759258</v>
      </c>
    </row>
    <row r="3484" spans="1:20" ht="48" x14ac:dyDescent="0.2">
      <c r="A3484">
        <v>2413</v>
      </c>
      <c r="B3484" s="3" t="s">
        <v>2414</v>
      </c>
      <c r="C3484" s="3" t="s">
        <v>6523</v>
      </c>
      <c r="D3484">
        <v>3000</v>
      </c>
      <c r="E3484">
        <v>25</v>
      </c>
      <c r="F3484" t="s">
        <v>8221</v>
      </c>
      <c r="G3484" t="s">
        <v>8224</v>
      </c>
      <c r="H3484" t="s">
        <v>8246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8284</v>
      </c>
      <c r="O3484" s="5">
        <f>E3484/D3484</f>
        <v>8.3333333333333332E-3</v>
      </c>
      <c r="P3484" s="6">
        <f>IFERROR(E3484/L3484,0)</f>
        <v>8.3333333333333339</v>
      </c>
      <c r="Q3484" t="str">
        <f>LEFT(N3484, FIND("/",N3484) -1)</f>
        <v>food</v>
      </c>
      <c r="R3484" t="str">
        <f>RIGHT(N3484, LEN(N3484) - FIND("/",N3484))</f>
        <v>food trucks</v>
      </c>
      <c r="S3484" s="10">
        <f>(((J3484/60)/60)/24)+DATE(1970,1,1)</f>
        <v>41760.10974537037</v>
      </c>
      <c r="T3484" s="10">
        <f>(((I3484/60)/60)/24)+DATE(1970,1,1)</f>
        <v>41790.979166666664</v>
      </c>
    </row>
    <row r="3485" spans="1:20" ht="32" x14ac:dyDescent="0.2">
      <c r="A3485">
        <v>997</v>
      </c>
      <c r="B3485" s="3" t="s">
        <v>998</v>
      </c>
      <c r="C3485" s="3" t="s">
        <v>5107</v>
      </c>
      <c r="D3485">
        <v>5000</v>
      </c>
      <c r="E3485">
        <v>65</v>
      </c>
      <c r="F3485" t="s">
        <v>8221</v>
      </c>
      <c r="G3485" t="s">
        <v>8224</v>
      </c>
      <c r="H3485" t="s">
        <v>8246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8273</v>
      </c>
      <c r="O3485" s="5">
        <f>E3485/D3485</f>
        <v>1.2999999999999999E-2</v>
      </c>
      <c r="P3485" s="6">
        <f>IFERROR(E3485/L3485,0)</f>
        <v>8.125</v>
      </c>
      <c r="Q3485" t="str">
        <f>LEFT(N3485, FIND("/",N3485) -1)</f>
        <v>technology</v>
      </c>
      <c r="R3485" t="str">
        <f>RIGHT(N3485, LEN(N3485) - FIND("/",N3485))</f>
        <v>wearables</v>
      </c>
      <c r="S3485" s="10">
        <f>(((J3485/60)/60)/24)+DATE(1970,1,1)</f>
        <v>41941.10297453704</v>
      </c>
      <c r="T3485" s="10">
        <f>(((I3485/60)/60)/24)+DATE(1970,1,1)</f>
        <v>41971.144641203704</v>
      </c>
    </row>
    <row r="3486" spans="1:20" ht="48" x14ac:dyDescent="0.2">
      <c r="A3486">
        <v>2423</v>
      </c>
      <c r="B3486" s="3" t="s">
        <v>2424</v>
      </c>
      <c r="C3486" s="3" t="s">
        <v>6533</v>
      </c>
      <c r="D3486">
        <v>60000</v>
      </c>
      <c r="E3486">
        <v>8</v>
      </c>
      <c r="F3486" t="s">
        <v>8221</v>
      </c>
      <c r="G3486" t="s">
        <v>8224</v>
      </c>
      <c r="H3486" t="s">
        <v>8246</v>
      </c>
      <c r="I3486">
        <v>1420044890</v>
      </c>
      <c r="J3486">
        <v>1417452890</v>
      </c>
      <c r="K3486" t="b">
        <v>0</v>
      </c>
      <c r="L3486">
        <v>1</v>
      </c>
      <c r="M3486" t="b">
        <v>0</v>
      </c>
      <c r="N3486" t="s">
        <v>8284</v>
      </c>
      <c r="O3486" s="5">
        <f>E3486/D3486</f>
        <v>1.3333333333333334E-4</v>
      </c>
      <c r="P3486" s="6">
        <f>IFERROR(E3486/L3486,0)</f>
        <v>8</v>
      </c>
      <c r="Q3486" t="str">
        <f>LEFT(N3486, FIND("/",N3486) -1)</f>
        <v>food</v>
      </c>
      <c r="R3486" t="str">
        <f>RIGHT(N3486, LEN(N3486) - FIND("/",N3486))</f>
        <v>food trucks</v>
      </c>
      <c r="S3486" s="10">
        <f>(((J3486/60)/60)/24)+DATE(1970,1,1)</f>
        <v>41974.704745370371</v>
      </c>
      <c r="T3486" s="10">
        <f>(((I3486/60)/60)/24)+DATE(1970,1,1)</f>
        <v>42004.704745370371</v>
      </c>
    </row>
    <row r="3487" spans="1:20" ht="32" x14ac:dyDescent="0.2">
      <c r="A3487">
        <v>3988</v>
      </c>
      <c r="B3487" s="3" t="s">
        <v>3984</v>
      </c>
      <c r="C3487" s="3" t="s">
        <v>8094</v>
      </c>
      <c r="D3487">
        <v>1500</v>
      </c>
      <c r="E3487">
        <v>32</v>
      </c>
      <c r="F3487" t="s">
        <v>8221</v>
      </c>
      <c r="G3487" t="s">
        <v>8224</v>
      </c>
      <c r="H3487" t="s">
        <v>8246</v>
      </c>
      <c r="I3487">
        <v>1440813413</v>
      </c>
      <c r="J3487">
        <v>1439517413</v>
      </c>
      <c r="K3487" t="b">
        <v>0</v>
      </c>
      <c r="L3487">
        <v>4</v>
      </c>
      <c r="M3487" t="b">
        <v>0</v>
      </c>
      <c r="N3487" t="s">
        <v>8271</v>
      </c>
      <c r="O3487" s="5">
        <f>E3487/D3487</f>
        <v>2.1333333333333333E-2</v>
      </c>
      <c r="P3487" s="6">
        <f>IFERROR(E3487/L3487,0)</f>
        <v>8</v>
      </c>
      <c r="Q3487" t="str">
        <f>LEFT(N3487, FIND("/",N3487) -1)</f>
        <v>theater</v>
      </c>
      <c r="R3487" t="str">
        <f>RIGHT(N3487, LEN(N3487) - FIND("/",N3487))</f>
        <v>plays</v>
      </c>
      <c r="S3487" s="10">
        <f>(((J3487/60)/60)/24)+DATE(1970,1,1)</f>
        <v>42230.08116898148</v>
      </c>
      <c r="T3487" s="10">
        <f>(((I3487/60)/60)/24)+DATE(1970,1,1)</f>
        <v>42245.08116898148</v>
      </c>
    </row>
    <row r="3488" spans="1:20" ht="32" x14ac:dyDescent="0.2">
      <c r="A3488">
        <v>674</v>
      </c>
      <c r="B3488" s="3" t="s">
        <v>675</v>
      </c>
      <c r="C3488" s="3" t="s">
        <v>4784</v>
      </c>
      <c r="D3488">
        <v>50000</v>
      </c>
      <c r="E3488">
        <v>15</v>
      </c>
      <c r="F3488" t="s">
        <v>8221</v>
      </c>
      <c r="G3488" t="s">
        <v>8224</v>
      </c>
      <c r="H3488" t="s">
        <v>8246</v>
      </c>
      <c r="I3488">
        <v>1407811627</v>
      </c>
      <c r="J3488">
        <v>1402627627</v>
      </c>
      <c r="K3488" t="b">
        <v>0</v>
      </c>
      <c r="L3488">
        <v>2</v>
      </c>
      <c r="M3488" t="b">
        <v>0</v>
      </c>
      <c r="N3488" t="s">
        <v>8273</v>
      </c>
      <c r="O3488" s="5">
        <f>E3488/D3488</f>
        <v>2.9999999999999997E-4</v>
      </c>
      <c r="P3488" s="6">
        <f>IFERROR(E3488/L3488,0)</f>
        <v>7.5</v>
      </c>
      <c r="Q3488" t="str">
        <f>LEFT(N3488, FIND("/",N3488) -1)</f>
        <v>technology</v>
      </c>
      <c r="R3488" t="str">
        <f>RIGHT(N3488, LEN(N3488) - FIND("/",N3488))</f>
        <v>wearables</v>
      </c>
      <c r="S3488" s="10">
        <f>(((J3488/60)/60)/24)+DATE(1970,1,1)</f>
        <v>41803.116053240738</v>
      </c>
      <c r="T3488" s="10">
        <f>(((I3488/60)/60)/24)+DATE(1970,1,1)</f>
        <v>41863.116053240738</v>
      </c>
    </row>
    <row r="3489" spans="1:20" ht="16" x14ac:dyDescent="0.2">
      <c r="A3489">
        <v>1086</v>
      </c>
      <c r="B3489" s="3" t="s">
        <v>1087</v>
      </c>
      <c r="C3489" s="3" t="s">
        <v>5196</v>
      </c>
      <c r="D3489">
        <v>18000</v>
      </c>
      <c r="E3489">
        <v>15</v>
      </c>
      <c r="F3489" t="s">
        <v>8221</v>
      </c>
      <c r="G3489" t="s">
        <v>8224</v>
      </c>
      <c r="H3489" t="s">
        <v>8246</v>
      </c>
      <c r="I3489">
        <v>1408913291</v>
      </c>
      <c r="J3489">
        <v>1406321291</v>
      </c>
      <c r="K3489" t="b">
        <v>0</v>
      </c>
      <c r="L3489">
        <v>2</v>
      </c>
      <c r="M3489" t="b">
        <v>0</v>
      </c>
      <c r="N3489" t="s">
        <v>8282</v>
      </c>
      <c r="O3489" s="5">
        <f>E3489/D3489</f>
        <v>8.3333333333333339E-4</v>
      </c>
      <c r="P3489" s="6">
        <f>IFERROR(E3489/L3489,0)</f>
        <v>7.5</v>
      </c>
      <c r="Q3489" t="str">
        <f>LEFT(N3489, FIND("/",N3489) -1)</f>
        <v>games</v>
      </c>
      <c r="R3489" t="str">
        <f>RIGHT(N3489, LEN(N3489) - FIND("/",N3489))</f>
        <v>video games</v>
      </c>
      <c r="S3489" s="10">
        <f>(((J3489/60)/60)/24)+DATE(1970,1,1)</f>
        <v>41845.866793981484</v>
      </c>
      <c r="T3489" s="10">
        <f>(((I3489/60)/60)/24)+DATE(1970,1,1)</f>
        <v>41875.866793981484</v>
      </c>
    </row>
    <row r="3490" spans="1:20" ht="48" x14ac:dyDescent="0.2">
      <c r="A3490">
        <v>1407</v>
      </c>
      <c r="B3490" s="3" t="s">
        <v>1408</v>
      </c>
      <c r="C3490" s="3" t="s">
        <v>5517</v>
      </c>
      <c r="D3490">
        <v>3000</v>
      </c>
      <c r="E3490">
        <v>15</v>
      </c>
      <c r="F3490" t="s">
        <v>8221</v>
      </c>
      <c r="G3490" t="s">
        <v>8224</v>
      </c>
      <c r="H3490" t="s">
        <v>8246</v>
      </c>
      <c r="I3490">
        <v>1407847978</v>
      </c>
      <c r="J3490">
        <v>1405687978</v>
      </c>
      <c r="K3490" t="b">
        <v>0</v>
      </c>
      <c r="L3490">
        <v>2</v>
      </c>
      <c r="M3490" t="b">
        <v>0</v>
      </c>
      <c r="N3490" t="s">
        <v>8287</v>
      </c>
      <c r="O3490" s="5">
        <f>E3490/D3490</f>
        <v>5.0000000000000001E-3</v>
      </c>
      <c r="P3490" s="6">
        <f>IFERROR(E3490/L3490,0)</f>
        <v>7.5</v>
      </c>
      <c r="Q3490" t="str">
        <f>LEFT(N3490, FIND("/",N3490) -1)</f>
        <v>publishing</v>
      </c>
      <c r="R3490" t="str">
        <f>RIGHT(N3490, LEN(N3490) - FIND("/",N3490))</f>
        <v>translations</v>
      </c>
      <c r="S3490" s="10">
        <f>(((J3490/60)/60)/24)+DATE(1970,1,1)</f>
        <v>41838.536782407406</v>
      </c>
      <c r="T3490" s="10">
        <f>(((I3490/60)/60)/24)+DATE(1970,1,1)</f>
        <v>41863.536782407406</v>
      </c>
    </row>
    <row r="3491" spans="1:20" ht="32" x14ac:dyDescent="0.2">
      <c r="A3491">
        <v>1435</v>
      </c>
      <c r="B3491" s="3" t="s">
        <v>1436</v>
      </c>
      <c r="C3491" s="3" t="s">
        <v>5545</v>
      </c>
      <c r="D3491">
        <v>15000</v>
      </c>
      <c r="E3491">
        <v>15</v>
      </c>
      <c r="F3491" t="s">
        <v>8221</v>
      </c>
      <c r="G3491" t="s">
        <v>8237</v>
      </c>
      <c r="H3491" t="s">
        <v>8249</v>
      </c>
      <c r="I3491">
        <v>1444589020</v>
      </c>
      <c r="J3491">
        <v>1441997020</v>
      </c>
      <c r="K3491" t="b">
        <v>0</v>
      </c>
      <c r="L3491">
        <v>2</v>
      </c>
      <c r="M3491" t="b">
        <v>0</v>
      </c>
      <c r="N3491" t="s">
        <v>8287</v>
      </c>
      <c r="O3491" s="5">
        <f>E3491/D3491</f>
        <v>1E-3</v>
      </c>
      <c r="P3491" s="6">
        <f>IFERROR(E3491/L3491,0)</f>
        <v>7.5</v>
      </c>
      <c r="Q3491" t="str">
        <f>LEFT(N3491, FIND("/",N3491) -1)</f>
        <v>publishing</v>
      </c>
      <c r="R3491" t="str">
        <f>RIGHT(N3491, LEN(N3491) - FIND("/",N3491))</f>
        <v>translations</v>
      </c>
      <c r="S3491" s="10">
        <f>(((J3491/60)/60)/24)+DATE(1970,1,1)</f>
        <v>42258.780324074076</v>
      </c>
      <c r="T3491" s="10">
        <f>(((I3491/60)/60)/24)+DATE(1970,1,1)</f>
        <v>42288.780324074076</v>
      </c>
    </row>
    <row r="3492" spans="1:20" ht="48" x14ac:dyDescent="0.2">
      <c r="A3492">
        <v>1755</v>
      </c>
      <c r="B3492" s="3" t="s">
        <v>1756</v>
      </c>
      <c r="C3492" s="3" t="s">
        <v>5865</v>
      </c>
      <c r="D3492">
        <v>25</v>
      </c>
      <c r="E3492">
        <v>30</v>
      </c>
      <c r="F3492" t="s">
        <v>8219</v>
      </c>
      <c r="G3492" t="s">
        <v>8224</v>
      </c>
      <c r="H3492" t="s">
        <v>8246</v>
      </c>
      <c r="I3492">
        <v>1444071361</v>
      </c>
      <c r="J3492">
        <v>1441479361</v>
      </c>
      <c r="K3492" t="b">
        <v>0</v>
      </c>
      <c r="L3492">
        <v>4</v>
      </c>
      <c r="M3492" t="b">
        <v>1</v>
      </c>
      <c r="N3492" t="s">
        <v>8285</v>
      </c>
      <c r="O3492" s="5">
        <f>E3492/D3492</f>
        <v>1.2</v>
      </c>
      <c r="P3492" s="6">
        <f>IFERROR(E3492/L3492,0)</f>
        <v>7.5</v>
      </c>
      <c r="Q3492" t="str">
        <f>LEFT(N3492, FIND("/",N3492) -1)</f>
        <v>photography</v>
      </c>
      <c r="R3492" t="str">
        <f>RIGHT(N3492, LEN(N3492) - FIND("/",N3492))</f>
        <v>photobooks</v>
      </c>
      <c r="S3492" s="10">
        <f>(((J3492/60)/60)/24)+DATE(1970,1,1)</f>
        <v>42252.788900462961</v>
      </c>
      <c r="T3492" s="10">
        <f>(((I3492/60)/60)/24)+DATE(1970,1,1)</f>
        <v>42282.788900462961</v>
      </c>
    </row>
    <row r="3493" spans="1:20" ht="48" x14ac:dyDescent="0.2">
      <c r="A3493">
        <v>1810</v>
      </c>
      <c r="B3493" s="3" t="s">
        <v>1811</v>
      </c>
      <c r="C3493" s="3" t="s">
        <v>5920</v>
      </c>
      <c r="D3493">
        <v>450</v>
      </c>
      <c r="E3493">
        <v>15</v>
      </c>
      <c r="F3493" t="s">
        <v>8221</v>
      </c>
      <c r="G3493" t="s">
        <v>8224</v>
      </c>
      <c r="H3493" t="s">
        <v>8246</v>
      </c>
      <c r="I3493">
        <v>1408657826</v>
      </c>
      <c r="J3493">
        <v>1407621026</v>
      </c>
      <c r="K3493" t="b">
        <v>0</v>
      </c>
      <c r="L3493">
        <v>2</v>
      </c>
      <c r="M3493" t="b">
        <v>0</v>
      </c>
      <c r="N3493" t="s">
        <v>8285</v>
      </c>
      <c r="O3493" s="5">
        <f>E3493/D3493</f>
        <v>3.3333333333333333E-2</v>
      </c>
      <c r="P3493" s="6">
        <f>IFERROR(E3493/L3493,0)</f>
        <v>7.5</v>
      </c>
      <c r="Q3493" t="str">
        <f>LEFT(N3493, FIND("/",N3493) -1)</f>
        <v>photography</v>
      </c>
      <c r="R3493" t="str">
        <f>RIGHT(N3493, LEN(N3493) - FIND("/",N3493))</f>
        <v>photobooks</v>
      </c>
      <c r="S3493" s="10">
        <f>(((J3493/60)/60)/24)+DATE(1970,1,1)</f>
        <v>41860.91002314815</v>
      </c>
      <c r="T3493" s="10">
        <f>(((I3493/60)/60)/24)+DATE(1970,1,1)</f>
        <v>41872.91002314815</v>
      </c>
    </row>
    <row r="3494" spans="1:20" ht="64" x14ac:dyDescent="0.2">
      <c r="A3494">
        <v>3642</v>
      </c>
      <c r="B3494" s="3" t="s">
        <v>3640</v>
      </c>
      <c r="C3494" s="3" t="s">
        <v>7752</v>
      </c>
      <c r="D3494">
        <v>700</v>
      </c>
      <c r="E3494">
        <v>15</v>
      </c>
      <c r="F3494" t="s">
        <v>8221</v>
      </c>
      <c r="G3494" t="s">
        <v>8236</v>
      </c>
      <c r="H3494" t="s">
        <v>8249</v>
      </c>
      <c r="I3494">
        <v>1448902800</v>
      </c>
      <c r="J3494">
        <v>1445369727</v>
      </c>
      <c r="K3494" t="b">
        <v>0</v>
      </c>
      <c r="L3494">
        <v>2</v>
      </c>
      <c r="M3494" t="b">
        <v>0</v>
      </c>
      <c r="N3494" t="s">
        <v>8305</v>
      </c>
      <c r="O3494" s="5">
        <f>E3494/D3494</f>
        <v>2.1428571428571429E-2</v>
      </c>
      <c r="P3494" s="6">
        <f>IFERROR(E3494/L3494,0)</f>
        <v>7.5</v>
      </c>
      <c r="Q3494" t="str">
        <f>LEFT(N3494, FIND("/",N3494) -1)</f>
        <v>theater</v>
      </c>
      <c r="R3494" t="str">
        <f>RIGHT(N3494, LEN(N3494) - FIND("/",N3494))</f>
        <v>musical</v>
      </c>
      <c r="S3494" s="10">
        <f>(((J3494/60)/60)/24)+DATE(1970,1,1)</f>
        <v>42297.816284722227</v>
      </c>
      <c r="T3494" s="10">
        <f>(((I3494/60)/60)/24)+DATE(1970,1,1)</f>
        <v>42338.708333333328</v>
      </c>
    </row>
    <row r="3495" spans="1:20" ht="64" x14ac:dyDescent="0.2">
      <c r="A3495">
        <v>3074</v>
      </c>
      <c r="B3495" s="3" t="s">
        <v>3074</v>
      </c>
      <c r="C3495" s="3" t="s">
        <v>7184</v>
      </c>
      <c r="D3495">
        <v>25000</v>
      </c>
      <c r="E3495">
        <v>22</v>
      </c>
      <c r="F3495" t="s">
        <v>8221</v>
      </c>
      <c r="G3495" t="s">
        <v>8230</v>
      </c>
      <c r="H3495" t="s">
        <v>8249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8303</v>
      </c>
      <c r="O3495" s="5">
        <f>E3495/D3495</f>
        <v>8.8000000000000003E-4</v>
      </c>
      <c r="P3495" s="6">
        <f>IFERROR(E3495/L3495,0)</f>
        <v>7.333333333333333</v>
      </c>
      <c r="Q3495" t="str">
        <f>LEFT(N3495, FIND("/",N3495) -1)</f>
        <v>theater</v>
      </c>
      <c r="R3495" t="str">
        <f>RIGHT(N3495, LEN(N3495) - FIND("/",N3495))</f>
        <v>spaces</v>
      </c>
      <c r="S3495" s="10">
        <f>(((J3495/60)/60)/24)+DATE(1970,1,1)</f>
        <v>42409.571284722217</v>
      </c>
      <c r="T3495" s="10">
        <f>(((I3495/60)/60)/24)+DATE(1970,1,1)</f>
        <v>42439.571284722217</v>
      </c>
    </row>
    <row r="3496" spans="1:20" ht="48" x14ac:dyDescent="0.2">
      <c r="A3496">
        <v>2536</v>
      </c>
      <c r="B3496" s="3" t="s">
        <v>2536</v>
      </c>
      <c r="C3496" s="3" t="s">
        <v>6646</v>
      </c>
      <c r="D3496">
        <v>25</v>
      </c>
      <c r="E3496">
        <v>29</v>
      </c>
      <c r="F3496" t="s">
        <v>8219</v>
      </c>
      <c r="G3496" t="s">
        <v>8224</v>
      </c>
      <c r="H3496" t="s">
        <v>8246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8300</v>
      </c>
      <c r="O3496" s="5">
        <f>E3496/D3496</f>
        <v>1.1599999999999999</v>
      </c>
      <c r="P3496" s="6">
        <f>IFERROR(E3496/L3496,0)</f>
        <v>7.25</v>
      </c>
      <c r="Q3496" t="str">
        <f>LEFT(N3496, FIND("/",N3496) -1)</f>
        <v>music</v>
      </c>
      <c r="R3496" t="str">
        <f>RIGHT(N3496, LEN(N3496) - FIND("/",N3496))</f>
        <v>classical music</v>
      </c>
      <c r="S3496" s="10">
        <f>(((J3496/60)/60)/24)+DATE(1970,1,1)</f>
        <v>41464.106087962966</v>
      </c>
      <c r="T3496" s="10">
        <f>(((I3496/60)/60)/24)+DATE(1970,1,1)</f>
        <v>41485.106087962966</v>
      </c>
    </row>
    <row r="3497" spans="1:20" ht="48" x14ac:dyDescent="0.2">
      <c r="A3497">
        <v>4019</v>
      </c>
      <c r="B3497" s="3" t="s">
        <v>4015</v>
      </c>
      <c r="C3497" s="3" t="s">
        <v>8124</v>
      </c>
      <c r="D3497">
        <v>3500</v>
      </c>
      <c r="E3497">
        <v>29</v>
      </c>
      <c r="F3497" t="s">
        <v>8221</v>
      </c>
      <c r="G3497" t="s">
        <v>8224</v>
      </c>
      <c r="H3497" t="s">
        <v>8246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8271</v>
      </c>
      <c r="O3497" s="5">
        <f>E3497/D3497</f>
        <v>8.2857142857142851E-3</v>
      </c>
      <c r="P3497" s="6">
        <f>IFERROR(E3497/L3497,0)</f>
        <v>7.25</v>
      </c>
      <c r="Q3497" t="str">
        <f>LEFT(N3497, FIND("/",N3497) -1)</f>
        <v>theater</v>
      </c>
      <c r="R3497" t="str">
        <f>RIGHT(N3497, LEN(N3497) - FIND("/",N3497))</f>
        <v>plays</v>
      </c>
      <c r="S3497" s="10">
        <f>(((J3497/60)/60)/24)+DATE(1970,1,1)</f>
        <v>42417.675879629634</v>
      </c>
      <c r="T3497" s="10">
        <f>(((I3497/60)/60)/24)+DATE(1970,1,1)</f>
        <v>42475.686111111107</v>
      </c>
    </row>
    <row r="3498" spans="1:20" ht="48" x14ac:dyDescent="0.2">
      <c r="A3498">
        <v>2724</v>
      </c>
      <c r="B3498" s="3" t="s">
        <v>2724</v>
      </c>
      <c r="C3498" s="3" t="s">
        <v>6834</v>
      </c>
      <c r="D3498">
        <v>2468</v>
      </c>
      <c r="E3498">
        <v>7326.88</v>
      </c>
      <c r="F3498" t="s">
        <v>8219</v>
      </c>
      <c r="G3498" t="s">
        <v>8225</v>
      </c>
      <c r="H3498" t="s">
        <v>8247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8295</v>
      </c>
      <c r="O3498" s="5">
        <f>E3498/D3498</f>
        <v>2.9687520259319289</v>
      </c>
      <c r="P3498" s="6">
        <f>IFERROR(E3498/L3498,0)</f>
        <v>7.1902649656526005</v>
      </c>
      <c r="Q3498" t="str">
        <f>LEFT(N3498, FIND("/",N3498) -1)</f>
        <v>technology</v>
      </c>
      <c r="R3498" t="str">
        <f>RIGHT(N3498, LEN(N3498) - FIND("/",N3498))</f>
        <v>hardware</v>
      </c>
      <c r="S3498" s="10">
        <f>(((J3498/60)/60)/24)+DATE(1970,1,1)</f>
        <v>42199.32707175926</v>
      </c>
      <c r="T3498" s="10">
        <f>(((I3498/60)/60)/24)+DATE(1970,1,1)</f>
        <v>42231.32707175926</v>
      </c>
    </row>
    <row r="3499" spans="1:20" ht="48" x14ac:dyDescent="0.2">
      <c r="A3499">
        <v>777</v>
      </c>
      <c r="B3499" s="3" t="s">
        <v>778</v>
      </c>
      <c r="C3499" s="3" t="s">
        <v>4887</v>
      </c>
      <c r="D3499">
        <v>3000</v>
      </c>
      <c r="E3499">
        <v>21</v>
      </c>
      <c r="F3499" t="s">
        <v>8221</v>
      </c>
      <c r="G3499" t="s">
        <v>8224</v>
      </c>
      <c r="H3499" t="s">
        <v>8246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8275</v>
      </c>
      <c r="O3499" s="5">
        <f>E3499/D3499</f>
        <v>7.0000000000000001E-3</v>
      </c>
      <c r="P3499" s="6">
        <f>IFERROR(E3499/L3499,0)</f>
        <v>7</v>
      </c>
      <c r="Q3499" t="str">
        <f>LEFT(N3499, FIND("/",N3499) -1)</f>
        <v>publishing</v>
      </c>
      <c r="R3499" t="str">
        <f>RIGHT(N3499, LEN(N3499) - FIND("/",N3499))</f>
        <v>fiction</v>
      </c>
      <c r="S3499" s="10">
        <f>(((J3499/60)/60)/24)+DATE(1970,1,1)</f>
        <v>41456.981215277774</v>
      </c>
      <c r="T3499" s="10">
        <f>(((I3499/60)/60)/24)+DATE(1970,1,1)</f>
        <v>41486.981215277774</v>
      </c>
    </row>
    <row r="3500" spans="1:20" ht="48" x14ac:dyDescent="0.2">
      <c r="A3500">
        <v>2890</v>
      </c>
      <c r="B3500" s="3" t="s">
        <v>2890</v>
      </c>
      <c r="C3500" s="3" t="s">
        <v>7000</v>
      </c>
      <c r="D3500">
        <v>2000</v>
      </c>
      <c r="E3500">
        <v>21</v>
      </c>
      <c r="F3500" t="s">
        <v>8221</v>
      </c>
      <c r="G3500" t="s">
        <v>8224</v>
      </c>
      <c r="H3500" t="s">
        <v>8246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8271</v>
      </c>
      <c r="O3500" s="5">
        <f>E3500/D3500</f>
        <v>1.0500000000000001E-2</v>
      </c>
      <c r="P3500" s="6">
        <f>IFERROR(E3500/L3500,0)</f>
        <v>7</v>
      </c>
      <c r="Q3500" t="str">
        <f>LEFT(N3500, FIND("/",N3500) -1)</f>
        <v>theater</v>
      </c>
      <c r="R3500" t="str">
        <f>RIGHT(N3500, LEN(N3500) - FIND("/",N3500))</f>
        <v>plays</v>
      </c>
      <c r="S3500" s="10">
        <f>(((J3500/60)/60)/24)+DATE(1970,1,1)</f>
        <v>41831.742962962962</v>
      </c>
      <c r="T3500" s="10">
        <f>(((I3500/60)/60)/24)+DATE(1970,1,1)</f>
        <v>41860.125</v>
      </c>
    </row>
    <row r="3501" spans="1:20" ht="48" x14ac:dyDescent="0.2">
      <c r="A3501">
        <v>3957</v>
      </c>
      <c r="B3501" s="3" t="s">
        <v>3954</v>
      </c>
      <c r="C3501" s="3" t="s">
        <v>8064</v>
      </c>
      <c r="D3501">
        <v>28000</v>
      </c>
      <c r="E3501">
        <v>7</v>
      </c>
      <c r="F3501" t="s">
        <v>8221</v>
      </c>
      <c r="G3501" t="s">
        <v>8224</v>
      </c>
      <c r="H3501" t="s">
        <v>8246</v>
      </c>
      <c r="I3501">
        <v>1468020354</v>
      </c>
      <c r="J3501">
        <v>1464045954</v>
      </c>
      <c r="K3501" t="b">
        <v>0</v>
      </c>
      <c r="L3501">
        <v>1</v>
      </c>
      <c r="M3501" t="b">
        <v>0</v>
      </c>
      <c r="N3501" t="s">
        <v>8271</v>
      </c>
      <c r="O3501" s="5">
        <f>E3501/D3501</f>
        <v>2.5000000000000001E-4</v>
      </c>
      <c r="P3501" s="6">
        <f>IFERROR(E3501/L3501,0)</f>
        <v>7</v>
      </c>
      <c r="Q3501" t="str">
        <f>LEFT(N3501, FIND("/",N3501) -1)</f>
        <v>theater</v>
      </c>
      <c r="R3501" t="str">
        <f>RIGHT(N3501, LEN(N3501) - FIND("/",N3501))</f>
        <v>plays</v>
      </c>
      <c r="S3501" s="10">
        <f>(((J3501/60)/60)/24)+DATE(1970,1,1)</f>
        <v>42513.976319444439</v>
      </c>
      <c r="T3501" s="10">
        <f>(((I3501/60)/60)/24)+DATE(1970,1,1)</f>
        <v>42559.976319444439</v>
      </c>
    </row>
    <row r="3502" spans="1:20" ht="48" x14ac:dyDescent="0.2">
      <c r="A3502">
        <v>4042</v>
      </c>
      <c r="B3502" s="3" t="s">
        <v>4038</v>
      </c>
      <c r="C3502" s="3" t="s">
        <v>8146</v>
      </c>
      <c r="D3502">
        <v>10000</v>
      </c>
      <c r="E3502">
        <v>21</v>
      </c>
      <c r="F3502" t="s">
        <v>8221</v>
      </c>
      <c r="G3502" t="s">
        <v>8224</v>
      </c>
      <c r="H3502" t="s">
        <v>8246</v>
      </c>
      <c r="I3502">
        <v>1421781360</v>
      </c>
      <c r="J3502">
        <v>1419213664</v>
      </c>
      <c r="K3502" t="b">
        <v>0</v>
      </c>
      <c r="L3502">
        <v>3</v>
      </c>
      <c r="M3502" t="b">
        <v>0</v>
      </c>
      <c r="N3502" t="s">
        <v>8271</v>
      </c>
      <c r="O3502" s="5">
        <f>E3502/D3502</f>
        <v>2.0999999999999999E-3</v>
      </c>
      <c r="P3502" s="6">
        <f>IFERROR(E3502/L3502,0)</f>
        <v>7</v>
      </c>
      <c r="Q3502" t="str">
        <f>LEFT(N3502, FIND("/",N3502) -1)</f>
        <v>theater</v>
      </c>
      <c r="R3502" t="str">
        <f>RIGHT(N3502, LEN(N3502) - FIND("/",N3502))</f>
        <v>plays</v>
      </c>
      <c r="S3502" s="10">
        <f>(((J3502/60)/60)/24)+DATE(1970,1,1)</f>
        <v>41995.084074074075</v>
      </c>
      <c r="T3502" s="10">
        <f>(((I3502/60)/60)/24)+DATE(1970,1,1)</f>
        <v>42024.802777777775</v>
      </c>
    </row>
    <row r="3503" spans="1:20" ht="32" x14ac:dyDescent="0.2">
      <c r="A3503">
        <v>1101</v>
      </c>
      <c r="B3503" s="3" t="s">
        <v>1102</v>
      </c>
      <c r="C3503" s="3" t="s">
        <v>5211</v>
      </c>
      <c r="D3503">
        <v>100000</v>
      </c>
      <c r="E3503">
        <v>41</v>
      </c>
      <c r="F3503" t="s">
        <v>8221</v>
      </c>
      <c r="G3503" t="s">
        <v>8224</v>
      </c>
      <c r="H3503" t="s">
        <v>8246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8282</v>
      </c>
      <c r="O3503" s="5">
        <f>E3503/D3503</f>
        <v>4.0999999999999999E-4</v>
      </c>
      <c r="P3503" s="6">
        <f>IFERROR(E3503/L3503,0)</f>
        <v>6.833333333333333</v>
      </c>
      <c r="Q3503" t="str">
        <f>LEFT(N3503, FIND("/",N3503) -1)</f>
        <v>games</v>
      </c>
      <c r="R3503" t="str">
        <f>RIGHT(N3503, LEN(N3503) - FIND("/",N3503))</f>
        <v>video games</v>
      </c>
      <c r="S3503" s="10">
        <f>(((J3503/60)/60)/24)+DATE(1970,1,1)</f>
        <v>42538.77243055556</v>
      </c>
      <c r="T3503" s="10">
        <f>(((I3503/60)/60)/24)+DATE(1970,1,1)</f>
        <v>42565.758333333331</v>
      </c>
    </row>
    <row r="3504" spans="1:20" ht="32" x14ac:dyDescent="0.2">
      <c r="A3504">
        <v>4065</v>
      </c>
      <c r="B3504" s="3" t="s">
        <v>4061</v>
      </c>
      <c r="C3504" s="3" t="s">
        <v>8169</v>
      </c>
      <c r="D3504">
        <v>4000</v>
      </c>
      <c r="E3504">
        <v>27</v>
      </c>
      <c r="F3504" t="s">
        <v>8221</v>
      </c>
      <c r="G3504" t="s">
        <v>8224</v>
      </c>
      <c r="H3504" t="s">
        <v>8246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8271</v>
      </c>
      <c r="O3504" s="5">
        <f>E3504/D3504</f>
        <v>6.7499999999999999E-3</v>
      </c>
      <c r="P3504" s="6">
        <f>IFERROR(E3504/L3504,0)</f>
        <v>6.75</v>
      </c>
      <c r="Q3504" t="str">
        <f>LEFT(N3504, FIND("/",N3504) -1)</f>
        <v>theater</v>
      </c>
      <c r="R3504" t="str">
        <f>RIGHT(N3504, LEN(N3504) - FIND("/",N3504))</f>
        <v>plays</v>
      </c>
      <c r="S3504" s="10">
        <f>(((J3504/60)/60)/24)+DATE(1970,1,1)</f>
        <v>41833.951516203706</v>
      </c>
      <c r="T3504" s="10">
        <f>(((I3504/60)/60)/24)+DATE(1970,1,1)</f>
        <v>41863.951516203706</v>
      </c>
    </row>
    <row r="3505" spans="1:20" ht="48" x14ac:dyDescent="0.2">
      <c r="A3505">
        <v>1097</v>
      </c>
      <c r="B3505" s="3" t="s">
        <v>1098</v>
      </c>
      <c r="C3505" s="3" t="s">
        <v>5207</v>
      </c>
      <c r="D3505">
        <v>100000</v>
      </c>
      <c r="E3505">
        <v>47</v>
      </c>
      <c r="F3505" t="s">
        <v>8221</v>
      </c>
      <c r="G3505" t="s">
        <v>8224</v>
      </c>
      <c r="H3505" t="s">
        <v>8246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8282</v>
      </c>
      <c r="O3505" s="5">
        <f>E3505/D3505</f>
        <v>4.6999999999999999E-4</v>
      </c>
      <c r="P3505" s="6">
        <f>IFERROR(E3505/L3505,0)</f>
        <v>6.7142857142857144</v>
      </c>
      <c r="Q3505" t="str">
        <f>LEFT(N3505, FIND("/",N3505) -1)</f>
        <v>games</v>
      </c>
      <c r="R3505" t="str">
        <f>RIGHT(N3505, LEN(N3505) - FIND("/",N3505))</f>
        <v>video games</v>
      </c>
      <c r="S3505" s="10">
        <f>(((J3505/60)/60)/24)+DATE(1970,1,1)</f>
        <v>41660.792557870373</v>
      </c>
      <c r="T3505" s="10">
        <f>(((I3505/60)/60)/24)+DATE(1970,1,1)</f>
        <v>41700.792557870373</v>
      </c>
    </row>
    <row r="3506" spans="1:20" ht="32" x14ac:dyDescent="0.2">
      <c r="A3506">
        <v>3124</v>
      </c>
      <c r="B3506" s="3" t="s">
        <v>3124</v>
      </c>
      <c r="C3506" s="3" t="s">
        <v>7234</v>
      </c>
      <c r="D3506">
        <v>800000</v>
      </c>
      <c r="E3506">
        <v>26</v>
      </c>
      <c r="F3506" t="s">
        <v>8220</v>
      </c>
      <c r="G3506" t="s">
        <v>8224</v>
      </c>
      <c r="H3506" t="s">
        <v>8246</v>
      </c>
      <c r="I3506">
        <v>1422902601</v>
      </c>
      <c r="J3506">
        <v>1417718601</v>
      </c>
      <c r="K3506" t="b">
        <v>0</v>
      </c>
      <c r="L3506">
        <v>4</v>
      </c>
      <c r="M3506" t="b">
        <v>0</v>
      </c>
      <c r="N3506" t="s">
        <v>8303</v>
      </c>
      <c r="O3506" s="5">
        <f>E3506/D3506</f>
        <v>3.2499999999999997E-5</v>
      </c>
      <c r="P3506" s="6">
        <f>IFERROR(E3506/L3506,0)</f>
        <v>6.5</v>
      </c>
      <c r="Q3506" t="str">
        <f>LEFT(N3506, FIND("/",N3506) -1)</f>
        <v>theater</v>
      </c>
      <c r="R3506" t="str">
        <f>RIGHT(N3506, LEN(N3506) - FIND("/",N3506))</f>
        <v>spaces</v>
      </c>
      <c r="S3506" s="10">
        <f>(((J3506/60)/60)/24)+DATE(1970,1,1)</f>
        <v>41977.780104166668</v>
      </c>
      <c r="T3506" s="10">
        <f>(((I3506/60)/60)/24)+DATE(1970,1,1)</f>
        <v>42037.780104166668</v>
      </c>
    </row>
    <row r="3507" spans="1:20" ht="48" x14ac:dyDescent="0.2">
      <c r="A3507">
        <v>692</v>
      </c>
      <c r="B3507" s="3" t="s">
        <v>693</v>
      </c>
      <c r="C3507" s="3" t="s">
        <v>4802</v>
      </c>
      <c r="D3507">
        <v>20000</v>
      </c>
      <c r="E3507">
        <v>1306</v>
      </c>
      <c r="F3507" t="s">
        <v>8221</v>
      </c>
      <c r="G3507" t="s">
        <v>8225</v>
      </c>
      <c r="H3507" t="s">
        <v>8247</v>
      </c>
      <c r="I3507">
        <v>1482397263</v>
      </c>
      <c r="J3507">
        <v>1479805263</v>
      </c>
      <c r="K3507" t="b">
        <v>0</v>
      </c>
      <c r="L3507">
        <v>201</v>
      </c>
      <c r="M3507" t="b">
        <v>0</v>
      </c>
      <c r="N3507" t="s">
        <v>8273</v>
      </c>
      <c r="O3507" s="5">
        <f>E3507/D3507</f>
        <v>6.5299999999999997E-2</v>
      </c>
      <c r="P3507" s="6">
        <f>IFERROR(E3507/L3507,0)</f>
        <v>6.4975124378109452</v>
      </c>
      <c r="Q3507" t="str">
        <f>LEFT(N3507, FIND("/",N3507) -1)</f>
        <v>technology</v>
      </c>
      <c r="R3507" t="str">
        <f>RIGHT(N3507, LEN(N3507) - FIND("/",N3507))</f>
        <v>wearables</v>
      </c>
      <c r="S3507" s="10">
        <f>(((J3507/60)/60)/24)+DATE(1970,1,1)</f>
        <v>42696.37572916667</v>
      </c>
      <c r="T3507" s="10">
        <f>(((I3507/60)/60)/24)+DATE(1970,1,1)</f>
        <v>42726.37572916667</v>
      </c>
    </row>
    <row r="3508" spans="1:20" ht="48" x14ac:dyDescent="0.2">
      <c r="A3508">
        <v>1819</v>
      </c>
      <c r="B3508" s="3" t="s">
        <v>1820</v>
      </c>
      <c r="C3508" s="3" t="s">
        <v>5929</v>
      </c>
      <c r="D3508">
        <v>1200</v>
      </c>
      <c r="E3508">
        <v>25</v>
      </c>
      <c r="F3508" t="s">
        <v>8221</v>
      </c>
      <c r="G3508" t="s">
        <v>8224</v>
      </c>
      <c r="H3508" t="s">
        <v>8246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8285</v>
      </c>
      <c r="O3508" s="5">
        <f>E3508/D3508</f>
        <v>2.0833333333333332E-2</v>
      </c>
      <c r="P3508" s="6">
        <f>IFERROR(E3508/L3508,0)</f>
        <v>6.25</v>
      </c>
      <c r="Q3508" t="str">
        <f>LEFT(N3508, FIND("/",N3508) -1)</f>
        <v>photography</v>
      </c>
      <c r="R3508" t="str">
        <f>RIGHT(N3508, LEN(N3508) - FIND("/",N3508))</f>
        <v>photobooks</v>
      </c>
      <c r="S3508" s="10">
        <f>(((J3508/60)/60)/24)+DATE(1970,1,1)</f>
        <v>41820.752268518518</v>
      </c>
      <c r="T3508" s="10">
        <f>(((I3508/60)/60)/24)+DATE(1970,1,1)</f>
        <v>41850.752268518518</v>
      </c>
    </row>
    <row r="3509" spans="1:20" ht="32" x14ac:dyDescent="0.2">
      <c r="A3509">
        <v>1405</v>
      </c>
      <c r="B3509" s="3" t="s">
        <v>1406</v>
      </c>
      <c r="C3509" s="3" t="s">
        <v>5515</v>
      </c>
      <c r="D3509">
        <v>25000</v>
      </c>
      <c r="E3509">
        <v>105</v>
      </c>
      <c r="F3509" t="s">
        <v>8221</v>
      </c>
      <c r="G3509" t="s">
        <v>8224</v>
      </c>
      <c r="H3509" t="s">
        <v>8246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8287</v>
      </c>
      <c r="O3509" s="5">
        <f>E3509/D3509</f>
        <v>4.1999999999999997E-3</v>
      </c>
      <c r="P3509" s="6">
        <f>IFERROR(E3509/L3509,0)</f>
        <v>6.1764705882352944</v>
      </c>
      <c r="Q3509" t="str">
        <f>LEFT(N3509, FIND("/",N3509) -1)</f>
        <v>publishing</v>
      </c>
      <c r="R3509" t="str">
        <f>RIGHT(N3509, LEN(N3509) - FIND("/",N3509))</f>
        <v>translations</v>
      </c>
      <c r="S3509" s="10">
        <f>(((J3509/60)/60)/24)+DATE(1970,1,1)</f>
        <v>41941.680567129632</v>
      </c>
      <c r="T3509" s="10">
        <f>(((I3509/60)/60)/24)+DATE(1970,1,1)</f>
        <v>41971.722233796296</v>
      </c>
    </row>
    <row r="3510" spans="1:20" ht="64" x14ac:dyDescent="0.2">
      <c r="A3510">
        <v>1418</v>
      </c>
      <c r="B3510" s="3" t="s">
        <v>1419</v>
      </c>
      <c r="C3510" s="3" t="s">
        <v>5528</v>
      </c>
      <c r="D3510">
        <v>3000</v>
      </c>
      <c r="E3510">
        <v>6</v>
      </c>
      <c r="F3510" t="s">
        <v>8221</v>
      </c>
      <c r="G3510" t="s">
        <v>8227</v>
      </c>
      <c r="H3510" t="s">
        <v>8249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8287</v>
      </c>
      <c r="O3510" s="5">
        <f>E3510/D3510</f>
        <v>2E-3</v>
      </c>
      <c r="P3510" s="6">
        <f>IFERROR(E3510/L3510,0)</f>
        <v>6</v>
      </c>
      <c r="Q3510" t="str">
        <f>LEFT(N3510, FIND("/",N3510) -1)</f>
        <v>publishing</v>
      </c>
      <c r="R3510" t="str">
        <f>RIGHT(N3510, LEN(N3510) - FIND("/",N3510))</f>
        <v>translations</v>
      </c>
      <c r="S3510" s="10">
        <f>(((J3510/60)/60)/24)+DATE(1970,1,1)</f>
        <v>42395.456412037034</v>
      </c>
      <c r="T3510" s="10">
        <f>(((I3510/60)/60)/24)+DATE(1970,1,1)</f>
        <v>42425.456412037034</v>
      </c>
    </row>
    <row r="3511" spans="1:20" ht="48" x14ac:dyDescent="0.2">
      <c r="A3511">
        <v>1121</v>
      </c>
      <c r="B3511" s="3" t="s">
        <v>1122</v>
      </c>
      <c r="C3511" s="3" t="s">
        <v>5231</v>
      </c>
      <c r="D3511">
        <v>250000</v>
      </c>
      <c r="E3511">
        <v>29</v>
      </c>
      <c r="F3511" t="s">
        <v>8221</v>
      </c>
      <c r="G3511" t="s">
        <v>8224</v>
      </c>
      <c r="H3511" t="s">
        <v>8246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8282</v>
      </c>
      <c r="O3511" s="5">
        <f>E3511/D3511</f>
        <v>1.16E-4</v>
      </c>
      <c r="P3511" s="6">
        <f>IFERROR(E3511/L3511,0)</f>
        <v>5.8</v>
      </c>
      <c r="Q3511" t="str">
        <f>LEFT(N3511, FIND("/",N3511) -1)</f>
        <v>games</v>
      </c>
      <c r="R3511" t="str">
        <f>RIGHT(N3511, LEN(N3511) - FIND("/",N3511))</f>
        <v>video games</v>
      </c>
      <c r="S3511" s="10">
        <f>(((J3511/60)/60)/24)+DATE(1970,1,1)</f>
        <v>42412.934212962966</v>
      </c>
      <c r="T3511" s="10">
        <f>(((I3511/60)/60)/24)+DATE(1970,1,1)</f>
        <v>42442.892546296294</v>
      </c>
    </row>
    <row r="3512" spans="1:20" ht="48" x14ac:dyDescent="0.2">
      <c r="A3512">
        <v>2895</v>
      </c>
      <c r="B3512" s="3" t="s">
        <v>2895</v>
      </c>
      <c r="C3512" s="3" t="s">
        <v>7005</v>
      </c>
      <c r="D3512">
        <v>500</v>
      </c>
      <c r="E3512">
        <v>23</v>
      </c>
      <c r="F3512" t="s">
        <v>8221</v>
      </c>
      <c r="G3512" t="s">
        <v>8224</v>
      </c>
      <c r="H3512" t="s">
        <v>8246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8271</v>
      </c>
      <c r="O3512" s="5">
        <f>E3512/D3512</f>
        <v>4.5999999999999999E-2</v>
      </c>
      <c r="P3512" s="6">
        <f>IFERROR(E3512/L3512,0)</f>
        <v>5.75</v>
      </c>
      <c r="Q3512" t="str">
        <f>LEFT(N3512, FIND("/",N3512) -1)</f>
        <v>theater</v>
      </c>
      <c r="R3512" t="str">
        <f>RIGHT(N3512, LEN(N3512) - FIND("/",N3512))</f>
        <v>plays</v>
      </c>
      <c r="S3512" s="10">
        <f>(((J3512/60)/60)/24)+DATE(1970,1,1)</f>
        <v>41811.555462962962</v>
      </c>
      <c r="T3512" s="10">
        <f>(((I3512/60)/60)/24)+DATE(1970,1,1)</f>
        <v>41812.875</v>
      </c>
    </row>
    <row r="3513" spans="1:20" ht="48" x14ac:dyDescent="0.2">
      <c r="A3513">
        <v>4002</v>
      </c>
      <c r="B3513" s="3" t="s">
        <v>3998</v>
      </c>
      <c r="C3513" s="3" t="s">
        <v>8108</v>
      </c>
      <c r="D3513">
        <v>1250</v>
      </c>
      <c r="E3513">
        <v>23</v>
      </c>
      <c r="F3513" t="s">
        <v>8221</v>
      </c>
      <c r="G3513" t="s">
        <v>8224</v>
      </c>
      <c r="H3513" t="s">
        <v>8246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8271</v>
      </c>
      <c r="O3513" s="5">
        <f>E3513/D3513</f>
        <v>1.84E-2</v>
      </c>
      <c r="P3513" s="6">
        <f>IFERROR(E3513/L3513,0)</f>
        <v>5.75</v>
      </c>
      <c r="Q3513" t="str">
        <f>LEFT(N3513, FIND("/",N3513) -1)</f>
        <v>theater</v>
      </c>
      <c r="R3513" t="str">
        <f>RIGHT(N3513, LEN(N3513) - FIND("/",N3513))</f>
        <v>plays</v>
      </c>
      <c r="S3513" s="10">
        <f>(((J3513/60)/60)/24)+DATE(1970,1,1)</f>
        <v>41879.043530092589</v>
      </c>
      <c r="T3513" s="10">
        <f>(((I3513/60)/60)/24)+DATE(1970,1,1)</f>
        <v>41909.043530092589</v>
      </c>
    </row>
    <row r="3514" spans="1:20" ht="48" x14ac:dyDescent="0.2">
      <c r="A3514">
        <v>192</v>
      </c>
      <c r="B3514" s="3" t="s">
        <v>194</v>
      </c>
      <c r="C3514" s="3" t="s">
        <v>4302</v>
      </c>
      <c r="D3514">
        <v>1000000</v>
      </c>
      <c r="E3514">
        <v>17</v>
      </c>
      <c r="F3514" t="s">
        <v>8221</v>
      </c>
      <c r="G3514" t="s">
        <v>8224</v>
      </c>
      <c r="H3514" t="s">
        <v>8246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8268</v>
      </c>
      <c r="O3514" s="5">
        <f>E3514/D3514</f>
        <v>1.7E-5</v>
      </c>
      <c r="P3514" s="6">
        <f>IFERROR(E3514/L3514,0)</f>
        <v>5.666666666666667</v>
      </c>
      <c r="Q3514" t="str">
        <f>LEFT(N3514, FIND("/",N3514) -1)</f>
        <v>film &amp; video</v>
      </c>
      <c r="R3514" t="str">
        <f>RIGHT(N3514, LEN(N3514) - FIND("/",N3514))</f>
        <v>drama</v>
      </c>
      <c r="S3514" s="10">
        <f>(((J3514/60)/60)/24)+DATE(1970,1,1)</f>
        <v>41899.792037037041</v>
      </c>
      <c r="T3514" s="10">
        <f>(((I3514/60)/60)/24)+DATE(1970,1,1)</f>
        <v>41929.792037037041</v>
      </c>
    </row>
    <row r="3515" spans="1:20" ht="48" x14ac:dyDescent="0.2">
      <c r="A3515">
        <v>1169</v>
      </c>
      <c r="B3515" s="3" t="s">
        <v>1170</v>
      </c>
      <c r="C3515" s="3" t="s">
        <v>5279</v>
      </c>
      <c r="D3515">
        <v>10000</v>
      </c>
      <c r="E3515">
        <v>17</v>
      </c>
      <c r="F3515" t="s">
        <v>8221</v>
      </c>
      <c r="G3515" t="s">
        <v>8224</v>
      </c>
      <c r="H3515" t="s">
        <v>8246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8284</v>
      </c>
      <c r="O3515" s="5">
        <f>E3515/D3515</f>
        <v>1.6999999999999999E-3</v>
      </c>
      <c r="P3515" s="6">
        <f>IFERROR(E3515/L3515,0)</f>
        <v>5.666666666666667</v>
      </c>
      <c r="Q3515" t="str">
        <f>LEFT(N3515, FIND("/",N3515) -1)</f>
        <v>food</v>
      </c>
      <c r="R3515" t="str">
        <f>RIGHT(N3515, LEN(N3515) - FIND("/",N3515))</f>
        <v>food trucks</v>
      </c>
      <c r="S3515" s="10">
        <f>(((J3515/60)/60)/24)+DATE(1970,1,1)</f>
        <v>42027.353738425925</v>
      </c>
      <c r="T3515" s="10">
        <f>(((I3515/60)/60)/24)+DATE(1970,1,1)</f>
        <v>42057.353738425925</v>
      </c>
    </row>
    <row r="3516" spans="1:20" ht="48" x14ac:dyDescent="0.2">
      <c r="A3516">
        <v>167</v>
      </c>
      <c r="B3516" s="3" t="s">
        <v>169</v>
      </c>
      <c r="C3516" s="3" t="s">
        <v>4277</v>
      </c>
      <c r="D3516">
        <v>110000</v>
      </c>
      <c r="E3516">
        <v>11</v>
      </c>
      <c r="F3516" t="s">
        <v>8221</v>
      </c>
      <c r="G3516" t="s">
        <v>8224</v>
      </c>
      <c r="H3516" t="s">
        <v>8246</v>
      </c>
      <c r="I3516">
        <v>1438726535</v>
      </c>
      <c r="J3516">
        <v>1433542535</v>
      </c>
      <c r="K3516" t="b">
        <v>0</v>
      </c>
      <c r="L3516">
        <v>2</v>
      </c>
      <c r="M3516" t="b">
        <v>0</v>
      </c>
      <c r="N3516" t="s">
        <v>8268</v>
      </c>
      <c r="O3516" s="5">
        <f>E3516/D3516</f>
        <v>1E-4</v>
      </c>
      <c r="P3516" s="6">
        <f>IFERROR(E3516/L3516,0)</f>
        <v>5.5</v>
      </c>
      <c r="Q3516" t="str">
        <f>LEFT(N3516, FIND("/",N3516) -1)</f>
        <v>film &amp; video</v>
      </c>
      <c r="R3516" t="str">
        <f>RIGHT(N3516, LEN(N3516) - FIND("/",N3516))</f>
        <v>drama</v>
      </c>
      <c r="S3516" s="10">
        <f>(((J3516/60)/60)/24)+DATE(1970,1,1)</f>
        <v>42160.927488425921</v>
      </c>
      <c r="T3516" s="10">
        <f>(((I3516/60)/60)/24)+DATE(1970,1,1)</f>
        <v>42220.927488425921</v>
      </c>
    </row>
    <row r="3517" spans="1:20" ht="48" x14ac:dyDescent="0.2">
      <c r="A3517">
        <v>512</v>
      </c>
      <c r="B3517" s="3" t="s">
        <v>513</v>
      </c>
      <c r="C3517" s="3" t="s">
        <v>4622</v>
      </c>
      <c r="D3517">
        <v>8000</v>
      </c>
      <c r="E3517">
        <v>11</v>
      </c>
      <c r="F3517" t="s">
        <v>8221</v>
      </c>
      <c r="G3517" t="s">
        <v>8224</v>
      </c>
      <c r="H3517" t="s">
        <v>8246</v>
      </c>
      <c r="I3517">
        <v>1479667727</v>
      </c>
      <c r="J3517">
        <v>1475776127</v>
      </c>
      <c r="K3517" t="b">
        <v>0</v>
      </c>
      <c r="L3517">
        <v>2</v>
      </c>
      <c r="M3517" t="b">
        <v>0</v>
      </c>
      <c r="N3517" t="s">
        <v>8270</v>
      </c>
      <c r="O3517" s="5">
        <f>E3517/D3517</f>
        <v>1.3749999999999999E-3</v>
      </c>
      <c r="P3517" s="6">
        <f>IFERROR(E3517/L3517,0)</f>
        <v>5.5</v>
      </c>
      <c r="Q3517" t="str">
        <f>LEFT(N3517, FIND("/",N3517) -1)</f>
        <v>film &amp; video</v>
      </c>
      <c r="R3517" t="str">
        <f>RIGHT(N3517, LEN(N3517) - FIND("/",N3517))</f>
        <v>animation</v>
      </c>
      <c r="S3517" s="10">
        <f>(((J3517/60)/60)/24)+DATE(1970,1,1)</f>
        <v>42649.742210648154</v>
      </c>
      <c r="T3517" s="10">
        <f>(((I3517/60)/60)/24)+DATE(1970,1,1)</f>
        <v>42694.783877314811</v>
      </c>
    </row>
    <row r="3518" spans="1:20" ht="48" x14ac:dyDescent="0.2">
      <c r="A3518">
        <v>1715</v>
      </c>
      <c r="B3518" s="3" t="s">
        <v>1716</v>
      </c>
      <c r="C3518" s="3" t="s">
        <v>5825</v>
      </c>
      <c r="D3518">
        <v>5000</v>
      </c>
      <c r="E3518">
        <v>11</v>
      </c>
      <c r="F3518" t="s">
        <v>8221</v>
      </c>
      <c r="G3518" t="s">
        <v>8224</v>
      </c>
      <c r="H3518" t="s">
        <v>8246</v>
      </c>
      <c r="I3518">
        <v>1427772120</v>
      </c>
      <c r="J3518">
        <v>1425186785</v>
      </c>
      <c r="K3518" t="b">
        <v>0</v>
      </c>
      <c r="L3518">
        <v>2</v>
      </c>
      <c r="M3518" t="b">
        <v>0</v>
      </c>
      <c r="N3518" t="s">
        <v>8293</v>
      </c>
      <c r="O3518" s="5">
        <f>E3518/D3518</f>
        <v>2.2000000000000001E-3</v>
      </c>
      <c r="P3518" s="6">
        <f>IFERROR(E3518/L3518,0)</f>
        <v>5.5</v>
      </c>
      <c r="Q3518" t="str">
        <f>LEFT(N3518, FIND("/",N3518) -1)</f>
        <v>music</v>
      </c>
      <c r="R3518" t="str">
        <f>RIGHT(N3518, LEN(N3518) - FIND("/",N3518))</f>
        <v>faith</v>
      </c>
      <c r="S3518" s="10">
        <f>(((J3518/60)/60)/24)+DATE(1970,1,1)</f>
        <v>42064.217418981483</v>
      </c>
      <c r="T3518" s="10">
        <f>(((I3518/60)/60)/24)+DATE(1970,1,1)</f>
        <v>42094.140277777777</v>
      </c>
    </row>
    <row r="3519" spans="1:20" ht="32" x14ac:dyDescent="0.2">
      <c r="A3519">
        <v>3103</v>
      </c>
      <c r="B3519" s="3" t="s">
        <v>3103</v>
      </c>
      <c r="C3519" s="3" t="s">
        <v>7213</v>
      </c>
      <c r="D3519">
        <v>4100</v>
      </c>
      <c r="E3519">
        <v>11</v>
      </c>
      <c r="F3519" t="s">
        <v>8221</v>
      </c>
      <c r="G3519" t="s">
        <v>8224</v>
      </c>
      <c r="H3519" t="s">
        <v>8246</v>
      </c>
      <c r="I3519">
        <v>1434080706</v>
      </c>
      <c r="J3519">
        <v>1428896706</v>
      </c>
      <c r="K3519" t="b">
        <v>0</v>
      </c>
      <c r="L3519">
        <v>2</v>
      </c>
      <c r="M3519" t="b">
        <v>0</v>
      </c>
      <c r="N3519" t="s">
        <v>8303</v>
      </c>
      <c r="O3519" s="5">
        <f>E3519/D3519</f>
        <v>2.6829268292682929E-3</v>
      </c>
      <c r="P3519" s="6">
        <f>IFERROR(E3519/L3519,0)</f>
        <v>5.5</v>
      </c>
      <c r="Q3519" t="str">
        <f>LEFT(N3519, FIND("/",N3519) -1)</f>
        <v>theater</v>
      </c>
      <c r="R3519" t="str">
        <f>RIGHT(N3519, LEN(N3519) - FIND("/",N3519))</f>
        <v>spaces</v>
      </c>
      <c r="S3519" s="10">
        <f>(((J3519/60)/60)/24)+DATE(1970,1,1)</f>
        <v>42107.156319444446</v>
      </c>
      <c r="T3519" s="10">
        <f>(((I3519/60)/60)/24)+DATE(1970,1,1)</f>
        <v>42167.156319444446</v>
      </c>
    </row>
    <row r="3520" spans="1:20" ht="32" x14ac:dyDescent="0.2">
      <c r="A3520">
        <v>3866</v>
      </c>
      <c r="B3520" s="3" t="s">
        <v>3863</v>
      </c>
      <c r="C3520" s="3" t="s">
        <v>7975</v>
      </c>
      <c r="D3520">
        <v>2000</v>
      </c>
      <c r="E3520">
        <v>11</v>
      </c>
      <c r="F3520" t="s">
        <v>8221</v>
      </c>
      <c r="G3520" t="s">
        <v>8224</v>
      </c>
      <c r="H3520" t="s">
        <v>8246</v>
      </c>
      <c r="I3520">
        <v>1458703740</v>
      </c>
      <c r="J3520">
        <v>1454453021</v>
      </c>
      <c r="K3520" t="b">
        <v>0</v>
      </c>
      <c r="L3520">
        <v>2</v>
      </c>
      <c r="M3520" t="b">
        <v>0</v>
      </c>
      <c r="N3520" t="s">
        <v>8271</v>
      </c>
      <c r="O3520" s="5">
        <f>E3520/D3520</f>
        <v>5.4999999999999997E-3</v>
      </c>
      <c r="P3520" s="6">
        <f>IFERROR(E3520/L3520,0)</f>
        <v>5.5</v>
      </c>
      <c r="Q3520" t="str">
        <f>LEFT(N3520, FIND("/",N3520) -1)</f>
        <v>theater</v>
      </c>
      <c r="R3520" t="str">
        <f>RIGHT(N3520, LEN(N3520) - FIND("/",N3520))</f>
        <v>plays</v>
      </c>
      <c r="S3520" s="10">
        <f>(((J3520/60)/60)/24)+DATE(1970,1,1)</f>
        <v>42402.947002314817</v>
      </c>
      <c r="T3520" s="10">
        <f>(((I3520/60)/60)/24)+DATE(1970,1,1)</f>
        <v>42452.145138888889</v>
      </c>
    </row>
    <row r="3521" spans="1:20" ht="48" x14ac:dyDescent="0.2">
      <c r="A3521">
        <v>3940</v>
      </c>
      <c r="B3521" s="3" t="s">
        <v>3937</v>
      </c>
      <c r="C3521" s="3" t="s">
        <v>8048</v>
      </c>
      <c r="D3521">
        <v>5000</v>
      </c>
      <c r="E3521">
        <v>11</v>
      </c>
      <c r="F3521" t="s">
        <v>8221</v>
      </c>
      <c r="G3521" t="s">
        <v>8224</v>
      </c>
      <c r="H3521" t="s">
        <v>8246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8271</v>
      </c>
      <c r="O3521" s="5">
        <f>E3521/D3521</f>
        <v>2.2000000000000001E-3</v>
      </c>
      <c r="P3521" s="6">
        <f>IFERROR(E3521/L3521,0)</f>
        <v>5.5</v>
      </c>
      <c r="Q3521" t="str">
        <f>LEFT(N3521, FIND("/",N3521) -1)</f>
        <v>theater</v>
      </c>
      <c r="R3521" t="str">
        <f>RIGHT(N3521, LEN(N3521) - FIND("/",N3521))</f>
        <v>plays</v>
      </c>
      <c r="S3521" s="10">
        <f>(((J3521/60)/60)/24)+DATE(1970,1,1)</f>
        <v>41961.492488425924</v>
      </c>
      <c r="T3521" s="10">
        <f>(((I3521/60)/60)/24)+DATE(1970,1,1)</f>
        <v>42006.492488425924</v>
      </c>
    </row>
    <row r="3522" spans="1:20" ht="64" x14ac:dyDescent="0.2">
      <c r="A3522">
        <v>3970</v>
      </c>
      <c r="B3522" s="3" t="s">
        <v>3967</v>
      </c>
      <c r="C3522" s="3" t="s">
        <v>8077</v>
      </c>
      <c r="D3522">
        <v>15000</v>
      </c>
      <c r="E3522">
        <v>11</v>
      </c>
      <c r="F3522" t="s">
        <v>8221</v>
      </c>
      <c r="G3522" t="s">
        <v>8224</v>
      </c>
      <c r="H3522" t="s">
        <v>8246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8271</v>
      </c>
      <c r="O3522" s="5">
        <f>E3522/D3522</f>
        <v>7.3333333333333334E-4</v>
      </c>
      <c r="P3522" s="6">
        <f>IFERROR(E3522/L3522,0)</f>
        <v>5.5</v>
      </c>
      <c r="Q3522" t="str">
        <f>LEFT(N3522, FIND("/",N3522) -1)</f>
        <v>theater</v>
      </c>
      <c r="R3522" t="str">
        <f>RIGHT(N3522, LEN(N3522) - FIND("/",N3522))</f>
        <v>plays</v>
      </c>
      <c r="S3522" s="10">
        <f>(((J3522/60)/60)/24)+DATE(1970,1,1)</f>
        <v>42447.863553240735</v>
      </c>
      <c r="T3522" s="10">
        <f>(((I3522/60)/60)/24)+DATE(1970,1,1)</f>
        <v>42477.863553240735</v>
      </c>
    </row>
    <row r="3523" spans="1:20" ht="48" x14ac:dyDescent="0.2">
      <c r="A3523">
        <v>2133</v>
      </c>
      <c r="B3523" s="3" t="s">
        <v>2134</v>
      </c>
      <c r="C3523" s="3" t="s">
        <v>6243</v>
      </c>
      <c r="D3523">
        <v>1000</v>
      </c>
      <c r="E3523">
        <v>16</v>
      </c>
      <c r="F3523" t="s">
        <v>8221</v>
      </c>
      <c r="G3523" t="s">
        <v>8224</v>
      </c>
      <c r="H3523" t="s">
        <v>8246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8282</v>
      </c>
      <c r="O3523" s="5">
        <f>E3523/D3523</f>
        <v>1.6E-2</v>
      </c>
      <c r="P3523" s="6">
        <f>IFERROR(E3523/L3523,0)</f>
        <v>5.333333333333333</v>
      </c>
      <c r="Q3523" t="str">
        <f>LEFT(N3523, FIND("/",N3523) -1)</f>
        <v>games</v>
      </c>
      <c r="R3523" t="str">
        <f>RIGHT(N3523, LEN(N3523) - FIND("/",N3523))</f>
        <v>video games</v>
      </c>
      <c r="S3523" s="10">
        <f>(((J3523/60)/60)/24)+DATE(1970,1,1)</f>
        <v>40619.097210648149</v>
      </c>
      <c r="T3523" s="10">
        <f>(((I3523/60)/60)/24)+DATE(1970,1,1)</f>
        <v>40657.290972222225</v>
      </c>
    </row>
    <row r="3524" spans="1:20" ht="48" x14ac:dyDescent="0.2">
      <c r="A3524">
        <v>2160</v>
      </c>
      <c r="B3524" s="3" t="s">
        <v>2161</v>
      </c>
      <c r="C3524" s="3" t="s">
        <v>6270</v>
      </c>
      <c r="D3524">
        <v>10000</v>
      </c>
      <c r="E3524">
        <v>85</v>
      </c>
      <c r="F3524" t="s">
        <v>8221</v>
      </c>
      <c r="G3524" t="s">
        <v>8224</v>
      </c>
      <c r="H3524" t="s">
        <v>8246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8282</v>
      </c>
      <c r="O3524" s="5">
        <f>E3524/D3524</f>
        <v>8.5000000000000006E-3</v>
      </c>
      <c r="P3524" s="6">
        <f>IFERROR(E3524/L3524,0)</f>
        <v>5.3125</v>
      </c>
      <c r="Q3524" t="str">
        <f>LEFT(N3524, FIND("/",N3524) -1)</f>
        <v>games</v>
      </c>
      <c r="R3524" t="str">
        <f>RIGHT(N3524, LEN(N3524) - FIND("/",N3524))</f>
        <v>video games</v>
      </c>
      <c r="S3524" s="10">
        <f>(((J3524/60)/60)/24)+DATE(1970,1,1)</f>
        <v>41018.711863425924</v>
      </c>
      <c r="T3524" s="10">
        <f>(((I3524/60)/60)/24)+DATE(1970,1,1)</f>
        <v>41048.711863425924</v>
      </c>
    </row>
    <row r="3525" spans="1:20" ht="32" x14ac:dyDescent="0.2">
      <c r="A3525">
        <v>2688</v>
      </c>
      <c r="B3525" s="3" t="s">
        <v>2688</v>
      </c>
      <c r="C3525" s="3" t="s">
        <v>6798</v>
      </c>
      <c r="D3525">
        <v>50000</v>
      </c>
      <c r="E3525">
        <v>74</v>
      </c>
      <c r="F3525" t="s">
        <v>8221</v>
      </c>
      <c r="G3525" t="s">
        <v>8224</v>
      </c>
      <c r="H3525" t="s">
        <v>8246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8284</v>
      </c>
      <c r="O3525" s="5">
        <f>E3525/D3525</f>
        <v>1.48E-3</v>
      </c>
      <c r="P3525" s="6">
        <f>IFERROR(E3525/L3525,0)</f>
        <v>5.2857142857142856</v>
      </c>
      <c r="Q3525" t="str">
        <f>LEFT(N3525, FIND("/",N3525) -1)</f>
        <v>food</v>
      </c>
      <c r="R3525" t="str">
        <f>RIGHT(N3525, LEN(N3525) - FIND("/",N3525))</f>
        <v>food trucks</v>
      </c>
      <c r="S3525" s="10">
        <f>(((J3525/60)/60)/24)+DATE(1970,1,1)</f>
        <v>42028.118865740747</v>
      </c>
      <c r="T3525" s="10">
        <f>(((I3525/60)/60)/24)+DATE(1970,1,1)</f>
        <v>42059.125</v>
      </c>
    </row>
    <row r="3526" spans="1:20" ht="48" x14ac:dyDescent="0.2">
      <c r="A3526">
        <v>161</v>
      </c>
      <c r="B3526" s="3" t="s">
        <v>163</v>
      </c>
      <c r="C3526" s="3" t="s">
        <v>4271</v>
      </c>
      <c r="D3526">
        <v>50000</v>
      </c>
      <c r="E3526">
        <v>5</v>
      </c>
      <c r="F3526" t="s">
        <v>8221</v>
      </c>
      <c r="G3526" t="s">
        <v>8224</v>
      </c>
      <c r="H3526" t="s">
        <v>8246</v>
      </c>
      <c r="I3526">
        <v>1404318595</v>
      </c>
      <c r="J3526">
        <v>1401726595</v>
      </c>
      <c r="K3526" t="b">
        <v>0</v>
      </c>
      <c r="L3526">
        <v>1</v>
      </c>
      <c r="M3526" t="b">
        <v>0</v>
      </c>
      <c r="N3526" t="s">
        <v>8268</v>
      </c>
      <c r="O3526" s="5">
        <f>E3526/D3526</f>
        <v>1E-4</v>
      </c>
      <c r="P3526" s="6">
        <f>IFERROR(E3526/L3526,0)</f>
        <v>5</v>
      </c>
      <c r="Q3526" t="str">
        <f>LEFT(N3526, FIND("/",N3526) -1)</f>
        <v>film &amp; video</v>
      </c>
      <c r="R3526" t="str">
        <f>RIGHT(N3526, LEN(N3526) - FIND("/",N3526))</f>
        <v>drama</v>
      </c>
      <c r="S3526" s="10">
        <f>(((J3526/60)/60)/24)+DATE(1970,1,1)</f>
        <v>41792.687442129631</v>
      </c>
      <c r="T3526" s="10">
        <f>(((I3526/60)/60)/24)+DATE(1970,1,1)</f>
        <v>41822.687442129631</v>
      </c>
    </row>
    <row r="3527" spans="1:20" ht="48" x14ac:dyDescent="0.2">
      <c r="A3527">
        <v>440</v>
      </c>
      <c r="B3527" s="3" t="s">
        <v>441</v>
      </c>
      <c r="C3527" s="3" t="s">
        <v>4550</v>
      </c>
      <c r="D3527">
        <v>5000</v>
      </c>
      <c r="E3527">
        <v>5</v>
      </c>
      <c r="F3527" t="s">
        <v>8221</v>
      </c>
      <c r="G3527" t="s">
        <v>8224</v>
      </c>
      <c r="H3527" t="s">
        <v>8246</v>
      </c>
      <c r="I3527">
        <v>1458859153</v>
      </c>
      <c r="J3527">
        <v>1456270753</v>
      </c>
      <c r="K3527" t="b">
        <v>0</v>
      </c>
      <c r="L3527">
        <v>1</v>
      </c>
      <c r="M3527" t="b">
        <v>0</v>
      </c>
      <c r="N3527" t="s">
        <v>8270</v>
      </c>
      <c r="O3527" s="5">
        <f>E3527/D3527</f>
        <v>1E-3</v>
      </c>
      <c r="P3527" s="6">
        <f>IFERROR(E3527/L3527,0)</f>
        <v>5</v>
      </c>
      <c r="Q3527" t="str">
        <f>LEFT(N3527, FIND("/",N3527) -1)</f>
        <v>film &amp; video</v>
      </c>
      <c r="R3527" t="str">
        <f>RIGHT(N3527, LEN(N3527) - FIND("/",N3527))</f>
        <v>animation</v>
      </c>
      <c r="S3527" s="10">
        <f>(((J3527/60)/60)/24)+DATE(1970,1,1)</f>
        <v>42423.985567129625</v>
      </c>
      <c r="T3527" s="10">
        <f>(((I3527/60)/60)/24)+DATE(1970,1,1)</f>
        <v>42453.943900462968</v>
      </c>
    </row>
    <row r="3528" spans="1:20" ht="48" x14ac:dyDescent="0.2">
      <c r="A3528">
        <v>443</v>
      </c>
      <c r="B3528" s="3" t="s">
        <v>444</v>
      </c>
      <c r="C3528" s="3" t="s">
        <v>4553</v>
      </c>
      <c r="D3528">
        <v>10000</v>
      </c>
      <c r="E3528">
        <v>10</v>
      </c>
      <c r="F3528" t="s">
        <v>8221</v>
      </c>
      <c r="G3528" t="s">
        <v>8229</v>
      </c>
      <c r="H3528" t="s">
        <v>8251</v>
      </c>
      <c r="I3528">
        <v>1391991701</v>
      </c>
      <c r="J3528">
        <v>1389399701</v>
      </c>
      <c r="K3528" t="b">
        <v>0</v>
      </c>
      <c r="L3528">
        <v>2</v>
      </c>
      <c r="M3528" t="b">
        <v>0</v>
      </c>
      <c r="N3528" t="s">
        <v>8270</v>
      </c>
      <c r="O3528" s="5">
        <f>E3528/D3528</f>
        <v>1E-3</v>
      </c>
      <c r="P3528" s="6">
        <f>IFERROR(E3528/L3528,0)</f>
        <v>5</v>
      </c>
      <c r="Q3528" t="str">
        <f>LEFT(N3528, FIND("/",N3528) -1)</f>
        <v>film &amp; video</v>
      </c>
      <c r="R3528" t="str">
        <f>RIGHT(N3528, LEN(N3528) - FIND("/",N3528))</f>
        <v>animation</v>
      </c>
      <c r="S3528" s="10">
        <f>(((J3528/60)/60)/24)+DATE(1970,1,1)</f>
        <v>41650.015057870369</v>
      </c>
      <c r="T3528" s="10">
        <f>(((I3528/60)/60)/24)+DATE(1970,1,1)</f>
        <v>41680.015057870369</v>
      </c>
    </row>
    <row r="3529" spans="1:20" ht="48" x14ac:dyDescent="0.2">
      <c r="A3529">
        <v>447</v>
      </c>
      <c r="B3529" s="3" t="s">
        <v>448</v>
      </c>
      <c r="C3529" s="3" t="s">
        <v>4557</v>
      </c>
      <c r="D3529">
        <v>30000</v>
      </c>
      <c r="E3529">
        <v>5</v>
      </c>
      <c r="F3529" t="s">
        <v>8221</v>
      </c>
      <c r="G3529" t="s">
        <v>8225</v>
      </c>
      <c r="H3529" t="s">
        <v>8247</v>
      </c>
      <c r="I3529">
        <v>1364041163</v>
      </c>
      <c r="J3529">
        <v>1361884763</v>
      </c>
      <c r="K3529" t="b">
        <v>0</v>
      </c>
      <c r="L3529">
        <v>1</v>
      </c>
      <c r="M3529" t="b">
        <v>0</v>
      </c>
      <c r="N3529" t="s">
        <v>8270</v>
      </c>
      <c r="O3529" s="5">
        <f>E3529/D3529</f>
        <v>1.6666666666666666E-4</v>
      </c>
      <c r="P3529" s="6">
        <f>IFERROR(E3529/L3529,0)</f>
        <v>5</v>
      </c>
      <c r="Q3529" t="str">
        <f>LEFT(N3529, FIND("/",N3529) -1)</f>
        <v>film &amp; video</v>
      </c>
      <c r="R3529" t="str">
        <f>RIGHT(N3529, LEN(N3529) - FIND("/",N3529))</f>
        <v>animation</v>
      </c>
      <c r="S3529" s="10">
        <f>(((J3529/60)/60)/24)+DATE(1970,1,1)</f>
        <v>41331.555127314816</v>
      </c>
      <c r="T3529" s="10">
        <f>(((I3529/60)/60)/24)+DATE(1970,1,1)</f>
        <v>41356.513460648144</v>
      </c>
    </row>
    <row r="3530" spans="1:20" ht="32" x14ac:dyDescent="0.2">
      <c r="A3530">
        <v>584</v>
      </c>
      <c r="B3530" s="3" t="s">
        <v>585</v>
      </c>
      <c r="C3530" s="3" t="s">
        <v>4694</v>
      </c>
      <c r="D3530">
        <v>1000</v>
      </c>
      <c r="E3530">
        <v>10</v>
      </c>
      <c r="F3530" t="s">
        <v>8221</v>
      </c>
      <c r="G3530" t="s">
        <v>8224</v>
      </c>
      <c r="H3530" t="s">
        <v>8246</v>
      </c>
      <c r="I3530">
        <v>1426522316</v>
      </c>
      <c r="J3530">
        <v>1423933916</v>
      </c>
      <c r="K3530" t="b">
        <v>0</v>
      </c>
      <c r="L3530">
        <v>2</v>
      </c>
      <c r="M3530" t="b">
        <v>0</v>
      </c>
      <c r="N3530" t="s">
        <v>8272</v>
      </c>
      <c r="O3530" s="5">
        <f>E3530/D3530</f>
        <v>0.01</v>
      </c>
      <c r="P3530" s="6">
        <f>IFERROR(E3530/L3530,0)</f>
        <v>5</v>
      </c>
      <c r="Q3530" t="str">
        <f>LEFT(N3530, FIND("/",N3530) -1)</f>
        <v>technology</v>
      </c>
      <c r="R3530" t="str">
        <f>RIGHT(N3530, LEN(N3530) - FIND("/",N3530))</f>
        <v>web</v>
      </c>
      <c r="S3530" s="10">
        <f>(((J3530/60)/60)/24)+DATE(1970,1,1)</f>
        <v>42049.716620370367</v>
      </c>
      <c r="T3530" s="10">
        <f>(((I3530/60)/60)/24)+DATE(1970,1,1)</f>
        <v>42079.674953703703</v>
      </c>
    </row>
    <row r="3531" spans="1:20" ht="48" x14ac:dyDescent="0.2">
      <c r="A3531">
        <v>609</v>
      </c>
      <c r="B3531" s="3" t="s">
        <v>610</v>
      </c>
      <c r="C3531" s="3" t="s">
        <v>4719</v>
      </c>
      <c r="D3531">
        <v>780</v>
      </c>
      <c r="E3531">
        <v>5</v>
      </c>
      <c r="F3531" t="s">
        <v>8220</v>
      </c>
      <c r="G3531" t="s">
        <v>8225</v>
      </c>
      <c r="H3531" t="s">
        <v>8247</v>
      </c>
      <c r="I3531">
        <v>1448761744</v>
      </c>
      <c r="J3531">
        <v>1446166144</v>
      </c>
      <c r="K3531" t="b">
        <v>0</v>
      </c>
      <c r="L3531">
        <v>1</v>
      </c>
      <c r="M3531" t="b">
        <v>0</v>
      </c>
      <c r="N3531" t="s">
        <v>8272</v>
      </c>
      <c r="O3531" s="5">
        <f>E3531/D3531</f>
        <v>6.41025641025641E-3</v>
      </c>
      <c r="P3531" s="6">
        <f>IFERROR(E3531/L3531,0)</f>
        <v>5</v>
      </c>
      <c r="Q3531" t="str">
        <f>LEFT(N3531, FIND("/",N3531) -1)</f>
        <v>technology</v>
      </c>
      <c r="R3531" t="str">
        <f>RIGHT(N3531, LEN(N3531) - FIND("/",N3531))</f>
        <v>web</v>
      </c>
      <c r="S3531" s="10">
        <f>(((J3531/60)/60)/24)+DATE(1970,1,1)</f>
        <v>42307.034074074079</v>
      </c>
      <c r="T3531" s="10">
        <f>(((I3531/60)/60)/24)+DATE(1970,1,1)</f>
        <v>42337.075740740736</v>
      </c>
    </row>
    <row r="3532" spans="1:20" ht="48" x14ac:dyDescent="0.2">
      <c r="A3532">
        <v>763</v>
      </c>
      <c r="B3532" s="3" t="s">
        <v>764</v>
      </c>
      <c r="C3532" s="3" t="s">
        <v>4873</v>
      </c>
      <c r="D3532">
        <v>4290</v>
      </c>
      <c r="E3532">
        <v>5</v>
      </c>
      <c r="F3532" t="s">
        <v>8221</v>
      </c>
      <c r="G3532" t="s">
        <v>8225</v>
      </c>
      <c r="H3532" t="s">
        <v>8247</v>
      </c>
      <c r="I3532">
        <v>1376563408</v>
      </c>
      <c r="J3532">
        <v>1373971408</v>
      </c>
      <c r="K3532" t="b">
        <v>0</v>
      </c>
      <c r="L3532">
        <v>1</v>
      </c>
      <c r="M3532" t="b">
        <v>0</v>
      </c>
      <c r="N3532" t="s">
        <v>8275</v>
      </c>
      <c r="O3532" s="5">
        <f>E3532/D3532</f>
        <v>1.1655011655011655E-3</v>
      </c>
      <c r="P3532" s="6">
        <f>IFERROR(E3532/L3532,0)</f>
        <v>5</v>
      </c>
      <c r="Q3532" t="str">
        <f>LEFT(N3532, FIND("/",N3532) -1)</f>
        <v>publishing</v>
      </c>
      <c r="R3532" t="str">
        <f>RIGHT(N3532, LEN(N3532) - FIND("/",N3532))</f>
        <v>fiction</v>
      </c>
      <c r="S3532" s="10">
        <f>(((J3532/60)/60)/24)+DATE(1970,1,1)</f>
        <v>41471.446851851848</v>
      </c>
      <c r="T3532" s="10">
        <f>(((I3532/60)/60)/24)+DATE(1970,1,1)</f>
        <v>41501.446851851848</v>
      </c>
    </row>
    <row r="3533" spans="1:20" ht="48" x14ac:dyDescent="0.2">
      <c r="A3533">
        <v>1090</v>
      </c>
      <c r="B3533" s="3" t="s">
        <v>1091</v>
      </c>
      <c r="C3533" s="3" t="s">
        <v>5200</v>
      </c>
      <c r="D3533">
        <v>12999</v>
      </c>
      <c r="E3533">
        <v>5</v>
      </c>
      <c r="F3533" t="s">
        <v>8221</v>
      </c>
      <c r="G3533" t="s">
        <v>8226</v>
      </c>
      <c r="H3533" t="s">
        <v>8248</v>
      </c>
      <c r="I3533">
        <v>1432873653</v>
      </c>
      <c r="J3533">
        <v>1430281653</v>
      </c>
      <c r="K3533" t="b">
        <v>0</v>
      </c>
      <c r="L3533">
        <v>1</v>
      </c>
      <c r="M3533" t="b">
        <v>0</v>
      </c>
      <c r="N3533" t="s">
        <v>8282</v>
      </c>
      <c r="O3533" s="5">
        <f>E3533/D3533</f>
        <v>3.8464497269020693E-4</v>
      </c>
      <c r="P3533" s="6">
        <f>IFERROR(E3533/L3533,0)</f>
        <v>5</v>
      </c>
      <c r="Q3533" t="str">
        <f>LEFT(N3533, FIND("/",N3533) -1)</f>
        <v>games</v>
      </c>
      <c r="R3533" t="str">
        <f>RIGHT(N3533, LEN(N3533) - FIND("/",N3533))</f>
        <v>video games</v>
      </c>
      <c r="S3533" s="10">
        <f>(((J3533/60)/60)/24)+DATE(1970,1,1)</f>
        <v>42123.185798611114</v>
      </c>
      <c r="T3533" s="10">
        <f>(((I3533/60)/60)/24)+DATE(1970,1,1)</f>
        <v>42153.185798611114</v>
      </c>
    </row>
    <row r="3534" spans="1:20" ht="48" x14ac:dyDescent="0.2">
      <c r="A3534">
        <v>1113</v>
      </c>
      <c r="B3534" s="3" t="s">
        <v>1114</v>
      </c>
      <c r="C3534" s="3" t="s">
        <v>5223</v>
      </c>
      <c r="D3534">
        <v>1000</v>
      </c>
      <c r="E3534">
        <v>5</v>
      </c>
      <c r="F3534" t="s">
        <v>8221</v>
      </c>
      <c r="G3534" t="s">
        <v>8225</v>
      </c>
      <c r="H3534" t="s">
        <v>8247</v>
      </c>
      <c r="I3534">
        <v>1408058820</v>
      </c>
      <c r="J3534">
        <v>1405466820</v>
      </c>
      <c r="K3534" t="b">
        <v>0</v>
      </c>
      <c r="L3534">
        <v>1</v>
      </c>
      <c r="M3534" t="b">
        <v>0</v>
      </c>
      <c r="N3534" t="s">
        <v>8282</v>
      </c>
      <c r="O3534" s="5">
        <f>E3534/D3534</f>
        <v>5.0000000000000001E-3</v>
      </c>
      <c r="P3534" s="6">
        <f>IFERROR(E3534/L3534,0)</f>
        <v>5</v>
      </c>
      <c r="Q3534" t="str">
        <f>LEFT(N3534, FIND("/",N3534) -1)</f>
        <v>games</v>
      </c>
      <c r="R3534" t="str">
        <f>RIGHT(N3534, LEN(N3534) - FIND("/",N3534))</f>
        <v>video games</v>
      </c>
      <c r="S3534" s="10">
        <f>(((J3534/60)/60)/24)+DATE(1970,1,1)</f>
        <v>41835.977083333331</v>
      </c>
      <c r="T3534" s="10">
        <f>(((I3534/60)/60)/24)+DATE(1970,1,1)</f>
        <v>41865.977083333331</v>
      </c>
    </row>
    <row r="3535" spans="1:20" ht="48" x14ac:dyDescent="0.2">
      <c r="A3535">
        <v>1119</v>
      </c>
      <c r="B3535" s="3" t="s">
        <v>1120</v>
      </c>
      <c r="C3535" s="3" t="s">
        <v>5229</v>
      </c>
      <c r="D3535">
        <v>2100</v>
      </c>
      <c r="E3535">
        <v>5</v>
      </c>
      <c r="F3535" t="s">
        <v>8221</v>
      </c>
      <c r="G3535" t="s">
        <v>8224</v>
      </c>
      <c r="H3535" t="s">
        <v>8246</v>
      </c>
      <c r="I3535">
        <v>1396810864</v>
      </c>
      <c r="J3535">
        <v>1395687664</v>
      </c>
      <c r="K3535" t="b">
        <v>0</v>
      </c>
      <c r="L3535">
        <v>1</v>
      </c>
      <c r="M3535" t="b">
        <v>0</v>
      </c>
      <c r="N3535" t="s">
        <v>8282</v>
      </c>
      <c r="O3535" s="5">
        <f>E3535/D3535</f>
        <v>2.3809523809523812E-3</v>
      </c>
      <c r="P3535" s="6">
        <f>IFERROR(E3535/L3535,0)</f>
        <v>5</v>
      </c>
      <c r="Q3535" t="str">
        <f>LEFT(N3535, FIND("/",N3535) -1)</f>
        <v>games</v>
      </c>
      <c r="R3535" t="str">
        <f>RIGHT(N3535, LEN(N3535) - FIND("/",N3535))</f>
        <v>video games</v>
      </c>
      <c r="S3535" s="10">
        <f>(((J3535/60)/60)/24)+DATE(1970,1,1)</f>
        <v>41722.792407407411</v>
      </c>
      <c r="T3535" s="10">
        <f>(((I3535/60)/60)/24)+DATE(1970,1,1)</f>
        <v>41735.792407407411</v>
      </c>
    </row>
    <row r="3536" spans="1:20" ht="32" x14ac:dyDescent="0.2">
      <c r="A3536">
        <v>1126</v>
      </c>
      <c r="B3536" s="3" t="s">
        <v>1127</v>
      </c>
      <c r="C3536" s="3" t="s">
        <v>5236</v>
      </c>
      <c r="D3536">
        <v>2000</v>
      </c>
      <c r="E3536">
        <v>10</v>
      </c>
      <c r="F3536" t="s">
        <v>8221</v>
      </c>
      <c r="G3536" t="s">
        <v>8224</v>
      </c>
      <c r="H3536" t="s">
        <v>8246</v>
      </c>
      <c r="I3536">
        <v>1468482694</v>
      </c>
      <c r="J3536">
        <v>1465890694</v>
      </c>
      <c r="K3536" t="b">
        <v>0</v>
      </c>
      <c r="L3536">
        <v>2</v>
      </c>
      <c r="M3536" t="b">
        <v>0</v>
      </c>
      <c r="N3536" t="s">
        <v>8283</v>
      </c>
      <c r="O3536" s="5">
        <f>E3536/D3536</f>
        <v>5.0000000000000001E-3</v>
      </c>
      <c r="P3536" s="6">
        <f>IFERROR(E3536/L3536,0)</f>
        <v>5</v>
      </c>
      <c r="Q3536" t="str">
        <f>LEFT(N3536, FIND("/",N3536) -1)</f>
        <v>games</v>
      </c>
      <c r="R3536" t="str">
        <f>RIGHT(N3536, LEN(N3536) - FIND("/",N3536))</f>
        <v>mobile games</v>
      </c>
      <c r="S3536" s="10">
        <f>(((J3536/60)/60)/24)+DATE(1970,1,1)</f>
        <v>42535.327476851846</v>
      </c>
      <c r="T3536" s="10">
        <f>(((I3536/60)/60)/24)+DATE(1970,1,1)</f>
        <v>42565.327476851846</v>
      </c>
    </row>
    <row r="3537" spans="1:20" ht="48" x14ac:dyDescent="0.2">
      <c r="A3537">
        <v>1139</v>
      </c>
      <c r="B3537" s="3" t="s">
        <v>1140</v>
      </c>
      <c r="C3537" s="3" t="s">
        <v>5249</v>
      </c>
      <c r="D3537">
        <v>8000</v>
      </c>
      <c r="E3537">
        <v>5</v>
      </c>
      <c r="F3537" t="s">
        <v>8221</v>
      </c>
      <c r="G3537" t="s">
        <v>8224</v>
      </c>
      <c r="H3537" t="s">
        <v>8246</v>
      </c>
      <c r="I3537">
        <v>1420100426</v>
      </c>
      <c r="J3537">
        <v>1417508426</v>
      </c>
      <c r="K3537" t="b">
        <v>0</v>
      </c>
      <c r="L3537">
        <v>1</v>
      </c>
      <c r="M3537" t="b">
        <v>0</v>
      </c>
      <c r="N3537" t="s">
        <v>8283</v>
      </c>
      <c r="O3537" s="5">
        <f>E3537/D3537</f>
        <v>6.2500000000000001E-4</v>
      </c>
      <c r="P3537" s="6">
        <f>IFERROR(E3537/L3537,0)</f>
        <v>5</v>
      </c>
      <c r="Q3537" t="str">
        <f>LEFT(N3537, FIND("/",N3537) -1)</f>
        <v>games</v>
      </c>
      <c r="R3537" t="str">
        <f>RIGHT(N3537, LEN(N3537) - FIND("/",N3537))</f>
        <v>mobile games</v>
      </c>
      <c r="S3537" s="10">
        <f>(((J3537/60)/60)/24)+DATE(1970,1,1)</f>
        <v>41975.347523148142</v>
      </c>
      <c r="T3537" s="10">
        <f>(((I3537/60)/60)/24)+DATE(1970,1,1)</f>
        <v>42005.347523148142</v>
      </c>
    </row>
    <row r="3538" spans="1:20" ht="48" x14ac:dyDescent="0.2">
      <c r="A3538">
        <v>1178</v>
      </c>
      <c r="B3538" s="3" t="s">
        <v>1179</v>
      </c>
      <c r="C3538" s="3" t="s">
        <v>5288</v>
      </c>
      <c r="D3538">
        <v>75000</v>
      </c>
      <c r="E3538">
        <v>5</v>
      </c>
      <c r="F3538" t="s">
        <v>8221</v>
      </c>
      <c r="G3538" t="s">
        <v>8224</v>
      </c>
      <c r="H3538" t="s">
        <v>8246</v>
      </c>
      <c r="I3538">
        <v>1408225452</v>
      </c>
      <c r="J3538">
        <v>1405633452</v>
      </c>
      <c r="K3538" t="b">
        <v>0</v>
      </c>
      <c r="L3538">
        <v>1</v>
      </c>
      <c r="M3538" t="b">
        <v>0</v>
      </c>
      <c r="N3538" t="s">
        <v>8284</v>
      </c>
      <c r="O3538" s="5">
        <f>E3538/D3538</f>
        <v>6.666666666666667E-5</v>
      </c>
      <c r="P3538" s="6">
        <f>IFERROR(E3538/L3538,0)</f>
        <v>5</v>
      </c>
      <c r="Q3538" t="str">
        <f>LEFT(N3538, FIND("/",N3538) -1)</f>
        <v>food</v>
      </c>
      <c r="R3538" t="str">
        <f>RIGHT(N3538, LEN(N3538) - FIND("/",N3538))</f>
        <v>food trucks</v>
      </c>
      <c r="S3538" s="10">
        <f>(((J3538/60)/60)/24)+DATE(1970,1,1)</f>
        <v>41837.905694444446</v>
      </c>
      <c r="T3538" s="10">
        <f>(((I3538/60)/60)/24)+DATE(1970,1,1)</f>
        <v>41867.905694444446</v>
      </c>
    </row>
    <row r="3539" spans="1:20" ht="48" x14ac:dyDescent="0.2">
      <c r="A3539">
        <v>1242</v>
      </c>
      <c r="B3539" s="3" t="s">
        <v>1243</v>
      </c>
      <c r="C3539" s="3" t="s">
        <v>5352</v>
      </c>
      <c r="D3539">
        <v>911</v>
      </c>
      <c r="E3539">
        <v>5</v>
      </c>
      <c r="F3539" t="s">
        <v>8220</v>
      </c>
      <c r="G3539" t="s">
        <v>8224</v>
      </c>
      <c r="H3539" t="s">
        <v>8246</v>
      </c>
      <c r="I3539">
        <v>1315747080</v>
      </c>
      <c r="J3539">
        <v>1314417502</v>
      </c>
      <c r="K3539" t="b">
        <v>0</v>
      </c>
      <c r="L3539">
        <v>1</v>
      </c>
      <c r="M3539" t="b">
        <v>0</v>
      </c>
      <c r="N3539" t="s">
        <v>8286</v>
      </c>
      <c r="O3539" s="5">
        <f>E3539/D3539</f>
        <v>5.4884742041712408E-3</v>
      </c>
      <c r="P3539" s="6">
        <f>IFERROR(E3539/L3539,0)</f>
        <v>5</v>
      </c>
      <c r="Q3539" t="str">
        <f>LEFT(N3539, FIND("/",N3539) -1)</f>
        <v>music</v>
      </c>
      <c r="R3539" t="str">
        <f>RIGHT(N3539, LEN(N3539) - FIND("/",N3539))</f>
        <v>world music</v>
      </c>
      <c r="S3539" s="10">
        <f>(((J3539/60)/60)/24)+DATE(1970,1,1)</f>
        <v>40782.165532407409</v>
      </c>
      <c r="T3539" s="10">
        <f>(((I3539/60)/60)/24)+DATE(1970,1,1)</f>
        <v>40797.554166666669</v>
      </c>
    </row>
    <row r="3540" spans="1:20" ht="16" x14ac:dyDescent="0.2">
      <c r="A3540">
        <v>1406</v>
      </c>
      <c r="B3540" s="3" t="s">
        <v>1407</v>
      </c>
      <c r="C3540" s="3" t="s">
        <v>5516</v>
      </c>
      <c r="D3540">
        <v>12000</v>
      </c>
      <c r="E3540">
        <v>15</v>
      </c>
      <c r="F3540" t="s">
        <v>8221</v>
      </c>
      <c r="G3540" t="s">
        <v>8237</v>
      </c>
      <c r="H3540" t="s">
        <v>8249</v>
      </c>
      <c r="I3540">
        <v>1449914400</v>
      </c>
      <c r="J3540">
        <v>1445336607</v>
      </c>
      <c r="K3540" t="b">
        <v>0</v>
      </c>
      <c r="L3540">
        <v>3</v>
      </c>
      <c r="M3540" t="b">
        <v>0</v>
      </c>
      <c r="N3540" t="s">
        <v>8287</v>
      </c>
      <c r="O3540" s="5">
        <f>E3540/D3540</f>
        <v>1.25E-3</v>
      </c>
      <c r="P3540" s="6">
        <f>IFERROR(E3540/L3540,0)</f>
        <v>5</v>
      </c>
      <c r="Q3540" t="str">
        <f>LEFT(N3540, FIND("/",N3540) -1)</f>
        <v>publishing</v>
      </c>
      <c r="R3540" t="str">
        <f>RIGHT(N3540, LEN(N3540) - FIND("/",N3540))</f>
        <v>translations</v>
      </c>
      <c r="S3540" s="10">
        <f>(((J3540/60)/60)/24)+DATE(1970,1,1)</f>
        <v>42297.432951388888</v>
      </c>
      <c r="T3540" s="10">
        <f>(((I3540/60)/60)/24)+DATE(1970,1,1)</f>
        <v>42350.416666666672</v>
      </c>
    </row>
    <row r="3541" spans="1:20" ht="48" x14ac:dyDescent="0.2">
      <c r="A3541">
        <v>1482</v>
      </c>
      <c r="B3541" s="3" t="s">
        <v>1483</v>
      </c>
      <c r="C3541" s="3" t="s">
        <v>5592</v>
      </c>
      <c r="D3541">
        <v>5000</v>
      </c>
      <c r="E3541">
        <v>5</v>
      </c>
      <c r="F3541" t="s">
        <v>8221</v>
      </c>
      <c r="G3541" t="s">
        <v>8224</v>
      </c>
      <c r="H3541" t="s">
        <v>8246</v>
      </c>
      <c r="I3541">
        <v>1347004260</v>
      </c>
      <c r="J3541">
        <v>1345062936</v>
      </c>
      <c r="K3541" t="b">
        <v>0</v>
      </c>
      <c r="L3541">
        <v>1</v>
      </c>
      <c r="M3541" t="b">
        <v>0</v>
      </c>
      <c r="N3541" t="s">
        <v>8275</v>
      </c>
      <c r="O3541" s="5">
        <f>E3541/D3541</f>
        <v>1E-3</v>
      </c>
      <c r="P3541" s="6">
        <f>IFERROR(E3541/L3541,0)</f>
        <v>5</v>
      </c>
      <c r="Q3541" t="str">
        <f>LEFT(N3541, FIND("/",N3541) -1)</f>
        <v>publishing</v>
      </c>
      <c r="R3541" t="str">
        <f>RIGHT(N3541, LEN(N3541) - FIND("/",N3541))</f>
        <v>fiction</v>
      </c>
      <c r="S3541" s="10">
        <f>(((J3541/60)/60)/24)+DATE(1970,1,1)</f>
        <v>41136.85805555556</v>
      </c>
      <c r="T3541" s="10">
        <f>(((I3541/60)/60)/24)+DATE(1970,1,1)</f>
        <v>41159.32708333333</v>
      </c>
    </row>
    <row r="3542" spans="1:20" ht="48" x14ac:dyDescent="0.2">
      <c r="A3542">
        <v>1499</v>
      </c>
      <c r="B3542" s="3" t="s">
        <v>1500</v>
      </c>
      <c r="C3542" s="3" t="s">
        <v>5609</v>
      </c>
      <c r="D3542">
        <v>2000</v>
      </c>
      <c r="E3542">
        <v>5</v>
      </c>
      <c r="F3542" t="s">
        <v>8221</v>
      </c>
      <c r="G3542" t="s">
        <v>8224</v>
      </c>
      <c r="H3542" t="s">
        <v>8246</v>
      </c>
      <c r="I3542">
        <v>1470355833</v>
      </c>
      <c r="J3542">
        <v>1465171833</v>
      </c>
      <c r="K3542" t="b">
        <v>0</v>
      </c>
      <c r="L3542">
        <v>1</v>
      </c>
      <c r="M3542" t="b">
        <v>0</v>
      </c>
      <c r="N3542" t="s">
        <v>8275</v>
      </c>
      <c r="O3542" s="5">
        <f>E3542/D3542</f>
        <v>2.5000000000000001E-3</v>
      </c>
      <c r="P3542" s="6">
        <f>IFERROR(E3542/L3542,0)</f>
        <v>5</v>
      </c>
      <c r="Q3542" t="str">
        <f>LEFT(N3542, FIND("/",N3542) -1)</f>
        <v>publishing</v>
      </c>
      <c r="R3542" t="str">
        <f>RIGHT(N3542, LEN(N3542) - FIND("/",N3542))</f>
        <v>fiction</v>
      </c>
      <c r="S3542" s="10">
        <f>(((J3542/60)/60)/24)+DATE(1970,1,1)</f>
        <v>42527.007326388892</v>
      </c>
      <c r="T3542" s="10">
        <f>(((I3542/60)/60)/24)+DATE(1970,1,1)</f>
        <v>42587.007326388892</v>
      </c>
    </row>
    <row r="3543" spans="1:20" ht="48" x14ac:dyDescent="0.2">
      <c r="A3543">
        <v>1581</v>
      </c>
      <c r="B3543" s="3" t="s">
        <v>1582</v>
      </c>
      <c r="C3543" s="3" t="s">
        <v>5691</v>
      </c>
      <c r="D3543">
        <v>1000</v>
      </c>
      <c r="E3543">
        <v>5</v>
      </c>
      <c r="F3543" t="s">
        <v>8221</v>
      </c>
      <c r="G3543" t="s">
        <v>8225</v>
      </c>
      <c r="H3543" t="s">
        <v>8247</v>
      </c>
      <c r="I3543">
        <v>1450521990</v>
      </c>
      <c r="J3543">
        <v>1447757190</v>
      </c>
      <c r="K3543" t="b">
        <v>0</v>
      </c>
      <c r="L3543">
        <v>1</v>
      </c>
      <c r="M3543" t="b">
        <v>0</v>
      </c>
      <c r="N3543" t="s">
        <v>8291</v>
      </c>
      <c r="O3543" s="5">
        <f>E3543/D3543</f>
        <v>5.0000000000000001E-3</v>
      </c>
      <c r="P3543" s="6">
        <f>IFERROR(E3543/L3543,0)</f>
        <v>5</v>
      </c>
      <c r="Q3543" t="str">
        <f>LEFT(N3543, FIND("/",N3543) -1)</f>
        <v>photography</v>
      </c>
      <c r="R3543" t="str">
        <f>RIGHT(N3543, LEN(N3543) - FIND("/",N3543))</f>
        <v>places</v>
      </c>
      <c r="S3543" s="10">
        <f>(((J3543/60)/60)/24)+DATE(1970,1,1)</f>
        <v>42325.448958333334</v>
      </c>
      <c r="T3543" s="10">
        <f>(((I3543/60)/60)/24)+DATE(1970,1,1)</f>
        <v>42357.448958333334</v>
      </c>
    </row>
    <row r="3544" spans="1:20" ht="48" x14ac:dyDescent="0.2">
      <c r="A3544">
        <v>1694</v>
      </c>
      <c r="B3544" s="3" t="s">
        <v>1695</v>
      </c>
      <c r="C3544" s="3" t="s">
        <v>5804</v>
      </c>
      <c r="D3544">
        <v>10000</v>
      </c>
      <c r="E3544">
        <v>5</v>
      </c>
      <c r="F3544" t="s">
        <v>8222</v>
      </c>
      <c r="G3544" t="s">
        <v>8224</v>
      </c>
      <c r="H3544" t="s">
        <v>8246</v>
      </c>
      <c r="I3544">
        <v>1490589360</v>
      </c>
      <c r="J3544">
        <v>1488038674</v>
      </c>
      <c r="K3544" t="b">
        <v>0</v>
      </c>
      <c r="L3544">
        <v>1</v>
      </c>
      <c r="M3544" t="b">
        <v>0</v>
      </c>
      <c r="N3544" t="s">
        <v>8293</v>
      </c>
      <c r="O3544" s="5">
        <f>E3544/D3544</f>
        <v>5.0000000000000001E-4</v>
      </c>
      <c r="P3544" s="6">
        <f>IFERROR(E3544/L3544,0)</f>
        <v>5</v>
      </c>
      <c r="Q3544" t="str">
        <f>LEFT(N3544, FIND("/",N3544) -1)</f>
        <v>music</v>
      </c>
      <c r="R3544" t="str">
        <f>RIGHT(N3544, LEN(N3544) - FIND("/",N3544))</f>
        <v>faith</v>
      </c>
      <c r="S3544" s="10">
        <f>(((J3544/60)/60)/24)+DATE(1970,1,1)</f>
        <v>42791.669837962967</v>
      </c>
      <c r="T3544" s="10">
        <f>(((I3544/60)/60)/24)+DATE(1970,1,1)</f>
        <v>42821.191666666666</v>
      </c>
    </row>
    <row r="3545" spans="1:20" ht="48" x14ac:dyDescent="0.2">
      <c r="A3545">
        <v>1701</v>
      </c>
      <c r="B3545" s="3" t="s">
        <v>1702</v>
      </c>
      <c r="C3545" s="3" t="s">
        <v>5811</v>
      </c>
      <c r="D3545">
        <v>5050</v>
      </c>
      <c r="E3545">
        <v>10</v>
      </c>
      <c r="F3545" t="s">
        <v>8221</v>
      </c>
      <c r="G3545" t="s">
        <v>8224</v>
      </c>
      <c r="H3545" t="s">
        <v>8246</v>
      </c>
      <c r="I3545">
        <v>1421337405</v>
      </c>
      <c r="J3545">
        <v>1418745405</v>
      </c>
      <c r="K3545" t="b">
        <v>0</v>
      </c>
      <c r="L3545">
        <v>2</v>
      </c>
      <c r="M3545" t="b">
        <v>0</v>
      </c>
      <c r="N3545" t="s">
        <v>8293</v>
      </c>
      <c r="O3545" s="5">
        <f>E3545/D3545</f>
        <v>1.9801980198019802E-3</v>
      </c>
      <c r="P3545" s="6">
        <f>IFERROR(E3545/L3545,0)</f>
        <v>5</v>
      </c>
      <c r="Q3545" t="str">
        <f>LEFT(N3545, FIND("/",N3545) -1)</f>
        <v>music</v>
      </c>
      <c r="R3545" t="str">
        <f>RIGHT(N3545, LEN(N3545) - FIND("/",N3545))</f>
        <v>faith</v>
      </c>
      <c r="S3545" s="10">
        <f>(((J3545/60)/60)/24)+DATE(1970,1,1)</f>
        <v>41989.664409722223</v>
      </c>
      <c r="T3545" s="10">
        <f>(((I3545/60)/60)/24)+DATE(1970,1,1)</f>
        <v>42019.664409722223</v>
      </c>
    </row>
    <row r="3546" spans="1:20" ht="48" x14ac:dyDescent="0.2">
      <c r="A3546">
        <v>1863</v>
      </c>
      <c r="B3546" s="3" t="s">
        <v>1864</v>
      </c>
      <c r="C3546" s="3" t="s">
        <v>5973</v>
      </c>
      <c r="D3546">
        <v>2500</v>
      </c>
      <c r="E3546">
        <v>10</v>
      </c>
      <c r="F3546" t="s">
        <v>8221</v>
      </c>
      <c r="G3546" t="s">
        <v>8224</v>
      </c>
      <c r="H3546" t="s">
        <v>8246</v>
      </c>
      <c r="I3546">
        <v>1402600085</v>
      </c>
      <c r="J3546">
        <v>1400008085</v>
      </c>
      <c r="K3546" t="b">
        <v>0</v>
      </c>
      <c r="L3546">
        <v>2</v>
      </c>
      <c r="M3546" t="b">
        <v>0</v>
      </c>
      <c r="N3546" t="s">
        <v>8283</v>
      </c>
      <c r="O3546" s="5">
        <f>E3546/D3546</f>
        <v>4.0000000000000001E-3</v>
      </c>
      <c r="P3546" s="6">
        <f>IFERROR(E3546/L3546,0)</f>
        <v>5</v>
      </c>
      <c r="Q3546" t="str">
        <f>LEFT(N3546, FIND("/",N3546) -1)</f>
        <v>games</v>
      </c>
      <c r="R3546" t="str">
        <f>RIGHT(N3546, LEN(N3546) - FIND("/",N3546))</f>
        <v>mobile games</v>
      </c>
      <c r="S3546" s="10">
        <f>(((J3546/60)/60)/24)+DATE(1970,1,1)</f>
        <v>41772.797280092593</v>
      </c>
      <c r="T3546" s="10">
        <f>(((I3546/60)/60)/24)+DATE(1970,1,1)</f>
        <v>41802.797280092593</v>
      </c>
    </row>
    <row r="3547" spans="1:20" ht="48" x14ac:dyDescent="0.2">
      <c r="A3547">
        <v>2126</v>
      </c>
      <c r="B3547" s="3" t="s">
        <v>2127</v>
      </c>
      <c r="C3547" s="3" t="s">
        <v>6236</v>
      </c>
      <c r="D3547">
        <v>20000</v>
      </c>
      <c r="E3547">
        <v>10</v>
      </c>
      <c r="F3547" t="s">
        <v>8221</v>
      </c>
      <c r="G3547" t="s">
        <v>8224</v>
      </c>
      <c r="H3547" t="s">
        <v>8246</v>
      </c>
      <c r="I3547">
        <v>1418080887</v>
      </c>
      <c r="J3547">
        <v>1415488887</v>
      </c>
      <c r="K3547" t="b">
        <v>0</v>
      </c>
      <c r="L3547">
        <v>2</v>
      </c>
      <c r="M3547" t="b">
        <v>0</v>
      </c>
      <c r="N3547" t="s">
        <v>8282</v>
      </c>
      <c r="O3547" s="5">
        <f>E3547/D3547</f>
        <v>5.0000000000000001E-4</v>
      </c>
      <c r="P3547" s="6">
        <f>IFERROR(E3547/L3547,0)</f>
        <v>5</v>
      </c>
      <c r="Q3547" t="str">
        <f>LEFT(N3547, FIND("/",N3547) -1)</f>
        <v>games</v>
      </c>
      <c r="R3547" t="str">
        <f>RIGHT(N3547, LEN(N3547) - FIND("/",N3547))</f>
        <v>video games</v>
      </c>
      <c r="S3547" s="10">
        <f>(((J3547/60)/60)/24)+DATE(1970,1,1)</f>
        <v>41951.973229166666</v>
      </c>
      <c r="T3547" s="10">
        <f>(((I3547/60)/60)/24)+DATE(1970,1,1)</f>
        <v>41981.973229166666</v>
      </c>
    </row>
    <row r="3548" spans="1:20" ht="48" x14ac:dyDescent="0.2">
      <c r="A3548">
        <v>2416</v>
      </c>
      <c r="B3548" s="3" t="s">
        <v>2417</v>
      </c>
      <c r="C3548" s="3" t="s">
        <v>6526</v>
      </c>
      <c r="D3548">
        <v>20000</v>
      </c>
      <c r="E3548">
        <v>5</v>
      </c>
      <c r="F3548" t="s">
        <v>8221</v>
      </c>
      <c r="G3548" t="s">
        <v>8224</v>
      </c>
      <c r="H3548" t="s">
        <v>8246</v>
      </c>
      <c r="I3548">
        <v>1426345200</v>
      </c>
      <c r="J3548">
        <v>1421343743</v>
      </c>
      <c r="K3548" t="b">
        <v>0</v>
      </c>
      <c r="L3548">
        <v>1</v>
      </c>
      <c r="M3548" t="b">
        <v>0</v>
      </c>
      <c r="N3548" t="s">
        <v>8284</v>
      </c>
      <c r="O3548" s="5">
        <f>E3548/D3548</f>
        <v>2.5000000000000001E-4</v>
      </c>
      <c r="P3548" s="6">
        <f>IFERROR(E3548/L3548,0)</f>
        <v>5</v>
      </c>
      <c r="Q3548" t="str">
        <f>LEFT(N3548, FIND("/",N3548) -1)</f>
        <v>food</v>
      </c>
      <c r="R3548" t="str">
        <f>RIGHT(N3548, LEN(N3548) - FIND("/",N3548))</f>
        <v>food trucks</v>
      </c>
      <c r="S3548" s="10">
        <f>(((J3548/60)/60)/24)+DATE(1970,1,1)</f>
        <v>42019.737766203703</v>
      </c>
      <c r="T3548" s="10">
        <f>(((I3548/60)/60)/24)+DATE(1970,1,1)</f>
        <v>42077.625</v>
      </c>
    </row>
    <row r="3549" spans="1:20" ht="32" x14ac:dyDescent="0.2">
      <c r="A3549">
        <v>2440</v>
      </c>
      <c r="B3549" s="3" t="s">
        <v>2441</v>
      </c>
      <c r="C3549" s="3" t="s">
        <v>6550</v>
      </c>
      <c r="D3549">
        <v>5000</v>
      </c>
      <c r="E3549">
        <v>10</v>
      </c>
      <c r="F3549" t="s">
        <v>8221</v>
      </c>
      <c r="G3549" t="s">
        <v>8242</v>
      </c>
      <c r="H3549" t="s">
        <v>8249</v>
      </c>
      <c r="I3549">
        <v>1455399313</v>
      </c>
      <c r="J3549">
        <v>1452807313</v>
      </c>
      <c r="K3549" t="b">
        <v>0</v>
      </c>
      <c r="L3549">
        <v>2</v>
      </c>
      <c r="M3549" t="b">
        <v>0</v>
      </c>
      <c r="N3549" t="s">
        <v>8284</v>
      </c>
      <c r="O3549" s="5">
        <f>E3549/D3549</f>
        <v>2E-3</v>
      </c>
      <c r="P3549" s="6">
        <f>IFERROR(E3549/L3549,0)</f>
        <v>5</v>
      </c>
      <c r="Q3549" t="str">
        <f>LEFT(N3549, FIND("/",N3549) -1)</f>
        <v>food</v>
      </c>
      <c r="R3549" t="str">
        <f>RIGHT(N3549, LEN(N3549) - FIND("/",N3549))</f>
        <v>food trucks</v>
      </c>
      <c r="S3549" s="10">
        <f>(((J3549/60)/60)/24)+DATE(1970,1,1)</f>
        <v>42383.899456018517</v>
      </c>
      <c r="T3549" s="10">
        <f>(((I3549/60)/60)/24)+DATE(1970,1,1)</f>
        <v>42413.899456018517</v>
      </c>
    </row>
    <row r="3550" spans="1:20" ht="32" x14ac:dyDescent="0.2">
      <c r="A3550">
        <v>2586</v>
      </c>
      <c r="B3550" s="3" t="s">
        <v>2586</v>
      </c>
      <c r="C3550" s="3" t="s">
        <v>6696</v>
      </c>
      <c r="D3550">
        <v>3000</v>
      </c>
      <c r="E3550">
        <v>5</v>
      </c>
      <c r="F3550" t="s">
        <v>8221</v>
      </c>
      <c r="G3550" t="s">
        <v>8225</v>
      </c>
      <c r="H3550" t="s">
        <v>8247</v>
      </c>
      <c r="I3550">
        <v>1451030136</v>
      </c>
      <c r="J3550">
        <v>1448438136</v>
      </c>
      <c r="K3550" t="b">
        <v>0</v>
      </c>
      <c r="L3550">
        <v>1</v>
      </c>
      <c r="M3550" t="b">
        <v>0</v>
      </c>
      <c r="N3550" t="s">
        <v>8284</v>
      </c>
      <c r="O3550" s="5">
        <f>E3550/D3550</f>
        <v>1.6666666666666668E-3</v>
      </c>
      <c r="P3550" s="6">
        <f>IFERROR(E3550/L3550,0)</f>
        <v>5</v>
      </c>
      <c r="Q3550" t="str">
        <f>LEFT(N3550, FIND("/",N3550) -1)</f>
        <v>food</v>
      </c>
      <c r="R3550" t="str">
        <f>RIGHT(N3550, LEN(N3550) - FIND("/",N3550))</f>
        <v>food trucks</v>
      </c>
      <c r="S3550" s="10">
        <f>(((J3550/60)/60)/24)+DATE(1970,1,1)</f>
        <v>42333.330277777779</v>
      </c>
      <c r="T3550" s="10">
        <f>(((I3550/60)/60)/24)+DATE(1970,1,1)</f>
        <v>42363.330277777779</v>
      </c>
    </row>
    <row r="3551" spans="1:20" ht="48" x14ac:dyDescent="0.2">
      <c r="A3551">
        <v>2589</v>
      </c>
      <c r="B3551" s="3" t="s">
        <v>2589</v>
      </c>
      <c r="C3551" s="3" t="s">
        <v>6699</v>
      </c>
      <c r="D3551">
        <v>50000</v>
      </c>
      <c r="E3551">
        <v>5</v>
      </c>
      <c r="F3551" t="s">
        <v>8221</v>
      </c>
      <c r="G3551" t="s">
        <v>8232</v>
      </c>
      <c r="H3551" t="s">
        <v>8253</v>
      </c>
      <c r="I3551">
        <v>1458733927</v>
      </c>
      <c r="J3551">
        <v>1456145527</v>
      </c>
      <c r="K3551" t="b">
        <v>0</v>
      </c>
      <c r="L3551">
        <v>1</v>
      </c>
      <c r="M3551" t="b">
        <v>0</v>
      </c>
      <c r="N3551" t="s">
        <v>8284</v>
      </c>
      <c r="O3551" s="5">
        <f>E3551/D3551</f>
        <v>1E-4</v>
      </c>
      <c r="P3551" s="6">
        <f>IFERROR(E3551/L3551,0)</f>
        <v>5</v>
      </c>
      <c r="Q3551" t="str">
        <f>LEFT(N3551, FIND("/",N3551) -1)</f>
        <v>food</v>
      </c>
      <c r="R3551" t="str">
        <f>RIGHT(N3551, LEN(N3551) - FIND("/",N3551))</f>
        <v>food trucks</v>
      </c>
      <c r="S3551" s="10">
        <f>(((J3551/60)/60)/24)+DATE(1970,1,1)</f>
        <v>42422.536192129628</v>
      </c>
      <c r="T3551" s="10">
        <f>(((I3551/60)/60)/24)+DATE(1970,1,1)</f>
        <v>42452.494525462964</v>
      </c>
    </row>
    <row r="3552" spans="1:20" ht="32" x14ac:dyDescent="0.2">
      <c r="A3552">
        <v>2757</v>
      </c>
      <c r="B3552" s="3" t="s">
        <v>2757</v>
      </c>
      <c r="C3552" s="3" t="s">
        <v>6867</v>
      </c>
      <c r="D3552">
        <v>1500</v>
      </c>
      <c r="E3552">
        <v>10</v>
      </c>
      <c r="F3552" t="s">
        <v>8221</v>
      </c>
      <c r="G3552" t="s">
        <v>8224</v>
      </c>
      <c r="H3552" t="s">
        <v>8246</v>
      </c>
      <c r="I3552">
        <v>1470498332</v>
      </c>
      <c r="J3552">
        <v>1469202332</v>
      </c>
      <c r="K3552" t="b">
        <v>0</v>
      </c>
      <c r="L3552">
        <v>2</v>
      </c>
      <c r="M3552" t="b">
        <v>0</v>
      </c>
      <c r="N3552" t="s">
        <v>8304</v>
      </c>
      <c r="O3552" s="5">
        <f>E3552/D3552</f>
        <v>6.6666666666666671E-3</v>
      </c>
      <c r="P3552" s="6">
        <f>IFERROR(E3552/L3552,0)</f>
        <v>5</v>
      </c>
      <c r="Q3552" t="str">
        <f>LEFT(N3552, FIND("/",N3552) -1)</f>
        <v>publishing</v>
      </c>
      <c r="R3552" t="str">
        <f>RIGHT(N3552, LEN(N3552) - FIND("/",N3552))</f>
        <v>children's books</v>
      </c>
      <c r="S3552" s="10">
        <f>(((J3552/60)/60)/24)+DATE(1970,1,1)</f>
        <v>42573.65662037037</v>
      </c>
      <c r="T3552" s="10">
        <f>(((I3552/60)/60)/24)+DATE(1970,1,1)</f>
        <v>42588.65662037037</v>
      </c>
    </row>
    <row r="3553" spans="1:20" ht="48" x14ac:dyDescent="0.2">
      <c r="A3553">
        <v>2849</v>
      </c>
      <c r="B3553" s="3" t="s">
        <v>2849</v>
      </c>
      <c r="C3553" s="3" t="s">
        <v>6959</v>
      </c>
      <c r="D3553">
        <v>500</v>
      </c>
      <c r="E3553">
        <v>5</v>
      </c>
      <c r="F3553" t="s">
        <v>8221</v>
      </c>
      <c r="G3553" t="s">
        <v>8225</v>
      </c>
      <c r="H3553" t="s">
        <v>8247</v>
      </c>
      <c r="I3553">
        <v>1461406600</v>
      </c>
      <c r="J3553">
        <v>1458814600</v>
      </c>
      <c r="K3553" t="b">
        <v>0</v>
      </c>
      <c r="L3553">
        <v>1</v>
      </c>
      <c r="M3553" t="b">
        <v>0</v>
      </c>
      <c r="N3553" t="s">
        <v>8271</v>
      </c>
      <c r="O3553" s="5">
        <f>E3553/D3553</f>
        <v>0.01</v>
      </c>
      <c r="P3553" s="6">
        <f>IFERROR(E3553/L3553,0)</f>
        <v>5</v>
      </c>
      <c r="Q3553" t="str">
        <f>LEFT(N3553, FIND("/",N3553) -1)</f>
        <v>theater</v>
      </c>
      <c r="R3553" t="str">
        <f>RIGHT(N3553, LEN(N3553) - FIND("/",N3553))</f>
        <v>plays</v>
      </c>
      <c r="S3553" s="10">
        <f>(((J3553/60)/60)/24)+DATE(1970,1,1)</f>
        <v>42453.428240740745</v>
      </c>
      <c r="T3553" s="10">
        <f>(((I3553/60)/60)/24)+DATE(1970,1,1)</f>
        <v>42483.428240740745</v>
      </c>
    </row>
    <row r="3554" spans="1:20" ht="48" x14ac:dyDescent="0.2">
      <c r="A3554">
        <v>2887</v>
      </c>
      <c r="B3554" s="3" t="s">
        <v>2887</v>
      </c>
      <c r="C3554" s="3" t="s">
        <v>6997</v>
      </c>
      <c r="D3554">
        <v>3000</v>
      </c>
      <c r="E3554">
        <v>5</v>
      </c>
      <c r="F3554" t="s">
        <v>8221</v>
      </c>
      <c r="G3554" t="s">
        <v>8224</v>
      </c>
      <c r="H3554" t="s">
        <v>8246</v>
      </c>
      <c r="I3554">
        <v>1420971324</v>
      </c>
      <c r="J3554">
        <v>1418379324</v>
      </c>
      <c r="K3554" t="b">
        <v>0</v>
      </c>
      <c r="L3554">
        <v>1</v>
      </c>
      <c r="M3554" t="b">
        <v>0</v>
      </c>
      <c r="N3554" t="s">
        <v>8271</v>
      </c>
      <c r="O3554" s="5">
        <f>E3554/D3554</f>
        <v>1.6666666666666668E-3</v>
      </c>
      <c r="P3554" s="6">
        <f>IFERROR(E3554/L3554,0)</f>
        <v>5</v>
      </c>
      <c r="Q3554" t="str">
        <f>LEFT(N3554, FIND("/",N3554) -1)</f>
        <v>theater</v>
      </c>
      <c r="R3554" t="str">
        <f>RIGHT(N3554, LEN(N3554) - FIND("/",N3554))</f>
        <v>plays</v>
      </c>
      <c r="S3554" s="10">
        <f>(((J3554/60)/60)/24)+DATE(1970,1,1)</f>
        <v>41985.427361111113</v>
      </c>
      <c r="T3554" s="10">
        <f>(((I3554/60)/60)/24)+DATE(1970,1,1)</f>
        <v>42015.427361111113</v>
      </c>
    </row>
    <row r="3555" spans="1:20" ht="48" x14ac:dyDescent="0.2">
      <c r="A3555">
        <v>3065</v>
      </c>
      <c r="B3555" s="3" t="s">
        <v>3065</v>
      </c>
      <c r="C3555" s="3" t="s">
        <v>7175</v>
      </c>
      <c r="D3555">
        <v>25000</v>
      </c>
      <c r="E3555">
        <v>10</v>
      </c>
      <c r="F3555" t="s">
        <v>8221</v>
      </c>
      <c r="G3555" t="s">
        <v>8224</v>
      </c>
      <c r="H3555" t="s">
        <v>8246</v>
      </c>
      <c r="I3555">
        <v>1406683172</v>
      </c>
      <c r="J3555">
        <v>1404523172</v>
      </c>
      <c r="K3555" t="b">
        <v>0</v>
      </c>
      <c r="L3555">
        <v>2</v>
      </c>
      <c r="M3555" t="b">
        <v>0</v>
      </c>
      <c r="N3555" t="s">
        <v>8303</v>
      </c>
      <c r="O3555" s="5">
        <f>E3555/D3555</f>
        <v>4.0000000000000002E-4</v>
      </c>
      <c r="P3555" s="6">
        <f>IFERROR(E3555/L3555,0)</f>
        <v>5</v>
      </c>
      <c r="Q3555" t="str">
        <f>LEFT(N3555, FIND("/",N3555) -1)</f>
        <v>theater</v>
      </c>
      <c r="R3555" t="str">
        <f>RIGHT(N3555, LEN(N3555) - FIND("/",N3555))</f>
        <v>spaces</v>
      </c>
      <c r="S3555" s="10">
        <f>(((J3555/60)/60)/24)+DATE(1970,1,1)</f>
        <v>41825.055231481485</v>
      </c>
      <c r="T3555" s="10">
        <f>(((I3555/60)/60)/24)+DATE(1970,1,1)</f>
        <v>41850.055231481485</v>
      </c>
    </row>
    <row r="3556" spans="1:20" ht="48" x14ac:dyDescent="0.2">
      <c r="A3556">
        <v>3119</v>
      </c>
      <c r="B3556" s="3" t="s">
        <v>3119</v>
      </c>
      <c r="C3556" s="3" t="s">
        <v>7229</v>
      </c>
      <c r="D3556">
        <v>10000</v>
      </c>
      <c r="E3556">
        <v>5</v>
      </c>
      <c r="F3556" t="s">
        <v>8221</v>
      </c>
      <c r="G3556" t="s">
        <v>8224</v>
      </c>
      <c r="H3556" t="s">
        <v>8246</v>
      </c>
      <c r="I3556">
        <v>1427414732</v>
      </c>
      <c r="J3556">
        <v>1424826332</v>
      </c>
      <c r="K3556" t="b">
        <v>0</v>
      </c>
      <c r="L3556">
        <v>1</v>
      </c>
      <c r="M3556" t="b">
        <v>0</v>
      </c>
      <c r="N3556" t="s">
        <v>8303</v>
      </c>
      <c r="O3556" s="5">
        <f>E3556/D3556</f>
        <v>5.0000000000000001E-4</v>
      </c>
      <c r="P3556" s="6">
        <f>IFERROR(E3556/L3556,0)</f>
        <v>5</v>
      </c>
      <c r="Q3556" t="str">
        <f>LEFT(N3556, FIND("/",N3556) -1)</f>
        <v>theater</v>
      </c>
      <c r="R3556" t="str">
        <f>RIGHT(N3556, LEN(N3556) - FIND("/",N3556))</f>
        <v>spaces</v>
      </c>
      <c r="S3556" s="10">
        <f>(((J3556/60)/60)/24)+DATE(1970,1,1)</f>
        <v>42060.04550925926</v>
      </c>
      <c r="T3556" s="10">
        <f>(((I3556/60)/60)/24)+DATE(1970,1,1)</f>
        <v>42090.003842592589</v>
      </c>
    </row>
    <row r="3557" spans="1:20" ht="48" x14ac:dyDescent="0.2">
      <c r="A3557">
        <v>3795</v>
      </c>
      <c r="B3557" s="3" t="s">
        <v>3792</v>
      </c>
      <c r="C3557" s="3" t="s">
        <v>7905</v>
      </c>
      <c r="D3557">
        <v>600</v>
      </c>
      <c r="E3557">
        <v>10</v>
      </c>
      <c r="F3557" t="s">
        <v>8221</v>
      </c>
      <c r="G3557" t="s">
        <v>8225</v>
      </c>
      <c r="H3557" t="s">
        <v>8247</v>
      </c>
      <c r="I3557">
        <v>1440801000</v>
      </c>
      <c r="J3557">
        <v>1437042490</v>
      </c>
      <c r="K3557" t="b">
        <v>0</v>
      </c>
      <c r="L3557">
        <v>2</v>
      </c>
      <c r="M3557" t="b">
        <v>0</v>
      </c>
      <c r="N3557" t="s">
        <v>8305</v>
      </c>
      <c r="O3557" s="5">
        <f>E3557/D3557</f>
        <v>1.6666666666666666E-2</v>
      </c>
      <c r="P3557" s="6">
        <f>IFERROR(E3557/L3557,0)</f>
        <v>5</v>
      </c>
      <c r="Q3557" t="str">
        <f>LEFT(N3557, FIND("/",N3557) -1)</f>
        <v>theater</v>
      </c>
      <c r="R3557" t="str">
        <f>RIGHT(N3557, LEN(N3557) - FIND("/",N3557))</f>
        <v>musical</v>
      </c>
      <c r="S3557" s="10">
        <f>(((J3557/60)/60)/24)+DATE(1970,1,1)</f>
        <v>42201.436226851853</v>
      </c>
      <c r="T3557" s="10">
        <f>(((I3557/60)/60)/24)+DATE(1970,1,1)</f>
        <v>42244.9375</v>
      </c>
    </row>
    <row r="3558" spans="1:20" ht="48" x14ac:dyDescent="0.2">
      <c r="A3558">
        <v>3806</v>
      </c>
      <c r="B3558" s="3" t="s">
        <v>3803</v>
      </c>
      <c r="C3558" s="3" t="s">
        <v>7916</v>
      </c>
      <c r="D3558">
        <v>7500</v>
      </c>
      <c r="E3558">
        <v>5</v>
      </c>
      <c r="F3558" t="s">
        <v>8221</v>
      </c>
      <c r="G3558" t="s">
        <v>8226</v>
      </c>
      <c r="H3558" t="s">
        <v>8248</v>
      </c>
      <c r="I3558">
        <v>1404022381</v>
      </c>
      <c r="J3558">
        <v>1402294381</v>
      </c>
      <c r="K3558" t="b">
        <v>0</v>
      </c>
      <c r="L3558">
        <v>1</v>
      </c>
      <c r="M3558" t="b">
        <v>0</v>
      </c>
      <c r="N3558" t="s">
        <v>8305</v>
      </c>
      <c r="O3558" s="5">
        <f>E3558/D3558</f>
        <v>6.6666666666666664E-4</v>
      </c>
      <c r="P3558" s="6">
        <f>IFERROR(E3558/L3558,0)</f>
        <v>5</v>
      </c>
      <c r="Q3558" t="str">
        <f>LEFT(N3558, FIND("/",N3558) -1)</f>
        <v>theater</v>
      </c>
      <c r="R3558" t="str">
        <f>RIGHT(N3558, LEN(N3558) - FIND("/",N3558))</f>
        <v>musical</v>
      </c>
      <c r="S3558" s="10">
        <f>(((J3558/60)/60)/24)+DATE(1970,1,1)</f>
        <v>41799.259039351848</v>
      </c>
      <c r="T3558" s="10">
        <f>(((I3558/60)/60)/24)+DATE(1970,1,1)</f>
        <v>41819.259039351848</v>
      </c>
    </row>
    <row r="3559" spans="1:20" ht="48" x14ac:dyDescent="0.2">
      <c r="A3559">
        <v>3915</v>
      </c>
      <c r="B3559" s="3" t="s">
        <v>3912</v>
      </c>
      <c r="C3559" s="3" t="s">
        <v>8023</v>
      </c>
      <c r="D3559">
        <v>1500</v>
      </c>
      <c r="E3559">
        <v>5</v>
      </c>
      <c r="F3559" t="s">
        <v>8221</v>
      </c>
      <c r="G3559" t="s">
        <v>8225</v>
      </c>
      <c r="H3559" t="s">
        <v>8247</v>
      </c>
      <c r="I3559">
        <v>1464824309</v>
      </c>
      <c r="J3559">
        <v>1462232309</v>
      </c>
      <c r="K3559" t="b">
        <v>0</v>
      </c>
      <c r="L3559">
        <v>1</v>
      </c>
      <c r="M3559" t="b">
        <v>0</v>
      </c>
      <c r="N3559" t="s">
        <v>8271</v>
      </c>
      <c r="O3559" s="5">
        <f>E3559/D3559</f>
        <v>3.3333333333333335E-3</v>
      </c>
      <c r="P3559" s="6">
        <f>IFERROR(E3559/L3559,0)</f>
        <v>5</v>
      </c>
      <c r="Q3559" t="str">
        <f>LEFT(N3559, FIND("/",N3559) -1)</f>
        <v>theater</v>
      </c>
      <c r="R3559" t="str">
        <f>RIGHT(N3559, LEN(N3559) - FIND("/",N3559))</f>
        <v>plays</v>
      </c>
      <c r="S3559" s="10">
        <f>(((J3559/60)/60)/24)+DATE(1970,1,1)</f>
        <v>42492.98505787037</v>
      </c>
      <c r="T3559" s="10">
        <f>(((I3559/60)/60)/24)+DATE(1970,1,1)</f>
        <v>42522.98505787037</v>
      </c>
    </row>
    <row r="3560" spans="1:20" ht="48" x14ac:dyDescent="0.2">
      <c r="A3560">
        <v>3925</v>
      </c>
      <c r="B3560" s="3" t="s">
        <v>3922</v>
      </c>
      <c r="C3560" s="3" t="s">
        <v>8033</v>
      </c>
      <c r="D3560">
        <v>150</v>
      </c>
      <c r="E3560">
        <v>15</v>
      </c>
      <c r="F3560" t="s">
        <v>8221</v>
      </c>
      <c r="G3560" t="s">
        <v>8224</v>
      </c>
      <c r="H3560" t="s">
        <v>8246</v>
      </c>
      <c r="I3560">
        <v>1406753639</v>
      </c>
      <c r="J3560">
        <v>1404161639</v>
      </c>
      <c r="K3560" t="b">
        <v>0</v>
      </c>
      <c r="L3560">
        <v>3</v>
      </c>
      <c r="M3560" t="b">
        <v>0</v>
      </c>
      <c r="N3560" t="s">
        <v>8271</v>
      </c>
      <c r="O3560" s="5">
        <f>E3560/D3560</f>
        <v>0.1</v>
      </c>
      <c r="P3560" s="6">
        <f>IFERROR(E3560/L3560,0)</f>
        <v>5</v>
      </c>
      <c r="Q3560" t="str">
        <f>LEFT(N3560, FIND("/",N3560) -1)</f>
        <v>theater</v>
      </c>
      <c r="R3560" t="str">
        <f>RIGHT(N3560, LEN(N3560) - FIND("/",N3560))</f>
        <v>plays</v>
      </c>
      <c r="S3560" s="10">
        <f>(((J3560/60)/60)/24)+DATE(1970,1,1)</f>
        <v>41820.870821759258</v>
      </c>
      <c r="T3560" s="10">
        <f>(((I3560/60)/60)/24)+DATE(1970,1,1)</f>
        <v>41850.870821759258</v>
      </c>
    </row>
    <row r="3561" spans="1:20" ht="48" x14ac:dyDescent="0.2">
      <c r="A3561">
        <v>3939</v>
      </c>
      <c r="B3561" s="3" t="s">
        <v>3936</v>
      </c>
      <c r="C3561" s="3" t="s">
        <v>8047</v>
      </c>
      <c r="D3561">
        <v>5000</v>
      </c>
      <c r="E3561">
        <v>5</v>
      </c>
      <c r="F3561" t="s">
        <v>8221</v>
      </c>
      <c r="G3561" t="s">
        <v>8226</v>
      </c>
      <c r="H3561" t="s">
        <v>8248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8271</v>
      </c>
      <c r="O3561" s="5">
        <f>E3561/D3561</f>
        <v>1E-3</v>
      </c>
      <c r="P3561" s="6">
        <f>IFERROR(E3561/L3561,0)</f>
        <v>5</v>
      </c>
      <c r="Q3561" t="str">
        <f>LEFT(N3561, FIND("/",N3561) -1)</f>
        <v>theater</v>
      </c>
      <c r="R3561" t="str">
        <f>RIGHT(N3561, LEN(N3561) - FIND("/",N3561))</f>
        <v>plays</v>
      </c>
      <c r="S3561" s="10">
        <f>(((J3561/60)/60)/24)+DATE(1970,1,1)</f>
        <v>41915.400219907409</v>
      </c>
      <c r="T3561" s="10">
        <f>(((I3561/60)/60)/24)+DATE(1970,1,1)</f>
        <v>41919.1875</v>
      </c>
    </row>
    <row r="3562" spans="1:20" ht="48" x14ac:dyDescent="0.2">
      <c r="A3562">
        <v>3945</v>
      </c>
      <c r="B3562" s="3" t="s">
        <v>3942</v>
      </c>
      <c r="C3562" s="3" t="s">
        <v>8053</v>
      </c>
      <c r="D3562">
        <v>2000</v>
      </c>
      <c r="E3562">
        <v>5</v>
      </c>
      <c r="F3562" t="s">
        <v>8221</v>
      </c>
      <c r="G3562" t="s">
        <v>8224</v>
      </c>
      <c r="H3562" t="s">
        <v>8246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8271</v>
      </c>
      <c r="O3562" s="5">
        <f>E3562/D3562</f>
        <v>2.5000000000000001E-3</v>
      </c>
      <c r="P3562" s="6">
        <f>IFERROR(E3562/L3562,0)</f>
        <v>5</v>
      </c>
      <c r="Q3562" t="str">
        <f>LEFT(N3562, FIND("/",N3562) -1)</f>
        <v>theater</v>
      </c>
      <c r="R3562" t="str">
        <f>RIGHT(N3562, LEN(N3562) - FIND("/",N3562))</f>
        <v>plays</v>
      </c>
      <c r="S3562" s="10">
        <f>(((J3562/60)/60)/24)+DATE(1970,1,1)</f>
        <v>42109.801712962959</v>
      </c>
      <c r="T3562" s="10">
        <f>(((I3562/60)/60)/24)+DATE(1970,1,1)</f>
        <v>42139.801712962959</v>
      </c>
    </row>
    <row r="3563" spans="1:20" ht="32" x14ac:dyDescent="0.2">
      <c r="A3563">
        <v>3994</v>
      </c>
      <c r="B3563" s="3" t="s">
        <v>3990</v>
      </c>
      <c r="C3563" s="3" t="s">
        <v>8100</v>
      </c>
      <c r="D3563">
        <v>2000</v>
      </c>
      <c r="E3563">
        <v>5</v>
      </c>
      <c r="F3563" t="s">
        <v>8221</v>
      </c>
      <c r="G3563" t="s">
        <v>8224</v>
      </c>
      <c r="H3563" t="s">
        <v>8246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8271</v>
      </c>
      <c r="O3563" s="5">
        <f>E3563/D3563</f>
        <v>2.5000000000000001E-3</v>
      </c>
      <c r="P3563" s="6">
        <f>IFERROR(E3563/L3563,0)</f>
        <v>5</v>
      </c>
      <c r="Q3563" t="str">
        <f>LEFT(N3563, FIND("/",N3563) -1)</f>
        <v>theater</v>
      </c>
      <c r="R3563" t="str">
        <f>RIGHT(N3563, LEN(N3563) - FIND("/",N3563))</f>
        <v>plays</v>
      </c>
      <c r="S3563" s="10">
        <f>(((J3563/60)/60)/24)+DATE(1970,1,1)</f>
        <v>41809.389930555553</v>
      </c>
      <c r="T3563" s="10">
        <f>(((I3563/60)/60)/24)+DATE(1970,1,1)</f>
        <v>41839.389930555553</v>
      </c>
    </row>
    <row r="3564" spans="1:20" ht="48" x14ac:dyDescent="0.2">
      <c r="A3564">
        <v>4007</v>
      </c>
      <c r="B3564" s="3" t="s">
        <v>4003</v>
      </c>
      <c r="C3564" s="3" t="s">
        <v>8112</v>
      </c>
      <c r="D3564">
        <v>2000</v>
      </c>
      <c r="E3564">
        <v>5</v>
      </c>
      <c r="F3564" t="s">
        <v>8221</v>
      </c>
      <c r="G3564" t="s">
        <v>8224</v>
      </c>
      <c r="H3564" t="s">
        <v>8246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8271</v>
      </c>
      <c r="O3564" s="5">
        <f>E3564/D3564</f>
        <v>2.5000000000000001E-3</v>
      </c>
      <c r="P3564" s="6">
        <f>IFERROR(E3564/L3564,0)</f>
        <v>5</v>
      </c>
      <c r="Q3564" t="str">
        <f>LEFT(N3564, FIND("/",N3564) -1)</f>
        <v>theater</v>
      </c>
      <c r="R3564" t="str">
        <f>RIGHT(N3564, LEN(N3564) - FIND("/",N3564))</f>
        <v>plays</v>
      </c>
      <c r="S3564" s="10">
        <f>(((J3564/60)/60)/24)+DATE(1970,1,1)</f>
        <v>41848.772928240738</v>
      </c>
      <c r="T3564" s="10">
        <f>(((I3564/60)/60)/24)+DATE(1970,1,1)</f>
        <v>41877.686111111114</v>
      </c>
    </row>
    <row r="3565" spans="1:20" ht="48" x14ac:dyDescent="0.2">
      <c r="A3565">
        <v>4079</v>
      </c>
      <c r="B3565" s="3" t="s">
        <v>4075</v>
      </c>
      <c r="C3565" s="3" t="s">
        <v>8182</v>
      </c>
      <c r="D3565">
        <v>3000</v>
      </c>
      <c r="E3565">
        <v>5</v>
      </c>
      <c r="F3565" t="s">
        <v>8221</v>
      </c>
      <c r="G3565" t="s">
        <v>8224</v>
      </c>
      <c r="H3565" t="s">
        <v>8246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8271</v>
      </c>
      <c r="O3565" s="5">
        <f>E3565/D3565</f>
        <v>1.6666666666666668E-3</v>
      </c>
      <c r="P3565" s="6">
        <f>IFERROR(E3565/L3565,0)</f>
        <v>5</v>
      </c>
      <c r="Q3565" t="str">
        <f>LEFT(N3565, FIND("/",N3565) -1)</f>
        <v>theater</v>
      </c>
      <c r="R3565" t="str">
        <f>RIGHT(N3565, LEN(N3565) - FIND("/",N3565))</f>
        <v>plays</v>
      </c>
      <c r="S3565" s="10">
        <f>(((J3565/60)/60)/24)+DATE(1970,1,1)</f>
        <v>42510.938900462963</v>
      </c>
      <c r="T3565" s="10">
        <f>(((I3565/60)/60)/24)+DATE(1970,1,1)</f>
        <v>42540.938900462963</v>
      </c>
    </row>
    <row r="3566" spans="1:20" ht="48" x14ac:dyDescent="0.2">
      <c r="A3566">
        <v>732</v>
      </c>
      <c r="B3566" s="3" t="s">
        <v>733</v>
      </c>
      <c r="C3566" s="3" t="s">
        <v>4842</v>
      </c>
      <c r="D3566">
        <v>40</v>
      </c>
      <c r="E3566">
        <v>64</v>
      </c>
      <c r="F3566" t="s">
        <v>8219</v>
      </c>
      <c r="G3566" t="s">
        <v>8225</v>
      </c>
      <c r="H3566" t="s">
        <v>8247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8274</v>
      </c>
      <c r="O3566" s="5">
        <f>E3566/D3566</f>
        <v>1.6</v>
      </c>
      <c r="P3566" s="6">
        <f>IFERROR(E3566/L3566,0)</f>
        <v>4.9230769230769234</v>
      </c>
      <c r="Q3566" t="str">
        <f>LEFT(N3566, FIND("/",N3566) -1)</f>
        <v>publishing</v>
      </c>
      <c r="R3566" t="str">
        <f>RIGHT(N3566, LEN(N3566) - FIND("/",N3566))</f>
        <v>nonfiction</v>
      </c>
      <c r="S3566" s="10">
        <f>(((J3566/60)/60)/24)+DATE(1970,1,1)</f>
        <v>41486.424317129626</v>
      </c>
      <c r="T3566" s="10">
        <f>(((I3566/60)/60)/24)+DATE(1970,1,1)</f>
        <v>41546.424317129626</v>
      </c>
    </row>
    <row r="3567" spans="1:20" ht="48" x14ac:dyDescent="0.2">
      <c r="A3567">
        <v>420</v>
      </c>
      <c r="B3567" s="3" t="s">
        <v>421</v>
      </c>
      <c r="C3567" s="3" t="s">
        <v>4530</v>
      </c>
      <c r="D3567">
        <v>3300</v>
      </c>
      <c r="E3567">
        <v>14.5</v>
      </c>
      <c r="F3567" t="s">
        <v>8221</v>
      </c>
      <c r="G3567" t="s">
        <v>8224</v>
      </c>
      <c r="H3567" t="s">
        <v>8246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8270</v>
      </c>
      <c r="O3567" s="5">
        <f>E3567/D3567</f>
        <v>4.3939393939393936E-3</v>
      </c>
      <c r="P3567" s="6">
        <f>IFERROR(E3567/L3567,0)</f>
        <v>4.833333333333333</v>
      </c>
      <c r="Q3567" t="str">
        <f>LEFT(N3567, FIND("/",N3567) -1)</f>
        <v>film &amp; video</v>
      </c>
      <c r="R3567" t="str">
        <f>RIGHT(N3567, LEN(N3567) - FIND("/",N3567))</f>
        <v>animation</v>
      </c>
      <c r="S3567" s="10">
        <f>(((J3567/60)/60)/24)+DATE(1970,1,1)</f>
        <v>41682.23646990741</v>
      </c>
      <c r="T3567" s="10">
        <f>(((I3567/60)/60)/24)+DATE(1970,1,1)</f>
        <v>41712.194803240738</v>
      </c>
    </row>
    <row r="3568" spans="1:20" ht="32" x14ac:dyDescent="0.2">
      <c r="A3568">
        <v>430</v>
      </c>
      <c r="B3568" s="3" t="s">
        <v>431</v>
      </c>
      <c r="C3568" s="3" t="s">
        <v>4540</v>
      </c>
      <c r="D3568">
        <v>1000</v>
      </c>
      <c r="E3568">
        <v>24</v>
      </c>
      <c r="F3568" t="s">
        <v>8221</v>
      </c>
      <c r="G3568" t="s">
        <v>8224</v>
      </c>
      <c r="H3568" t="s">
        <v>8246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8270</v>
      </c>
      <c r="O3568" s="5">
        <f>E3568/D3568</f>
        <v>2.4E-2</v>
      </c>
      <c r="P3568" s="6">
        <f>IFERROR(E3568/L3568,0)</f>
        <v>4.8</v>
      </c>
      <c r="Q3568" t="str">
        <f>LEFT(N3568, FIND("/",N3568) -1)</f>
        <v>film &amp; video</v>
      </c>
      <c r="R3568" t="str">
        <f>RIGHT(N3568, LEN(N3568) - FIND("/",N3568))</f>
        <v>animation</v>
      </c>
      <c r="S3568" s="10">
        <f>(((J3568/60)/60)/24)+DATE(1970,1,1)</f>
        <v>41513.107256944444</v>
      </c>
      <c r="T3568" s="10">
        <f>(((I3568/60)/60)/24)+DATE(1970,1,1)</f>
        <v>41528.107256944444</v>
      </c>
    </row>
    <row r="3569" spans="1:20" ht="48" x14ac:dyDescent="0.2">
      <c r="A3569">
        <v>4011</v>
      </c>
      <c r="B3569" s="3" t="s">
        <v>4007</v>
      </c>
      <c r="C3569" s="3" t="s">
        <v>8116</v>
      </c>
      <c r="D3569">
        <v>250</v>
      </c>
      <c r="E3569">
        <v>19</v>
      </c>
      <c r="F3569" t="s">
        <v>8221</v>
      </c>
      <c r="G3569" t="s">
        <v>8225</v>
      </c>
      <c r="H3569" t="s">
        <v>8247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8271</v>
      </c>
      <c r="O3569" s="5">
        <f>E3569/D3569</f>
        <v>7.5999999999999998E-2</v>
      </c>
      <c r="P3569" s="6">
        <f>IFERROR(E3569/L3569,0)</f>
        <v>4.75</v>
      </c>
      <c r="Q3569" t="str">
        <f>LEFT(N3569, FIND("/",N3569) -1)</f>
        <v>theater</v>
      </c>
      <c r="R3569" t="str">
        <f>RIGHT(N3569, LEN(N3569) - FIND("/",N3569))</f>
        <v>plays</v>
      </c>
      <c r="S3569" s="10">
        <f>(((J3569/60)/60)/24)+DATE(1970,1,1)</f>
        <v>42002.54488425926</v>
      </c>
      <c r="T3569" s="10">
        <f>(((I3569/60)/60)/24)+DATE(1970,1,1)</f>
        <v>42032.54488425926</v>
      </c>
    </row>
    <row r="3570" spans="1:20" ht="48" x14ac:dyDescent="0.2">
      <c r="A3570">
        <v>2243</v>
      </c>
      <c r="B3570" s="3" t="s">
        <v>2244</v>
      </c>
      <c r="C3570" s="3" t="s">
        <v>6353</v>
      </c>
      <c r="D3570">
        <v>1</v>
      </c>
      <c r="E3570">
        <v>9302.5</v>
      </c>
      <c r="F3570" t="s">
        <v>8219</v>
      </c>
      <c r="G3570" t="s">
        <v>8224</v>
      </c>
      <c r="H3570" t="s">
        <v>8246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8297</v>
      </c>
      <c r="O3570" s="5">
        <f>E3570/D3570</f>
        <v>9302.5</v>
      </c>
      <c r="P3570" s="6">
        <f>IFERROR(E3570/L3570,0)</f>
        <v>4.5712530712530715</v>
      </c>
      <c r="Q3570" t="str">
        <f>LEFT(N3570, FIND("/",N3570) -1)</f>
        <v>games</v>
      </c>
      <c r="R3570" t="str">
        <f>RIGHT(N3570, LEN(N3570) - FIND("/",N3570))</f>
        <v>tabletop games</v>
      </c>
      <c r="S3570" s="10">
        <f>(((J3570/60)/60)/24)+DATE(1970,1,1)</f>
        <v>42800.751041666663</v>
      </c>
      <c r="T3570" s="10">
        <f>(((I3570/60)/60)/24)+DATE(1970,1,1)</f>
        <v>42807.125</v>
      </c>
    </row>
    <row r="3571" spans="1:20" ht="48" x14ac:dyDescent="0.2">
      <c r="A3571">
        <v>157</v>
      </c>
      <c r="B3571" s="3" t="s">
        <v>159</v>
      </c>
      <c r="C3571" s="3" t="s">
        <v>4267</v>
      </c>
      <c r="D3571">
        <v>2995</v>
      </c>
      <c r="E3571">
        <v>8</v>
      </c>
      <c r="F3571" t="s">
        <v>8220</v>
      </c>
      <c r="G3571" t="s">
        <v>8224</v>
      </c>
      <c r="H3571" t="s">
        <v>8246</v>
      </c>
      <c r="I3571">
        <v>1456523572</v>
      </c>
      <c r="J3571">
        <v>1453931572</v>
      </c>
      <c r="K3571" t="b">
        <v>0</v>
      </c>
      <c r="L3571">
        <v>2</v>
      </c>
      <c r="M3571" t="b">
        <v>0</v>
      </c>
      <c r="N3571" t="s">
        <v>8267</v>
      </c>
      <c r="O3571" s="5">
        <f>E3571/D3571</f>
        <v>2.671118530884808E-3</v>
      </c>
      <c r="P3571" s="6">
        <f>IFERROR(E3571/L3571,0)</f>
        <v>4</v>
      </c>
      <c r="Q3571" t="str">
        <f>LEFT(N3571, FIND("/",N3571) -1)</f>
        <v>film &amp; video</v>
      </c>
      <c r="R3571" t="str">
        <f>RIGHT(N3571, LEN(N3571) - FIND("/",N3571))</f>
        <v>science fiction</v>
      </c>
      <c r="S3571" s="10">
        <f>(((J3571/60)/60)/24)+DATE(1970,1,1)</f>
        <v>42396.911712962959</v>
      </c>
      <c r="T3571" s="10">
        <f>(((I3571/60)/60)/24)+DATE(1970,1,1)</f>
        <v>42426.911712962959</v>
      </c>
    </row>
    <row r="3572" spans="1:20" ht="48" x14ac:dyDescent="0.2">
      <c r="A3572">
        <v>560</v>
      </c>
      <c r="B3572" s="3" t="s">
        <v>561</v>
      </c>
      <c r="C3572" s="3" t="s">
        <v>4670</v>
      </c>
      <c r="D3572">
        <v>100000</v>
      </c>
      <c r="E3572">
        <v>12</v>
      </c>
      <c r="F3572" t="s">
        <v>8221</v>
      </c>
      <c r="G3572" t="s">
        <v>8229</v>
      </c>
      <c r="H3572" t="s">
        <v>8251</v>
      </c>
      <c r="I3572">
        <v>1418841045</v>
      </c>
      <c r="J3572">
        <v>1416249045</v>
      </c>
      <c r="K3572" t="b">
        <v>0</v>
      </c>
      <c r="L3572">
        <v>3</v>
      </c>
      <c r="M3572" t="b">
        <v>0</v>
      </c>
      <c r="N3572" t="s">
        <v>8272</v>
      </c>
      <c r="O3572" s="5">
        <f>E3572/D3572</f>
        <v>1.2E-4</v>
      </c>
      <c r="P3572" s="6">
        <f>IFERROR(E3572/L3572,0)</f>
        <v>4</v>
      </c>
      <c r="Q3572" t="str">
        <f>LEFT(N3572, FIND("/",N3572) -1)</f>
        <v>technology</v>
      </c>
      <c r="R3572" t="str">
        <f>RIGHT(N3572, LEN(N3572) - FIND("/",N3572))</f>
        <v>web</v>
      </c>
      <c r="S3572" s="10">
        <f>(((J3572/60)/60)/24)+DATE(1970,1,1)</f>
        <v>41960.771354166667</v>
      </c>
      <c r="T3572" s="10">
        <f>(((I3572/60)/60)/24)+DATE(1970,1,1)</f>
        <v>41990.771354166667</v>
      </c>
    </row>
    <row r="3573" spans="1:20" ht="32" x14ac:dyDescent="0.2">
      <c r="A3573">
        <v>636</v>
      </c>
      <c r="B3573" s="3" t="s">
        <v>637</v>
      </c>
      <c r="C3573" s="3" t="s">
        <v>4746</v>
      </c>
      <c r="D3573">
        <v>2000</v>
      </c>
      <c r="E3573">
        <v>4</v>
      </c>
      <c r="F3573" t="s">
        <v>8220</v>
      </c>
      <c r="G3573" t="s">
        <v>8225</v>
      </c>
      <c r="H3573" t="s">
        <v>8247</v>
      </c>
      <c r="I3573">
        <v>1433587620</v>
      </c>
      <c r="J3573">
        <v>1430996150</v>
      </c>
      <c r="K3573" t="b">
        <v>0</v>
      </c>
      <c r="L3573">
        <v>1</v>
      </c>
      <c r="M3573" t="b">
        <v>0</v>
      </c>
      <c r="N3573" t="s">
        <v>8272</v>
      </c>
      <c r="O3573" s="5">
        <f>E3573/D3573</f>
        <v>2E-3</v>
      </c>
      <c r="P3573" s="6">
        <f>IFERROR(E3573/L3573,0)</f>
        <v>4</v>
      </c>
      <c r="Q3573" t="str">
        <f>LEFT(N3573, FIND("/",N3573) -1)</f>
        <v>technology</v>
      </c>
      <c r="R3573" t="str">
        <f>RIGHT(N3573, LEN(N3573) - FIND("/",N3573))</f>
        <v>web</v>
      </c>
      <c r="S3573" s="10">
        <f>(((J3573/60)/60)/24)+DATE(1970,1,1)</f>
        <v>42131.455439814818</v>
      </c>
      <c r="T3573" s="10">
        <f>(((I3573/60)/60)/24)+DATE(1970,1,1)</f>
        <v>42161.44930555555</v>
      </c>
    </row>
    <row r="3574" spans="1:20" ht="48" x14ac:dyDescent="0.2">
      <c r="A3574">
        <v>1902</v>
      </c>
      <c r="B3574" s="3" t="s">
        <v>1903</v>
      </c>
      <c r="C3574" s="3" t="s">
        <v>6012</v>
      </c>
      <c r="D3574">
        <v>1000</v>
      </c>
      <c r="E3574">
        <v>12</v>
      </c>
      <c r="F3574" t="s">
        <v>8221</v>
      </c>
      <c r="G3574" t="s">
        <v>8233</v>
      </c>
      <c r="H3574" t="s">
        <v>8249</v>
      </c>
      <c r="I3574">
        <v>1425495447</v>
      </c>
      <c r="J3574">
        <v>1422903447</v>
      </c>
      <c r="K3574" t="b">
        <v>0</v>
      </c>
      <c r="L3574">
        <v>3</v>
      </c>
      <c r="M3574" t="b">
        <v>0</v>
      </c>
      <c r="N3574" t="s">
        <v>8294</v>
      </c>
      <c r="O3574" s="5">
        <f>E3574/D3574</f>
        <v>1.2E-2</v>
      </c>
      <c r="P3574" s="6">
        <f>IFERROR(E3574/L3574,0)</f>
        <v>4</v>
      </c>
      <c r="Q3574" t="str">
        <f>LEFT(N3574, FIND("/",N3574) -1)</f>
        <v>technology</v>
      </c>
      <c r="R3574" t="str">
        <f>RIGHT(N3574, LEN(N3574) - FIND("/",N3574))</f>
        <v>gadgets</v>
      </c>
      <c r="S3574" s="10">
        <f>(((J3574/60)/60)/24)+DATE(1970,1,1)</f>
        <v>42037.789895833332</v>
      </c>
      <c r="T3574" s="10">
        <f>(((I3574/60)/60)/24)+DATE(1970,1,1)</f>
        <v>42067.789895833332</v>
      </c>
    </row>
    <row r="3575" spans="1:20" ht="48" x14ac:dyDescent="0.2">
      <c r="A3575">
        <v>2660</v>
      </c>
      <c r="B3575" s="3" t="s">
        <v>2660</v>
      </c>
      <c r="C3575" s="3" t="s">
        <v>6770</v>
      </c>
      <c r="D3575">
        <v>20000</v>
      </c>
      <c r="E3575">
        <v>19</v>
      </c>
      <c r="F3575" t="s">
        <v>8220</v>
      </c>
      <c r="G3575" t="s">
        <v>8224</v>
      </c>
      <c r="H3575" t="s">
        <v>8246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8301</v>
      </c>
      <c r="O3575" s="5">
        <f>E3575/D3575</f>
        <v>9.5E-4</v>
      </c>
      <c r="P3575" s="6">
        <f>IFERROR(E3575/L3575,0)</f>
        <v>3.8</v>
      </c>
      <c r="Q3575" t="str">
        <f>LEFT(N3575, FIND("/",N3575) -1)</f>
        <v>technology</v>
      </c>
      <c r="R3575" t="str">
        <f>RIGHT(N3575, LEN(N3575) - FIND("/",N3575))</f>
        <v>space exploration</v>
      </c>
      <c r="S3575" s="10">
        <f>(((J3575/60)/60)/24)+DATE(1970,1,1)</f>
        <v>42272.713171296295</v>
      </c>
      <c r="T3575" s="10">
        <f>(((I3575/60)/60)/24)+DATE(1970,1,1)</f>
        <v>42332.754837962959</v>
      </c>
    </row>
    <row r="3576" spans="1:20" ht="48" x14ac:dyDescent="0.2">
      <c r="A3576">
        <v>505</v>
      </c>
      <c r="B3576" s="3" t="s">
        <v>506</v>
      </c>
      <c r="C3576" s="3" t="s">
        <v>4615</v>
      </c>
      <c r="D3576">
        <v>12000</v>
      </c>
      <c r="E3576">
        <v>52</v>
      </c>
      <c r="F3576" t="s">
        <v>8221</v>
      </c>
      <c r="G3576" t="s">
        <v>8224</v>
      </c>
      <c r="H3576" t="s">
        <v>8246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8270</v>
      </c>
      <c r="O3576" s="5">
        <f>E3576/D3576</f>
        <v>4.3333333333333331E-3</v>
      </c>
      <c r="P3576" s="6">
        <f>IFERROR(E3576/L3576,0)</f>
        <v>3.7142857142857144</v>
      </c>
      <c r="Q3576" t="str">
        <f>LEFT(N3576, FIND("/",N3576) -1)</f>
        <v>film &amp; video</v>
      </c>
      <c r="R3576" t="str">
        <f>RIGHT(N3576, LEN(N3576) - FIND("/",N3576))</f>
        <v>animation</v>
      </c>
      <c r="S3576" s="10">
        <f>(((J3576/60)/60)/24)+DATE(1970,1,1)</f>
        <v>42318.098217592589</v>
      </c>
      <c r="T3576" s="10">
        <f>(((I3576/60)/60)/24)+DATE(1970,1,1)</f>
        <v>42363.098217592589</v>
      </c>
    </row>
    <row r="3577" spans="1:20" ht="48" x14ac:dyDescent="0.2">
      <c r="A3577">
        <v>1123</v>
      </c>
      <c r="B3577" s="3" t="s">
        <v>1124</v>
      </c>
      <c r="C3577" s="3" t="s">
        <v>5233</v>
      </c>
      <c r="D3577">
        <v>5000</v>
      </c>
      <c r="E3577">
        <v>11</v>
      </c>
      <c r="F3577" t="s">
        <v>8221</v>
      </c>
      <c r="G3577" t="s">
        <v>8224</v>
      </c>
      <c r="H3577" t="s">
        <v>8246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8282</v>
      </c>
      <c r="O3577" s="5">
        <f>E3577/D3577</f>
        <v>2.2000000000000001E-3</v>
      </c>
      <c r="P3577" s="6">
        <f>IFERROR(E3577/L3577,0)</f>
        <v>3.6666666666666665</v>
      </c>
      <c r="Q3577" t="str">
        <f>LEFT(N3577, FIND("/",N3577) -1)</f>
        <v>games</v>
      </c>
      <c r="R3577" t="str">
        <f>RIGHT(N3577, LEN(N3577) - FIND("/",N3577))</f>
        <v>video games</v>
      </c>
      <c r="S3577" s="10">
        <f>(((J3577/60)/60)/24)+DATE(1970,1,1)</f>
        <v>41718.5237037037</v>
      </c>
      <c r="T3577" s="10">
        <f>(((I3577/60)/60)/24)+DATE(1970,1,1)</f>
        <v>41748.5237037037</v>
      </c>
    </row>
    <row r="3578" spans="1:20" ht="48" x14ac:dyDescent="0.2">
      <c r="A3578">
        <v>1130</v>
      </c>
      <c r="B3578" s="3" t="s">
        <v>1131</v>
      </c>
      <c r="C3578" s="3" t="s">
        <v>5240</v>
      </c>
      <c r="D3578">
        <v>5000</v>
      </c>
      <c r="E3578">
        <v>11</v>
      </c>
      <c r="F3578" t="s">
        <v>8221</v>
      </c>
      <c r="G3578" t="s">
        <v>8224</v>
      </c>
      <c r="H3578" t="s">
        <v>8246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8283</v>
      </c>
      <c r="O3578" s="5">
        <f>E3578/D3578</f>
        <v>2.2000000000000001E-3</v>
      </c>
      <c r="P3578" s="6">
        <f>IFERROR(E3578/L3578,0)</f>
        <v>3.6666666666666665</v>
      </c>
      <c r="Q3578" t="str">
        <f>LEFT(N3578, FIND("/",N3578) -1)</f>
        <v>games</v>
      </c>
      <c r="R3578" t="str">
        <f>RIGHT(N3578, LEN(N3578) - FIND("/",N3578))</f>
        <v>mobile games</v>
      </c>
      <c r="S3578" s="10">
        <f>(((J3578/60)/60)/24)+DATE(1970,1,1)</f>
        <v>41908.996527777781</v>
      </c>
      <c r="T3578" s="10">
        <f>(((I3578/60)/60)/24)+DATE(1970,1,1)</f>
        <v>41969.038194444445</v>
      </c>
    </row>
    <row r="3579" spans="1:20" ht="48" x14ac:dyDescent="0.2">
      <c r="A3579">
        <v>1114</v>
      </c>
      <c r="B3579" s="3" t="s">
        <v>1115</v>
      </c>
      <c r="C3579" s="3" t="s">
        <v>5224</v>
      </c>
      <c r="D3579">
        <v>6000</v>
      </c>
      <c r="E3579">
        <v>10</v>
      </c>
      <c r="F3579" t="s">
        <v>8221</v>
      </c>
      <c r="G3579" t="s">
        <v>8225</v>
      </c>
      <c r="H3579" t="s">
        <v>8247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8282</v>
      </c>
      <c r="O3579" s="5">
        <f>E3579/D3579</f>
        <v>1.6666666666666668E-3</v>
      </c>
      <c r="P3579" s="6">
        <f>IFERROR(E3579/L3579,0)</f>
        <v>3.3333333333333335</v>
      </c>
      <c r="Q3579" t="str">
        <f>LEFT(N3579, FIND("/",N3579) -1)</f>
        <v>games</v>
      </c>
      <c r="R3579" t="str">
        <f>RIGHT(N3579, LEN(N3579) - FIND("/",N3579))</f>
        <v>video games</v>
      </c>
      <c r="S3579" s="10">
        <f>(((J3579/60)/60)/24)+DATE(1970,1,1)</f>
        <v>41526.345914351856</v>
      </c>
      <c r="T3579" s="10">
        <f>(((I3579/60)/60)/24)+DATE(1970,1,1)</f>
        <v>41556.345914351856</v>
      </c>
    </row>
    <row r="3580" spans="1:20" ht="32" x14ac:dyDescent="0.2">
      <c r="A3580">
        <v>3600</v>
      </c>
      <c r="B3580" s="3" t="s">
        <v>3599</v>
      </c>
      <c r="C3580" s="3" t="s">
        <v>7710</v>
      </c>
      <c r="D3580">
        <v>10</v>
      </c>
      <c r="E3580">
        <v>13</v>
      </c>
      <c r="F3580" t="s">
        <v>8219</v>
      </c>
      <c r="G3580" t="s">
        <v>8224</v>
      </c>
      <c r="H3580" t="s">
        <v>8246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8271</v>
      </c>
      <c r="O3580" s="5">
        <f>E3580/D3580</f>
        <v>1.3</v>
      </c>
      <c r="P3580" s="6">
        <f>IFERROR(E3580/L3580,0)</f>
        <v>3.25</v>
      </c>
      <c r="Q3580" t="str">
        <f>LEFT(N3580, FIND("/",N3580) -1)</f>
        <v>theater</v>
      </c>
      <c r="R3580" t="str">
        <f>RIGHT(N3580, LEN(N3580) - FIND("/",N3580))</f>
        <v>plays</v>
      </c>
      <c r="S3580" s="10">
        <f>(((J3580/60)/60)/24)+DATE(1970,1,1)</f>
        <v>42628.849120370374</v>
      </c>
      <c r="T3580" s="10">
        <f>(((I3580/60)/60)/24)+DATE(1970,1,1)</f>
        <v>42656.849120370374</v>
      </c>
    </row>
    <row r="3581" spans="1:20" ht="48" x14ac:dyDescent="0.2">
      <c r="A3581">
        <v>425</v>
      </c>
      <c r="B3581" s="3" t="s">
        <v>426</v>
      </c>
      <c r="C3581" s="3" t="s">
        <v>4535</v>
      </c>
      <c r="D3581">
        <v>50000</v>
      </c>
      <c r="E3581">
        <v>6</v>
      </c>
      <c r="F3581" t="s">
        <v>8221</v>
      </c>
      <c r="G3581" t="s">
        <v>8224</v>
      </c>
      <c r="H3581" t="s">
        <v>8246</v>
      </c>
      <c r="I3581">
        <v>1448660404</v>
      </c>
      <c r="J3581">
        <v>1443472804</v>
      </c>
      <c r="K3581" t="b">
        <v>0</v>
      </c>
      <c r="L3581">
        <v>2</v>
      </c>
      <c r="M3581" t="b">
        <v>0</v>
      </c>
      <c r="N3581" t="s">
        <v>8270</v>
      </c>
      <c r="O3581" s="5">
        <f>E3581/D3581</f>
        <v>1.2E-4</v>
      </c>
      <c r="P3581" s="6">
        <f>IFERROR(E3581/L3581,0)</f>
        <v>3</v>
      </c>
      <c r="Q3581" t="str">
        <f>LEFT(N3581, FIND("/",N3581) -1)</f>
        <v>film &amp; video</v>
      </c>
      <c r="R3581" t="str">
        <f>RIGHT(N3581, LEN(N3581) - FIND("/",N3581))</f>
        <v>animation</v>
      </c>
      <c r="S3581" s="10">
        <f>(((J3581/60)/60)/24)+DATE(1970,1,1)</f>
        <v>42275.861157407402</v>
      </c>
      <c r="T3581" s="10">
        <f>(((I3581/60)/60)/24)+DATE(1970,1,1)</f>
        <v>42335.902824074074</v>
      </c>
    </row>
    <row r="3582" spans="1:20" ht="48" x14ac:dyDescent="0.2">
      <c r="A3582">
        <v>544</v>
      </c>
      <c r="B3582" s="3" t="s">
        <v>545</v>
      </c>
      <c r="C3582" s="3" t="s">
        <v>4654</v>
      </c>
      <c r="D3582">
        <v>500</v>
      </c>
      <c r="E3582">
        <v>6</v>
      </c>
      <c r="F3582" t="s">
        <v>8221</v>
      </c>
      <c r="G3582" t="s">
        <v>8224</v>
      </c>
      <c r="H3582" t="s">
        <v>8246</v>
      </c>
      <c r="I3582">
        <v>1467647160</v>
      </c>
      <c r="J3582">
        <v>1465055160</v>
      </c>
      <c r="K3582" t="b">
        <v>0</v>
      </c>
      <c r="L3582">
        <v>2</v>
      </c>
      <c r="M3582" t="b">
        <v>0</v>
      </c>
      <c r="N3582" t="s">
        <v>8272</v>
      </c>
      <c r="O3582" s="5">
        <f>E3582/D3582</f>
        <v>1.2E-2</v>
      </c>
      <c r="P3582" s="6">
        <f>IFERROR(E3582/L3582,0)</f>
        <v>3</v>
      </c>
      <c r="Q3582" t="str">
        <f>LEFT(N3582, FIND("/",N3582) -1)</f>
        <v>technology</v>
      </c>
      <c r="R3582" t="str">
        <f>RIGHT(N3582, LEN(N3582) - FIND("/",N3582))</f>
        <v>web</v>
      </c>
      <c r="S3582" s="10">
        <f>(((J3582/60)/60)/24)+DATE(1970,1,1)</f>
        <v>42525.656944444447</v>
      </c>
      <c r="T3582" s="10">
        <f>(((I3582/60)/60)/24)+DATE(1970,1,1)</f>
        <v>42555.656944444447</v>
      </c>
    </row>
    <row r="3583" spans="1:20" ht="32" x14ac:dyDescent="0.2">
      <c r="A3583">
        <v>596</v>
      </c>
      <c r="B3583" s="3" t="s">
        <v>597</v>
      </c>
      <c r="C3583" s="3" t="s">
        <v>4706</v>
      </c>
      <c r="D3583">
        <v>20000</v>
      </c>
      <c r="E3583">
        <v>6</v>
      </c>
      <c r="F3583" t="s">
        <v>8221</v>
      </c>
      <c r="G3583" t="s">
        <v>8224</v>
      </c>
      <c r="H3583" t="s">
        <v>8246</v>
      </c>
      <c r="I3583">
        <v>1478122292</v>
      </c>
      <c r="J3583">
        <v>1475530292</v>
      </c>
      <c r="K3583" t="b">
        <v>0</v>
      </c>
      <c r="L3583">
        <v>2</v>
      </c>
      <c r="M3583" t="b">
        <v>0</v>
      </c>
      <c r="N3583" t="s">
        <v>8272</v>
      </c>
      <c r="O3583" s="5">
        <f>E3583/D3583</f>
        <v>2.9999999999999997E-4</v>
      </c>
      <c r="P3583" s="6">
        <f>IFERROR(E3583/L3583,0)</f>
        <v>3</v>
      </c>
      <c r="Q3583" t="str">
        <f>LEFT(N3583, FIND("/",N3583) -1)</f>
        <v>technology</v>
      </c>
      <c r="R3583" t="str">
        <f>RIGHT(N3583, LEN(N3583) - FIND("/",N3583))</f>
        <v>web</v>
      </c>
      <c r="S3583" s="10">
        <f>(((J3583/60)/60)/24)+DATE(1970,1,1)</f>
        <v>42646.896898148145</v>
      </c>
      <c r="T3583" s="10">
        <f>(((I3583/60)/60)/24)+DATE(1970,1,1)</f>
        <v>42676.896898148145</v>
      </c>
    </row>
    <row r="3584" spans="1:20" ht="16" x14ac:dyDescent="0.2">
      <c r="A3584">
        <v>638</v>
      </c>
      <c r="B3584" s="3" t="s">
        <v>639</v>
      </c>
      <c r="C3584" s="3" t="s">
        <v>4748</v>
      </c>
      <c r="D3584">
        <v>200000</v>
      </c>
      <c r="E3584">
        <v>18</v>
      </c>
      <c r="F3584" t="s">
        <v>8220</v>
      </c>
      <c r="G3584" t="s">
        <v>8236</v>
      </c>
      <c r="H3584" t="s">
        <v>8249</v>
      </c>
      <c r="I3584">
        <v>1490447662</v>
      </c>
      <c r="J3584">
        <v>1485267262</v>
      </c>
      <c r="K3584" t="b">
        <v>0</v>
      </c>
      <c r="L3584">
        <v>6</v>
      </c>
      <c r="M3584" t="b">
        <v>0</v>
      </c>
      <c r="N3584" t="s">
        <v>8272</v>
      </c>
      <c r="O3584" s="5">
        <f>E3584/D3584</f>
        <v>9.0000000000000006E-5</v>
      </c>
      <c r="P3584" s="6">
        <f>IFERROR(E3584/L3584,0)</f>
        <v>3</v>
      </c>
      <c r="Q3584" t="str">
        <f>LEFT(N3584, FIND("/",N3584) -1)</f>
        <v>technology</v>
      </c>
      <c r="R3584" t="str">
        <f>RIGHT(N3584, LEN(N3584) - FIND("/",N3584))</f>
        <v>web</v>
      </c>
      <c r="S3584" s="10">
        <f>(((J3584/60)/60)/24)+DATE(1970,1,1)</f>
        <v>42759.593310185184</v>
      </c>
      <c r="T3584" s="10">
        <f>(((I3584/60)/60)/24)+DATE(1970,1,1)</f>
        <v>42819.55164351852</v>
      </c>
    </row>
    <row r="3585" spans="1:20" ht="48" x14ac:dyDescent="0.2">
      <c r="A3585">
        <v>1044</v>
      </c>
      <c r="B3585" s="3" t="s">
        <v>1045</v>
      </c>
      <c r="C3585" s="3" t="s">
        <v>5154</v>
      </c>
      <c r="D3585">
        <v>7000</v>
      </c>
      <c r="E3585">
        <v>6</v>
      </c>
      <c r="F3585" t="s">
        <v>8220</v>
      </c>
      <c r="G3585" t="s">
        <v>8224</v>
      </c>
      <c r="H3585" t="s">
        <v>8246</v>
      </c>
      <c r="I3585">
        <v>1425587220</v>
      </c>
      <c r="J3585">
        <v>1420668801</v>
      </c>
      <c r="K3585" t="b">
        <v>0</v>
      </c>
      <c r="L3585">
        <v>2</v>
      </c>
      <c r="M3585" t="b">
        <v>0</v>
      </c>
      <c r="N3585" t="s">
        <v>8281</v>
      </c>
      <c r="O3585" s="5">
        <f>E3585/D3585</f>
        <v>8.571428571428571E-4</v>
      </c>
      <c r="P3585" s="6">
        <f>IFERROR(E3585/L3585,0)</f>
        <v>3</v>
      </c>
      <c r="Q3585" t="str">
        <f>LEFT(N3585, FIND("/",N3585) -1)</f>
        <v>journalism</v>
      </c>
      <c r="R3585" t="str">
        <f>RIGHT(N3585, LEN(N3585) - FIND("/",N3585))</f>
        <v>audio</v>
      </c>
      <c r="S3585" s="10">
        <f>(((J3585/60)/60)/24)+DATE(1970,1,1)</f>
        <v>42011.925937499997</v>
      </c>
      <c r="T3585" s="10">
        <f>(((I3585/60)/60)/24)+DATE(1970,1,1)</f>
        <v>42068.852083333331</v>
      </c>
    </row>
    <row r="3586" spans="1:20" ht="48" x14ac:dyDescent="0.2">
      <c r="A3586">
        <v>1081</v>
      </c>
      <c r="B3586" s="3" t="s">
        <v>1082</v>
      </c>
      <c r="C3586" s="3" t="s">
        <v>5191</v>
      </c>
      <c r="D3586">
        <v>68000</v>
      </c>
      <c r="E3586">
        <v>12</v>
      </c>
      <c r="F3586" t="s">
        <v>8221</v>
      </c>
      <c r="G3586" t="s">
        <v>8224</v>
      </c>
      <c r="H3586" t="s">
        <v>8246</v>
      </c>
      <c r="I3586">
        <v>1422483292</v>
      </c>
      <c r="J3586">
        <v>1419891292</v>
      </c>
      <c r="K3586" t="b">
        <v>0</v>
      </c>
      <c r="L3586">
        <v>4</v>
      </c>
      <c r="M3586" t="b">
        <v>0</v>
      </c>
      <c r="N3586" t="s">
        <v>8282</v>
      </c>
      <c r="O3586" s="5">
        <f>E3586/D3586</f>
        <v>1.7647058823529413E-4</v>
      </c>
      <c r="P3586" s="6">
        <f>IFERROR(E3586/L3586,0)</f>
        <v>3</v>
      </c>
      <c r="Q3586" t="str">
        <f>LEFT(N3586, FIND("/",N3586) -1)</f>
        <v>games</v>
      </c>
      <c r="R3586" t="str">
        <f>RIGHT(N3586, LEN(N3586) - FIND("/",N3586))</f>
        <v>video games</v>
      </c>
      <c r="S3586" s="10">
        <f>(((J3586/60)/60)/24)+DATE(1970,1,1)</f>
        <v>42002.926990740743</v>
      </c>
      <c r="T3586" s="10">
        <f>(((I3586/60)/60)/24)+DATE(1970,1,1)</f>
        <v>42032.926990740743</v>
      </c>
    </row>
    <row r="3587" spans="1:20" ht="48" x14ac:dyDescent="0.2">
      <c r="A3587">
        <v>1092</v>
      </c>
      <c r="B3587" s="3" t="s">
        <v>1093</v>
      </c>
      <c r="C3587" s="3" t="s">
        <v>5202</v>
      </c>
      <c r="D3587">
        <v>2000</v>
      </c>
      <c r="E3587">
        <v>21</v>
      </c>
      <c r="F3587" t="s">
        <v>8221</v>
      </c>
      <c r="G3587" t="s">
        <v>8224</v>
      </c>
      <c r="H3587" t="s">
        <v>8246</v>
      </c>
      <c r="I3587">
        <v>1357432638</v>
      </c>
      <c r="J3587">
        <v>1354840638</v>
      </c>
      <c r="K3587" t="b">
        <v>0</v>
      </c>
      <c r="L3587">
        <v>7</v>
      </c>
      <c r="M3587" t="b">
        <v>0</v>
      </c>
      <c r="N3587" t="s">
        <v>8282</v>
      </c>
      <c r="O3587" s="5">
        <f>E3587/D3587</f>
        <v>1.0500000000000001E-2</v>
      </c>
      <c r="P3587" s="6">
        <f>IFERROR(E3587/L3587,0)</f>
        <v>3</v>
      </c>
      <c r="Q3587" t="str">
        <f>LEFT(N3587, FIND("/",N3587) -1)</f>
        <v>games</v>
      </c>
      <c r="R3587" t="str">
        <f>RIGHT(N3587, LEN(N3587) - FIND("/",N3587))</f>
        <v>video games</v>
      </c>
      <c r="S3587" s="10">
        <f>(((J3587/60)/60)/24)+DATE(1970,1,1)</f>
        <v>41250.025902777779</v>
      </c>
      <c r="T3587" s="10">
        <f>(((I3587/60)/60)/24)+DATE(1970,1,1)</f>
        <v>41280.025902777779</v>
      </c>
    </row>
    <row r="3588" spans="1:20" ht="48" x14ac:dyDescent="0.2">
      <c r="A3588">
        <v>1541</v>
      </c>
      <c r="B3588" s="3" t="s">
        <v>1542</v>
      </c>
      <c r="C3588" s="3" t="s">
        <v>5651</v>
      </c>
      <c r="D3588">
        <v>18000</v>
      </c>
      <c r="E3588">
        <v>6</v>
      </c>
      <c r="F3588" t="s">
        <v>8221</v>
      </c>
      <c r="G3588" t="s">
        <v>8224</v>
      </c>
      <c r="H3588" t="s">
        <v>8246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8289</v>
      </c>
      <c r="O3588" s="5">
        <f>E3588/D3588</f>
        <v>3.3333333333333332E-4</v>
      </c>
      <c r="P3588" s="6">
        <f>IFERROR(E3588/L3588,0)</f>
        <v>3</v>
      </c>
      <c r="Q3588" t="str">
        <f>LEFT(N3588, FIND("/",N3588) -1)</f>
        <v>photography</v>
      </c>
      <c r="R3588" t="str">
        <f>RIGHT(N3588, LEN(N3588) - FIND("/",N3588))</f>
        <v>nature</v>
      </c>
      <c r="S3588" s="10">
        <f>(((J3588/60)/60)/24)+DATE(1970,1,1)</f>
        <v>41974.712245370371</v>
      </c>
      <c r="T3588" s="10">
        <f>(((I3588/60)/60)/24)+DATE(1970,1,1)</f>
        <v>42004.712245370371</v>
      </c>
    </row>
    <row r="3589" spans="1:20" ht="48" x14ac:dyDescent="0.2">
      <c r="A3589">
        <v>1879</v>
      </c>
      <c r="B3589" s="3" t="s">
        <v>1880</v>
      </c>
      <c r="C3589" s="3" t="s">
        <v>5989</v>
      </c>
      <c r="D3589">
        <v>5000</v>
      </c>
      <c r="E3589">
        <v>6</v>
      </c>
      <c r="F3589" t="s">
        <v>8221</v>
      </c>
      <c r="G3589" t="s">
        <v>8227</v>
      </c>
      <c r="H3589" t="s">
        <v>8249</v>
      </c>
      <c r="I3589">
        <v>1457966129</v>
      </c>
      <c r="J3589">
        <v>1455377729</v>
      </c>
      <c r="K3589" t="b">
        <v>0</v>
      </c>
      <c r="L3589">
        <v>2</v>
      </c>
      <c r="M3589" t="b">
        <v>0</v>
      </c>
      <c r="N3589" t="s">
        <v>8283</v>
      </c>
      <c r="O3589" s="5">
        <f>E3589/D3589</f>
        <v>1.1999999999999999E-3</v>
      </c>
      <c r="P3589" s="6">
        <f>IFERROR(E3589/L3589,0)</f>
        <v>3</v>
      </c>
      <c r="Q3589" t="str">
        <f>LEFT(N3589, FIND("/",N3589) -1)</f>
        <v>games</v>
      </c>
      <c r="R3589" t="str">
        <f>RIGHT(N3589, LEN(N3589) - FIND("/",N3589))</f>
        <v>mobile games</v>
      </c>
      <c r="S3589" s="10">
        <f>(((J3589/60)/60)/24)+DATE(1970,1,1)</f>
        <v>42413.649641203709</v>
      </c>
      <c r="T3589" s="10">
        <f>(((I3589/60)/60)/24)+DATE(1970,1,1)</f>
        <v>42443.607974537037</v>
      </c>
    </row>
    <row r="3590" spans="1:20" ht="48" x14ac:dyDescent="0.2">
      <c r="A3590">
        <v>2901</v>
      </c>
      <c r="B3590" s="3" t="s">
        <v>2901</v>
      </c>
      <c r="C3590" s="3" t="s">
        <v>7011</v>
      </c>
      <c r="D3590">
        <v>750</v>
      </c>
      <c r="E3590">
        <v>6</v>
      </c>
      <c r="F3590" t="s">
        <v>8221</v>
      </c>
      <c r="G3590" t="s">
        <v>8224</v>
      </c>
      <c r="H3590" t="s">
        <v>8246</v>
      </c>
      <c r="I3590">
        <v>1423345339</v>
      </c>
      <c r="J3590">
        <v>1418161339</v>
      </c>
      <c r="K3590" t="b">
        <v>0</v>
      </c>
      <c r="L3590">
        <v>2</v>
      </c>
      <c r="M3590" t="b">
        <v>0</v>
      </c>
      <c r="N3590" t="s">
        <v>8271</v>
      </c>
      <c r="O3590" s="5">
        <f>E3590/D3590</f>
        <v>8.0000000000000002E-3</v>
      </c>
      <c r="P3590" s="6">
        <f>IFERROR(E3590/L3590,0)</f>
        <v>3</v>
      </c>
      <c r="Q3590" t="str">
        <f>LEFT(N3590, FIND("/",N3590) -1)</f>
        <v>theater</v>
      </c>
      <c r="R3590" t="str">
        <f>RIGHT(N3590, LEN(N3590) - FIND("/",N3590))</f>
        <v>plays</v>
      </c>
      <c r="S3590" s="10">
        <f>(((J3590/60)/60)/24)+DATE(1970,1,1)</f>
        <v>41982.904386574075</v>
      </c>
      <c r="T3590" s="10">
        <f>(((I3590/60)/60)/24)+DATE(1970,1,1)</f>
        <v>42042.904386574075</v>
      </c>
    </row>
    <row r="3591" spans="1:20" ht="48" x14ac:dyDescent="0.2">
      <c r="A3591">
        <v>3993</v>
      </c>
      <c r="B3591" s="3" t="s">
        <v>3989</v>
      </c>
      <c r="C3591" s="3" t="s">
        <v>8099</v>
      </c>
      <c r="D3591">
        <v>50000</v>
      </c>
      <c r="E3591">
        <v>3</v>
      </c>
      <c r="F3591" t="s">
        <v>8221</v>
      </c>
      <c r="G3591" t="s">
        <v>8224</v>
      </c>
      <c r="H3591" t="s">
        <v>8246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8271</v>
      </c>
      <c r="O3591" s="5">
        <f>E3591/D3591</f>
        <v>6.0000000000000002E-5</v>
      </c>
      <c r="P3591" s="6">
        <f>IFERROR(E3591/L3591,0)</f>
        <v>3</v>
      </c>
      <c r="Q3591" t="str">
        <f>LEFT(N3591, FIND("/",N3591) -1)</f>
        <v>theater</v>
      </c>
      <c r="R3591" t="str">
        <f>RIGHT(N3591, LEN(N3591) - FIND("/",N3591))</f>
        <v>plays</v>
      </c>
      <c r="S3591" s="10">
        <f>(((J3591/60)/60)/24)+DATE(1970,1,1)</f>
        <v>42107.864722222221</v>
      </c>
      <c r="T3591" s="10">
        <f>(((I3591/60)/60)/24)+DATE(1970,1,1)</f>
        <v>42137.864722222221</v>
      </c>
    </row>
    <row r="3592" spans="1:20" ht="48" x14ac:dyDescent="0.2">
      <c r="A3592">
        <v>981</v>
      </c>
      <c r="B3592" s="3" t="s">
        <v>982</v>
      </c>
      <c r="C3592" s="3" t="s">
        <v>5091</v>
      </c>
      <c r="D3592">
        <v>88888</v>
      </c>
      <c r="E3592">
        <v>11</v>
      </c>
      <c r="F3592" t="s">
        <v>8221</v>
      </c>
      <c r="G3592" t="s">
        <v>8224</v>
      </c>
      <c r="H3592" t="s">
        <v>8246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8273</v>
      </c>
      <c r="O3592" s="5">
        <f>E3592/D3592</f>
        <v>1.2375123751237513E-4</v>
      </c>
      <c r="P3592" s="6">
        <f>IFERROR(E3592/L3592,0)</f>
        <v>2.75</v>
      </c>
      <c r="Q3592" t="str">
        <f>LEFT(N3592, FIND("/",N3592) -1)</f>
        <v>technology</v>
      </c>
      <c r="R3592" t="str">
        <f>RIGHT(N3592, LEN(N3592) - FIND("/",N3592))</f>
        <v>wearables</v>
      </c>
      <c r="S3592" s="10">
        <f>(((J3592/60)/60)/24)+DATE(1970,1,1)</f>
        <v>41830.947013888886</v>
      </c>
      <c r="T3592" s="10">
        <f>(((I3592/60)/60)/24)+DATE(1970,1,1)</f>
        <v>41860.947013888886</v>
      </c>
    </row>
    <row r="3593" spans="1:20" ht="48" x14ac:dyDescent="0.2">
      <c r="A3593">
        <v>2948</v>
      </c>
      <c r="B3593" s="3" t="s">
        <v>2948</v>
      </c>
      <c r="C3593" s="3" t="s">
        <v>7058</v>
      </c>
      <c r="D3593">
        <v>500000</v>
      </c>
      <c r="E3593">
        <v>24</v>
      </c>
      <c r="F3593" t="s">
        <v>8221</v>
      </c>
      <c r="G3593" t="s">
        <v>8224</v>
      </c>
      <c r="H3593" t="s">
        <v>8246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8303</v>
      </c>
      <c r="O3593" s="5">
        <f>E3593/D3593</f>
        <v>4.8000000000000001E-5</v>
      </c>
      <c r="P3593" s="6">
        <f>IFERROR(E3593/L3593,0)</f>
        <v>2.6666666666666665</v>
      </c>
      <c r="Q3593" t="str">
        <f>LEFT(N3593, FIND("/",N3593) -1)</f>
        <v>theater</v>
      </c>
      <c r="R3593" t="str">
        <f>RIGHT(N3593, LEN(N3593) - FIND("/",N3593))</f>
        <v>spaces</v>
      </c>
      <c r="S3593" s="10">
        <f>(((J3593/60)/60)/24)+DATE(1970,1,1)</f>
        <v>42097.649224537032</v>
      </c>
      <c r="T3593" s="10">
        <f>(((I3593/60)/60)/24)+DATE(1970,1,1)</f>
        <v>42157.649224537032</v>
      </c>
    </row>
    <row r="3594" spans="1:20" ht="48" x14ac:dyDescent="0.2">
      <c r="A3594">
        <v>1411</v>
      </c>
      <c r="B3594" s="3" t="s">
        <v>1412</v>
      </c>
      <c r="C3594" s="3" t="s">
        <v>5521</v>
      </c>
      <c r="D3594">
        <v>3000</v>
      </c>
      <c r="E3594">
        <v>7</v>
      </c>
      <c r="F3594" t="s">
        <v>8221</v>
      </c>
      <c r="G3594" t="s">
        <v>8225</v>
      </c>
      <c r="H3594" t="s">
        <v>8247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8287</v>
      </c>
      <c r="O3594" s="5">
        <f>E3594/D3594</f>
        <v>2.3333333333333335E-3</v>
      </c>
      <c r="P3594" s="6">
        <f>IFERROR(E3594/L3594,0)</f>
        <v>2.3333333333333335</v>
      </c>
      <c r="Q3594" t="str">
        <f>LEFT(N3594, FIND("/",N3594) -1)</f>
        <v>publishing</v>
      </c>
      <c r="R3594" t="str">
        <f>RIGHT(N3594, LEN(N3594) - FIND("/",N3594))</f>
        <v>translations</v>
      </c>
      <c r="S3594" s="10">
        <f>(((J3594/60)/60)/24)+DATE(1970,1,1)</f>
        <v>42013.059027777781</v>
      </c>
      <c r="T3594" s="10">
        <f>(((I3594/60)/60)/24)+DATE(1970,1,1)</f>
        <v>42041.059027777781</v>
      </c>
    </row>
    <row r="3595" spans="1:20" ht="48" x14ac:dyDescent="0.2">
      <c r="A3595">
        <v>2875</v>
      </c>
      <c r="B3595" s="3" t="s">
        <v>2875</v>
      </c>
      <c r="C3595" s="3" t="s">
        <v>6985</v>
      </c>
      <c r="D3595">
        <v>20000</v>
      </c>
      <c r="E3595">
        <v>7</v>
      </c>
      <c r="F3595" t="s">
        <v>8221</v>
      </c>
      <c r="G3595" t="s">
        <v>8224</v>
      </c>
      <c r="H3595" t="s">
        <v>8246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8271</v>
      </c>
      <c r="O3595" s="5">
        <f>E3595/D3595</f>
        <v>3.5E-4</v>
      </c>
      <c r="P3595" s="6">
        <f>IFERROR(E3595/L3595,0)</f>
        <v>2.3333333333333335</v>
      </c>
      <c r="Q3595" t="str">
        <f>LEFT(N3595, FIND("/",N3595) -1)</f>
        <v>theater</v>
      </c>
      <c r="R3595" t="str">
        <f>RIGHT(N3595, LEN(N3595) - FIND("/",N3595))</f>
        <v>plays</v>
      </c>
      <c r="S3595" s="10">
        <f>(((J3595/60)/60)/24)+DATE(1970,1,1)</f>
        <v>42465.128391203703</v>
      </c>
      <c r="T3595" s="10">
        <f>(((I3595/60)/60)/24)+DATE(1970,1,1)</f>
        <v>42495.128391203703</v>
      </c>
    </row>
    <row r="3596" spans="1:20" ht="32" x14ac:dyDescent="0.2">
      <c r="A3596">
        <v>578</v>
      </c>
      <c r="B3596" s="3" t="s">
        <v>579</v>
      </c>
      <c r="C3596" s="3" t="s">
        <v>4688</v>
      </c>
      <c r="D3596">
        <v>125000</v>
      </c>
      <c r="E3596">
        <v>14</v>
      </c>
      <c r="F3596" t="s">
        <v>8221</v>
      </c>
      <c r="G3596" t="s">
        <v>8225</v>
      </c>
      <c r="H3596" t="s">
        <v>8247</v>
      </c>
      <c r="I3596">
        <v>1441633993</v>
      </c>
      <c r="J3596">
        <v>1439560393</v>
      </c>
      <c r="K3596" t="b">
        <v>0</v>
      </c>
      <c r="L3596">
        <v>7</v>
      </c>
      <c r="M3596" t="b">
        <v>0</v>
      </c>
      <c r="N3596" t="s">
        <v>8272</v>
      </c>
      <c r="O3596" s="5">
        <f>E3596/D3596</f>
        <v>1.12E-4</v>
      </c>
      <c r="P3596" s="6">
        <f>IFERROR(E3596/L3596,0)</f>
        <v>2</v>
      </c>
      <c r="Q3596" t="str">
        <f>LEFT(N3596, FIND("/",N3596) -1)</f>
        <v>technology</v>
      </c>
      <c r="R3596" t="str">
        <f>RIGHT(N3596, LEN(N3596) - FIND("/",N3596))</f>
        <v>web</v>
      </c>
      <c r="S3596" s="10">
        <f>(((J3596/60)/60)/24)+DATE(1970,1,1)</f>
        <v>42230.578622685185</v>
      </c>
      <c r="T3596" s="10">
        <f>(((I3596/60)/60)/24)+DATE(1970,1,1)</f>
        <v>42254.578622685185</v>
      </c>
    </row>
    <row r="3597" spans="1:20" ht="32" x14ac:dyDescent="0.2">
      <c r="A3597">
        <v>635</v>
      </c>
      <c r="B3597" s="3" t="s">
        <v>636</v>
      </c>
      <c r="C3597" s="3" t="s">
        <v>4745</v>
      </c>
      <c r="D3597">
        <v>25000</v>
      </c>
      <c r="E3597">
        <v>2</v>
      </c>
      <c r="F3597" t="s">
        <v>8220</v>
      </c>
      <c r="G3597" t="s">
        <v>8224</v>
      </c>
      <c r="H3597" t="s">
        <v>8246</v>
      </c>
      <c r="I3597">
        <v>1428804762</v>
      </c>
      <c r="J3597">
        <v>1426212762</v>
      </c>
      <c r="K3597" t="b">
        <v>0</v>
      </c>
      <c r="L3597">
        <v>1</v>
      </c>
      <c r="M3597" t="b">
        <v>0</v>
      </c>
      <c r="N3597" t="s">
        <v>8272</v>
      </c>
      <c r="O3597" s="5">
        <f>E3597/D3597</f>
        <v>8.0000000000000007E-5</v>
      </c>
      <c r="P3597" s="6">
        <f>IFERROR(E3597/L3597,0)</f>
        <v>2</v>
      </c>
      <c r="Q3597" t="str">
        <f>LEFT(N3597, FIND("/",N3597) -1)</f>
        <v>technology</v>
      </c>
      <c r="R3597" t="str">
        <f>RIGHT(N3597, LEN(N3597) - FIND("/",N3597))</f>
        <v>web</v>
      </c>
      <c r="S3597" s="10">
        <f>(((J3597/60)/60)/24)+DATE(1970,1,1)</f>
        <v>42076.092152777783</v>
      </c>
      <c r="T3597" s="10">
        <f>(((I3597/60)/60)/24)+DATE(1970,1,1)</f>
        <v>42106.092152777783</v>
      </c>
    </row>
    <row r="3598" spans="1:20" ht="48" x14ac:dyDescent="0.2">
      <c r="A3598">
        <v>666</v>
      </c>
      <c r="B3598" s="3" t="s">
        <v>667</v>
      </c>
      <c r="C3598" s="3" t="s">
        <v>4776</v>
      </c>
      <c r="D3598">
        <v>200000</v>
      </c>
      <c r="E3598">
        <v>8</v>
      </c>
      <c r="F3598" t="s">
        <v>8221</v>
      </c>
      <c r="G3598" t="s">
        <v>8224</v>
      </c>
      <c r="H3598" t="s">
        <v>8246</v>
      </c>
      <c r="I3598">
        <v>1408305498</v>
      </c>
      <c r="J3598">
        <v>1405713498</v>
      </c>
      <c r="K3598" t="b">
        <v>0</v>
      </c>
      <c r="L3598">
        <v>4</v>
      </c>
      <c r="M3598" t="b">
        <v>0</v>
      </c>
      <c r="N3598" t="s">
        <v>8273</v>
      </c>
      <c r="O3598" s="5">
        <f>E3598/D3598</f>
        <v>4.0000000000000003E-5</v>
      </c>
      <c r="P3598" s="6">
        <f>IFERROR(E3598/L3598,0)</f>
        <v>2</v>
      </c>
      <c r="Q3598" t="str">
        <f>LEFT(N3598, FIND("/",N3598) -1)</f>
        <v>technology</v>
      </c>
      <c r="R3598" t="str">
        <f>RIGHT(N3598, LEN(N3598) - FIND("/",N3598))</f>
        <v>wearables</v>
      </c>
      <c r="S3598" s="10">
        <f>(((J3598/60)/60)/24)+DATE(1970,1,1)</f>
        <v>41838.832152777781</v>
      </c>
      <c r="T3598" s="10">
        <f>(((I3598/60)/60)/24)+DATE(1970,1,1)</f>
        <v>41868.832152777781</v>
      </c>
    </row>
    <row r="3599" spans="1:20" ht="48" x14ac:dyDescent="0.2">
      <c r="A3599">
        <v>778</v>
      </c>
      <c r="B3599" s="3" t="s">
        <v>779</v>
      </c>
      <c r="C3599" s="3" t="s">
        <v>4888</v>
      </c>
      <c r="D3599">
        <v>500</v>
      </c>
      <c r="E3599">
        <v>2</v>
      </c>
      <c r="F3599" t="s">
        <v>8221</v>
      </c>
      <c r="G3599" t="s">
        <v>8224</v>
      </c>
      <c r="H3599" t="s">
        <v>8246</v>
      </c>
      <c r="I3599">
        <v>1398876680</v>
      </c>
      <c r="J3599">
        <v>1396284680</v>
      </c>
      <c r="K3599" t="b">
        <v>0</v>
      </c>
      <c r="L3599">
        <v>1</v>
      </c>
      <c r="M3599" t="b">
        <v>0</v>
      </c>
      <c r="N3599" t="s">
        <v>8275</v>
      </c>
      <c r="O3599" s="5">
        <f>E3599/D3599</f>
        <v>4.0000000000000001E-3</v>
      </c>
      <c r="P3599" s="6">
        <f>IFERROR(E3599/L3599,0)</f>
        <v>2</v>
      </c>
      <c r="Q3599" t="str">
        <f>LEFT(N3599, FIND("/",N3599) -1)</f>
        <v>publishing</v>
      </c>
      <c r="R3599" t="str">
        <f>RIGHT(N3599, LEN(N3599) - FIND("/",N3599))</f>
        <v>fiction</v>
      </c>
      <c r="S3599" s="10">
        <f>(((J3599/60)/60)/24)+DATE(1970,1,1)</f>
        <v>41729.702314814815</v>
      </c>
      <c r="T3599" s="10">
        <f>(((I3599/60)/60)/24)+DATE(1970,1,1)</f>
        <v>41759.702314814815</v>
      </c>
    </row>
    <row r="3600" spans="1:20" ht="48" x14ac:dyDescent="0.2">
      <c r="A3600">
        <v>1865</v>
      </c>
      <c r="B3600" s="3" t="s">
        <v>1866</v>
      </c>
      <c r="C3600" s="3" t="s">
        <v>5975</v>
      </c>
      <c r="D3600">
        <v>110000</v>
      </c>
      <c r="E3600">
        <v>4</v>
      </c>
      <c r="F3600" t="s">
        <v>8221</v>
      </c>
      <c r="G3600" t="s">
        <v>8225</v>
      </c>
      <c r="H3600" t="s">
        <v>8247</v>
      </c>
      <c r="I3600">
        <v>1478425747</v>
      </c>
      <c r="J3600">
        <v>1475398147</v>
      </c>
      <c r="K3600" t="b">
        <v>0</v>
      </c>
      <c r="L3600">
        <v>2</v>
      </c>
      <c r="M3600" t="b">
        <v>0</v>
      </c>
      <c r="N3600" t="s">
        <v>8283</v>
      </c>
      <c r="O3600" s="5">
        <f>E3600/D3600</f>
        <v>3.6363636363636364E-5</v>
      </c>
      <c r="P3600" s="6">
        <f>IFERROR(E3600/L3600,0)</f>
        <v>2</v>
      </c>
      <c r="Q3600" t="str">
        <f>LEFT(N3600, FIND("/",N3600) -1)</f>
        <v>games</v>
      </c>
      <c r="R3600" t="str">
        <f>RIGHT(N3600, LEN(N3600) - FIND("/",N3600))</f>
        <v>mobile games</v>
      </c>
      <c r="S3600" s="10">
        <f>(((J3600/60)/60)/24)+DATE(1970,1,1)</f>
        <v>42645.367442129631</v>
      </c>
      <c r="T3600" s="10">
        <f>(((I3600/60)/60)/24)+DATE(1970,1,1)</f>
        <v>42680.409108796302</v>
      </c>
    </row>
    <row r="3601" spans="1:20" ht="48" x14ac:dyDescent="0.2">
      <c r="A3601">
        <v>1915</v>
      </c>
      <c r="B3601" s="3" t="s">
        <v>1916</v>
      </c>
      <c r="C3601" s="3" t="s">
        <v>6025</v>
      </c>
      <c r="D3601">
        <v>500</v>
      </c>
      <c r="E3601">
        <v>8</v>
      </c>
      <c r="F3601" t="s">
        <v>8221</v>
      </c>
      <c r="G3601" t="s">
        <v>8224</v>
      </c>
      <c r="H3601" t="s">
        <v>8246</v>
      </c>
      <c r="I3601">
        <v>1409620222</v>
      </c>
      <c r="J3601">
        <v>1407892222</v>
      </c>
      <c r="K3601" t="b">
        <v>0</v>
      </c>
      <c r="L3601">
        <v>4</v>
      </c>
      <c r="M3601" t="b">
        <v>0</v>
      </c>
      <c r="N3601" t="s">
        <v>8294</v>
      </c>
      <c r="O3601" s="5">
        <f>E3601/D3601</f>
        <v>1.6E-2</v>
      </c>
      <c r="P3601" s="6">
        <f>IFERROR(E3601/L3601,0)</f>
        <v>2</v>
      </c>
      <c r="Q3601" t="str">
        <f>LEFT(N3601, FIND("/",N3601) -1)</f>
        <v>technology</v>
      </c>
      <c r="R3601" t="str">
        <f>RIGHT(N3601, LEN(N3601) - FIND("/",N3601))</f>
        <v>gadgets</v>
      </c>
      <c r="S3601" s="10">
        <f>(((J3601/60)/60)/24)+DATE(1970,1,1)</f>
        <v>41864.04886574074</v>
      </c>
      <c r="T3601" s="10">
        <f>(((I3601/60)/60)/24)+DATE(1970,1,1)</f>
        <v>41884.04886574074</v>
      </c>
    </row>
    <row r="3602" spans="1:20" ht="48" x14ac:dyDescent="0.2">
      <c r="A3602">
        <v>2360</v>
      </c>
      <c r="B3602" s="3" t="s">
        <v>2361</v>
      </c>
      <c r="C3602" s="3" t="s">
        <v>6470</v>
      </c>
      <c r="D3602">
        <v>5000</v>
      </c>
      <c r="E3602">
        <v>2</v>
      </c>
      <c r="F3602" t="s">
        <v>8220</v>
      </c>
      <c r="G3602" t="s">
        <v>8229</v>
      </c>
      <c r="H3602" t="s">
        <v>8251</v>
      </c>
      <c r="I3602">
        <v>1454864280</v>
      </c>
      <c r="J3602">
        <v>1452272280</v>
      </c>
      <c r="K3602" t="b">
        <v>0</v>
      </c>
      <c r="L3602">
        <v>1</v>
      </c>
      <c r="M3602" t="b">
        <v>0</v>
      </c>
      <c r="N3602" t="s">
        <v>8272</v>
      </c>
      <c r="O3602" s="5">
        <f>E3602/D3602</f>
        <v>4.0000000000000002E-4</v>
      </c>
      <c r="P3602" s="6">
        <f>IFERROR(E3602/L3602,0)</f>
        <v>2</v>
      </c>
      <c r="Q3602" t="str">
        <f>LEFT(N3602, FIND("/",N3602) -1)</f>
        <v>technology</v>
      </c>
      <c r="R3602" t="str">
        <f>RIGHT(N3602, LEN(N3602) - FIND("/",N3602))</f>
        <v>web</v>
      </c>
      <c r="S3602" s="10">
        <f>(((J3602/60)/60)/24)+DATE(1970,1,1)</f>
        <v>42377.70694444445</v>
      </c>
      <c r="T3602" s="10">
        <f>(((I3602/60)/60)/24)+DATE(1970,1,1)</f>
        <v>42407.70694444445</v>
      </c>
    </row>
    <row r="3603" spans="1:20" ht="48" x14ac:dyDescent="0.2">
      <c r="A3603">
        <v>4006</v>
      </c>
      <c r="B3603" s="3" t="s">
        <v>4002</v>
      </c>
      <c r="C3603" s="3" t="s">
        <v>8111</v>
      </c>
      <c r="D3603">
        <v>30000</v>
      </c>
      <c r="E3603">
        <v>2</v>
      </c>
      <c r="F3603" t="s">
        <v>8221</v>
      </c>
      <c r="G3603" t="s">
        <v>8224</v>
      </c>
      <c r="H3603" t="s">
        <v>8246</v>
      </c>
      <c r="I3603">
        <v>1455647587</v>
      </c>
      <c r="J3603">
        <v>1453487587</v>
      </c>
      <c r="K3603" t="b">
        <v>0</v>
      </c>
      <c r="L3603">
        <v>1</v>
      </c>
      <c r="M3603" t="b">
        <v>0</v>
      </c>
      <c r="N3603" t="s">
        <v>8271</v>
      </c>
      <c r="O3603" s="5">
        <f>E3603/D3603</f>
        <v>6.666666666666667E-5</v>
      </c>
      <c r="P3603" s="6">
        <f>IFERROR(E3603/L3603,0)</f>
        <v>2</v>
      </c>
      <c r="Q3603" t="str">
        <f>LEFT(N3603, FIND("/",N3603) -1)</f>
        <v>theater</v>
      </c>
      <c r="R3603" t="str">
        <f>RIGHT(N3603, LEN(N3603) - FIND("/",N3603))</f>
        <v>plays</v>
      </c>
      <c r="S3603" s="10">
        <f>(((J3603/60)/60)/24)+DATE(1970,1,1)</f>
        <v>42391.772997685184</v>
      </c>
      <c r="T3603" s="10">
        <f>(((I3603/60)/60)/24)+DATE(1970,1,1)</f>
        <v>42416.772997685184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>
        <v>1000</v>
      </c>
      <c r="E3604">
        <v>4</v>
      </c>
      <c r="F3604" t="s">
        <v>8221</v>
      </c>
      <c r="G3604" t="s">
        <v>8225</v>
      </c>
      <c r="H3604" t="s">
        <v>8247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8271</v>
      </c>
      <c r="O3604" s="5">
        <f>E3604/D3604</f>
        <v>4.0000000000000001E-3</v>
      </c>
      <c r="P3604" s="6">
        <f>IFERROR(E3604/L3604,0)</f>
        <v>2</v>
      </c>
      <c r="Q3604" t="str">
        <f>LEFT(N3604, FIND("/",N3604) -1)</f>
        <v>theater</v>
      </c>
      <c r="R3604" t="str">
        <f>RIGHT(N3604, LEN(N3604) - FIND("/",N3604))</f>
        <v>plays</v>
      </c>
      <c r="S3604" s="10">
        <f>(((J3604/60)/60)/24)+DATE(1970,1,1)</f>
        <v>41812.77443287037</v>
      </c>
      <c r="T3604" s="10">
        <f>(((I3604/60)/60)/24)+DATE(1970,1,1)</f>
        <v>41872.77443287037</v>
      </c>
    </row>
    <row r="3605" spans="1:20" ht="32" x14ac:dyDescent="0.2">
      <c r="A3605">
        <v>1811</v>
      </c>
      <c r="B3605" s="3" t="s">
        <v>1812</v>
      </c>
      <c r="C3605" s="3" t="s">
        <v>5921</v>
      </c>
      <c r="D3605">
        <v>54000</v>
      </c>
      <c r="E3605">
        <v>40</v>
      </c>
      <c r="F3605" t="s">
        <v>8221</v>
      </c>
      <c r="G3605" t="s">
        <v>8224</v>
      </c>
      <c r="H3605" t="s">
        <v>8246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8285</v>
      </c>
      <c r="O3605" s="5">
        <f>E3605/D3605</f>
        <v>7.407407407407407E-4</v>
      </c>
      <c r="P3605" s="6">
        <f>IFERROR(E3605/L3605,0)</f>
        <v>1.5384615384615385</v>
      </c>
      <c r="Q3605" t="str">
        <f>LEFT(N3605, FIND("/",N3605) -1)</f>
        <v>photography</v>
      </c>
      <c r="R3605" t="str">
        <f>RIGHT(N3605, LEN(N3605) - FIND("/",N3605))</f>
        <v>photobooks</v>
      </c>
      <c r="S3605" s="10">
        <f>(((J3605/60)/60)/24)+DATE(1970,1,1)</f>
        <v>41876.433680555558</v>
      </c>
      <c r="T3605" s="10">
        <f>(((I3605/60)/60)/24)+DATE(1970,1,1)</f>
        <v>41936.166666666664</v>
      </c>
    </row>
    <row r="3606" spans="1:20" ht="48" x14ac:dyDescent="0.2">
      <c r="A3606">
        <v>2394</v>
      </c>
      <c r="B3606" s="3" t="s">
        <v>2395</v>
      </c>
      <c r="C3606" s="3" t="s">
        <v>6504</v>
      </c>
      <c r="D3606">
        <v>5000</v>
      </c>
      <c r="E3606">
        <v>3</v>
      </c>
      <c r="F3606" t="s">
        <v>8220</v>
      </c>
      <c r="G3606" t="s">
        <v>8241</v>
      </c>
      <c r="H3606" t="s">
        <v>8249</v>
      </c>
      <c r="I3606">
        <v>1424940093</v>
      </c>
      <c r="J3606">
        <v>1422348093</v>
      </c>
      <c r="K3606" t="b">
        <v>0</v>
      </c>
      <c r="L3606">
        <v>2</v>
      </c>
      <c r="M3606" t="b">
        <v>0</v>
      </c>
      <c r="N3606" t="s">
        <v>8272</v>
      </c>
      <c r="O3606" s="5">
        <f>E3606/D3606</f>
        <v>5.9999999999999995E-4</v>
      </c>
      <c r="P3606" s="6">
        <f>IFERROR(E3606/L3606,0)</f>
        <v>1.5</v>
      </c>
      <c r="Q3606" t="str">
        <f>LEFT(N3606, FIND("/",N3606) -1)</f>
        <v>technology</v>
      </c>
      <c r="R3606" t="str">
        <f>RIGHT(N3606, LEN(N3606) - FIND("/",N3606))</f>
        <v>web</v>
      </c>
      <c r="S3606" s="10">
        <f>(((J3606/60)/60)/24)+DATE(1970,1,1)</f>
        <v>42031.362187499995</v>
      </c>
      <c r="T3606" s="10">
        <f>(((I3606/60)/60)/24)+DATE(1970,1,1)</f>
        <v>42061.362187499995</v>
      </c>
    </row>
    <row r="3607" spans="1:20" ht="48" x14ac:dyDescent="0.2">
      <c r="A3607">
        <v>3805</v>
      </c>
      <c r="B3607" s="3" t="s">
        <v>3802</v>
      </c>
      <c r="C3607" s="3" t="s">
        <v>7915</v>
      </c>
      <c r="D3607">
        <v>150000</v>
      </c>
      <c r="E3607">
        <v>3</v>
      </c>
      <c r="F3607" t="s">
        <v>8221</v>
      </c>
      <c r="G3607" t="s">
        <v>8224</v>
      </c>
      <c r="H3607" t="s">
        <v>8246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8305</v>
      </c>
      <c r="O3607" s="5">
        <f>E3607/D3607</f>
        <v>2.0000000000000002E-5</v>
      </c>
      <c r="P3607" s="6">
        <f>IFERROR(E3607/L3607,0)</f>
        <v>1.5</v>
      </c>
      <c r="Q3607" t="str">
        <f>LEFT(N3607, FIND("/",N3607) -1)</f>
        <v>theater</v>
      </c>
      <c r="R3607" t="str">
        <f>RIGHT(N3607, LEN(N3607) - FIND("/",N3607))</f>
        <v>musical</v>
      </c>
      <c r="S3607" s="10">
        <f>(((J3607/60)/60)/24)+DATE(1970,1,1)</f>
        <v>41849.887037037035</v>
      </c>
      <c r="T3607" s="10">
        <f>(((I3607/60)/60)/24)+DATE(1970,1,1)</f>
        <v>41909.887037037035</v>
      </c>
    </row>
    <row r="3608" spans="1:20" ht="16" x14ac:dyDescent="0.2">
      <c r="A3608">
        <v>3904</v>
      </c>
      <c r="B3608" s="3" t="s">
        <v>3901</v>
      </c>
      <c r="C3608" s="3" t="s">
        <v>8012</v>
      </c>
      <c r="D3608">
        <v>10000</v>
      </c>
      <c r="E3608">
        <v>3</v>
      </c>
      <c r="F3608" t="s">
        <v>8221</v>
      </c>
      <c r="G3608" t="s">
        <v>8224</v>
      </c>
      <c r="H3608" t="s">
        <v>8246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8271</v>
      </c>
      <c r="O3608" s="5">
        <f>E3608/D3608</f>
        <v>2.9999999999999997E-4</v>
      </c>
      <c r="P3608" s="6">
        <f>IFERROR(E3608/L3608,0)</f>
        <v>1.5</v>
      </c>
      <c r="Q3608" t="str">
        <f>LEFT(N3608, FIND("/",N3608) -1)</f>
        <v>theater</v>
      </c>
      <c r="R3608" t="str">
        <f>RIGHT(N3608, LEN(N3608) - FIND("/",N3608))</f>
        <v>plays</v>
      </c>
      <c r="S3608" s="10">
        <f>(((J3608/60)/60)/24)+DATE(1970,1,1)</f>
        <v>42095.229166666672</v>
      </c>
      <c r="T3608" s="10">
        <f>(((I3608/60)/60)/24)+DATE(1970,1,1)</f>
        <v>42109.211111111115</v>
      </c>
    </row>
    <row r="3609" spans="1:20" ht="48" x14ac:dyDescent="0.2">
      <c r="A3609">
        <v>4082</v>
      </c>
      <c r="B3609" s="3" t="s">
        <v>4078</v>
      </c>
      <c r="C3609" s="3" t="s">
        <v>8185</v>
      </c>
      <c r="D3609">
        <v>150</v>
      </c>
      <c r="E3609">
        <v>3</v>
      </c>
      <c r="F3609" t="s">
        <v>8221</v>
      </c>
      <c r="G3609" t="s">
        <v>8224</v>
      </c>
      <c r="H3609" t="s">
        <v>8246</v>
      </c>
      <c r="I3609">
        <v>1447542000</v>
      </c>
      <c r="J3609">
        <v>1446179553</v>
      </c>
      <c r="K3609" t="b">
        <v>0</v>
      </c>
      <c r="L3609">
        <v>2</v>
      </c>
      <c r="M3609" t="b">
        <v>0</v>
      </c>
      <c r="N3609" t="s">
        <v>8271</v>
      </c>
      <c r="O3609" s="5">
        <f>E3609/D3609</f>
        <v>0.02</v>
      </c>
      <c r="P3609" s="6">
        <f>IFERROR(E3609/L3609,0)</f>
        <v>1.5</v>
      </c>
      <c r="Q3609" t="str">
        <f>LEFT(N3609, FIND("/",N3609) -1)</f>
        <v>theater</v>
      </c>
      <c r="R3609" t="str">
        <f>RIGHT(N3609, LEN(N3609) - FIND("/",N3609))</f>
        <v>plays</v>
      </c>
      <c r="S3609" s="10">
        <f>(((J3609/60)/60)/24)+DATE(1970,1,1)</f>
        <v>42307.189270833333</v>
      </c>
      <c r="T3609" s="10">
        <f>(((I3609/60)/60)/24)+DATE(1970,1,1)</f>
        <v>42322.958333333328</v>
      </c>
    </row>
    <row r="3610" spans="1:20" ht="16" x14ac:dyDescent="0.2">
      <c r="A3610">
        <v>1181</v>
      </c>
      <c r="B3610" s="3" t="s">
        <v>1182</v>
      </c>
      <c r="C3610" s="3" t="s">
        <v>5291</v>
      </c>
      <c r="D3610">
        <v>50000</v>
      </c>
      <c r="E3610">
        <v>4</v>
      </c>
      <c r="F3610" t="s">
        <v>8221</v>
      </c>
      <c r="G3610" t="s">
        <v>8224</v>
      </c>
      <c r="H3610" t="s">
        <v>8246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8284</v>
      </c>
      <c r="O3610" s="5">
        <f>E3610/D3610</f>
        <v>8.0000000000000007E-5</v>
      </c>
      <c r="P3610" s="6">
        <f>IFERROR(E3610/L3610,0)</f>
        <v>1.3333333333333333</v>
      </c>
      <c r="Q3610" t="str">
        <f>LEFT(N3610, FIND("/",N3610) -1)</f>
        <v>food</v>
      </c>
      <c r="R3610" t="str">
        <f>RIGHT(N3610, LEN(N3610) - FIND("/",N3610))</f>
        <v>food trucks</v>
      </c>
      <c r="S3610" s="10">
        <f>(((J3610/60)/60)/24)+DATE(1970,1,1)</f>
        <v>42034.339363425926</v>
      </c>
      <c r="T3610" s="10">
        <f>(((I3610/60)/60)/24)+DATE(1970,1,1)</f>
        <v>42064.339363425926</v>
      </c>
    </row>
    <row r="3611" spans="1:20" ht="48" x14ac:dyDescent="0.2">
      <c r="A3611">
        <v>121</v>
      </c>
      <c r="B3611" s="3" t="s">
        <v>123</v>
      </c>
      <c r="C3611" s="3" t="s">
        <v>4232</v>
      </c>
      <c r="D3611">
        <v>3000</v>
      </c>
      <c r="E3611">
        <v>1</v>
      </c>
      <c r="F3611" t="s">
        <v>8220</v>
      </c>
      <c r="G3611" t="s">
        <v>8224</v>
      </c>
      <c r="H3611" t="s">
        <v>8246</v>
      </c>
      <c r="I3611">
        <v>1429352160</v>
      </c>
      <c r="J3611">
        <v>1427993710</v>
      </c>
      <c r="K3611" t="b">
        <v>0</v>
      </c>
      <c r="L3611">
        <v>1</v>
      </c>
      <c r="M3611" t="b">
        <v>0</v>
      </c>
      <c r="N3611" t="s">
        <v>8267</v>
      </c>
      <c r="O3611" s="5">
        <f>E3611/D3611</f>
        <v>3.3333333333333332E-4</v>
      </c>
      <c r="P3611" s="6">
        <f>IFERROR(E3611/L3611,0)</f>
        <v>1</v>
      </c>
      <c r="Q3611" t="str">
        <f>LEFT(N3611, FIND("/",N3611) -1)</f>
        <v>film &amp; video</v>
      </c>
      <c r="R3611" t="str">
        <f>RIGHT(N3611, LEN(N3611) - FIND("/",N3611))</f>
        <v>science fiction</v>
      </c>
      <c r="S3611" s="10">
        <f>(((J3611/60)/60)/24)+DATE(1970,1,1)</f>
        <v>42096.704976851848</v>
      </c>
      <c r="T3611" s="10">
        <f>(((I3611/60)/60)/24)+DATE(1970,1,1)</f>
        <v>42112.427777777775</v>
      </c>
    </row>
    <row r="3612" spans="1:20" ht="48" x14ac:dyDescent="0.2">
      <c r="A3612">
        <v>171</v>
      </c>
      <c r="B3612" s="3" t="s">
        <v>173</v>
      </c>
      <c r="C3612" s="3" t="s">
        <v>4281</v>
      </c>
      <c r="D3612">
        <v>50000</v>
      </c>
      <c r="E3612">
        <v>1</v>
      </c>
      <c r="F3612" t="s">
        <v>8221</v>
      </c>
      <c r="G3612" t="s">
        <v>8224</v>
      </c>
      <c r="H3612" t="s">
        <v>8246</v>
      </c>
      <c r="I3612">
        <v>1470975614</v>
      </c>
      <c r="J3612">
        <v>1465791614</v>
      </c>
      <c r="K3612" t="b">
        <v>0</v>
      </c>
      <c r="L3612">
        <v>1</v>
      </c>
      <c r="M3612" t="b">
        <v>0</v>
      </c>
      <c r="N3612" t="s">
        <v>8268</v>
      </c>
      <c r="O3612" s="5">
        <f>E3612/D3612</f>
        <v>2.0000000000000002E-5</v>
      </c>
      <c r="P3612" s="6">
        <f>IFERROR(E3612/L3612,0)</f>
        <v>1</v>
      </c>
      <c r="Q3612" t="str">
        <f>LEFT(N3612, FIND("/",N3612) -1)</f>
        <v>film &amp; video</v>
      </c>
      <c r="R3612" t="str">
        <f>RIGHT(N3612, LEN(N3612) - FIND("/",N3612))</f>
        <v>drama</v>
      </c>
      <c r="S3612" s="10">
        <f>(((J3612/60)/60)/24)+DATE(1970,1,1)</f>
        <v>42534.180717592593</v>
      </c>
      <c r="T3612" s="10">
        <f>(((I3612/60)/60)/24)+DATE(1970,1,1)</f>
        <v>42594.180717592593</v>
      </c>
    </row>
    <row r="3613" spans="1:20" ht="48" x14ac:dyDescent="0.2">
      <c r="A3613">
        <v>194</v>
      </c>
      <c r="B3613" s="3" t="s">
        <v>196</v>
      </c>
      <c r="C3613" s="3" t="s">
        <v>4304</v>
      </c>
      <c r="D3613">
        <v>2500</v>
      </c>
      <c r="E3613">
        <v>3</v>
      </c>
      <c r="F3613" t="s">
        <v>8221</v>
      </c>
      <c r="G3613" t="s">
        <v>8225</v>
      </c>
      <c r="H3613" t="s">
        <v>8247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8268</v>
      </c>
      <c r="O3613" s="5">
        <f>E3613/D3613</f>
        <v>1.1999999999999999E-3</v>
      </c>
      <c r="P3613" s="6">
        <f>IFERROR(E3613/L3613,0)</f>
        <v>1</v>
      </c>
      <c r="Q3613" t="str">
        <f>LEFT(N3613, FIND("/",N3613) -1)</f>
        <v>film &amp; video</v>
      </c>
      <c r="R3613" t="str">
        <f>RIGHT(N3613, LEN(N3613) - FIND("/",N3613))</f>
        <v>drama</v>
      </c>
      <c r="S3613" s="10">
        <f>(((J3613/60)/60)/24)+DATE(1970,1,1)</f>
        <v>42375.996886574074</v>
      </c>
      <c r="T3613" s="10">
        <f>(((I3613/60)/60)/24)+DATE(1970,1,1)</f>
        <v>42435.996886574074</v>
      </c>
    </row>
    <row r="3614" spans="1:20" ht="32" x14ac:dyDescent="0.2">
      <c r="A3614">
        <v>212</v>
      </c>
      <c r="B3614" s="3" t="s">
        <v>214</v>
      </c>
      <c r="C3614" s="3" t="s">
        <v>4322</v>
      </c>
      <c r="D3614">
        <v>6300</v>
      </c>
      <c r="E3614">
        <v>1</v>
      </c>
      <c r="F3614" t="s">
        <v>8221</v>
      </c>
      <c r="G3614" t="s">
        <v>8224</v>
      </c>
      <c r="H3614" t="s">
        <v>8246</v>
      </c>
      <c r="I3614">
        <v>1460837320</v>
      </c>
      <c r="J3614">
        <v>1455656920</v>
      </c>
      <c r="K3614" t="b">
        <v>0</v>
      </c>
      <c r="L3614">
        <v>1</v>
      </c>
      <c r="M3614" t="b">
        <v>0</v>
      </c>
      <c r="N3614" t="s">
        <v>8268</v>
      </c>
      <c r="O3614" s="5">
        <f>E3614/D3614</f>
        <v>1.5873015873015873E-4</v>
      </c>
      <c r="P3614" s="6">
        <f>IFERROR(E3614/L3614,0)</f>
        <v>1</v>
      </c>
      <c r="Q3614" t="str">
        <f>LEFT(N3614, FIND("/",N3614) -1)</f>
        <v>film &amp; video</v>
      </c>
      <c r="R3614" t="str">
        <f>RIGHT(N3614, LEN(N3614) - FIND("/",N3614))</f>
        <v>drama</v>
      </c>
      <c r="S3614" s="10">
        <f>(((J3614/60)/60)/24)+DATE(1970,1,1)</f>
        <v>42416.881018518514</v>
      </c>
      <c r="T3614" s="10">
        <f>(((I3614/60)/60)/24)+DATE(1970,1,1)</f>
        <v>42476.839351851857</v>
      </c>
    </row>
    <row r="3615" spans="1:20" ht="48" x14ac:dyDescent="0.2">
      <c r="A3615">
        <v>214</v>
      </c>
      <c r="B3615" s="3" t="s">
        <v>216</v>
      </c>
      <c r="C3615" s="3" t="s">
        <v>4324</v>
      </c>
      <c r="D3615">
        <v>12500</v>
      </c>
      <c r="E3615">
        <v>1</v>
      </c>
      <c r="F3615" t="s">
        <v>8221</v>
      </c>
      <c r="G3615" t="s">
        <v>8224</v>
      </c>
      <c r="H3615" t="s">
        <v>8246</v>
      </c>
      <c r="I3615">
        <v>1425655349</v>
      </c>
      <c r="J3615">
        <v>1420471349</v>
      </c>
      <c r="K3615" t="b">
        <v>0</v>
      </c>
      <c r="L3615">
        <v>1</v>
      </c>
      <c r="M3615" t="b">
        <v>0</v>
      </c>
      <c r="N3615" t="s">
        <v>8268</v>
      </c>
      <c r="O3615" s="5">
        <f>E3615/D3615</f>
        <v>8.0000000000000007E-5</v>
      </c>
      <c r="P3615" s="6">
        <f>IFERROR(E3615/L3615,0)</f>
        <v>1</v>
      </c>
      <c r="Q3615" t="str">
        <f>LEFT(N3615, FIND("/",N3615) -1)</f>
        <v>film &amp; video</v>
      </c>
      <c r="R3615" t="str">
        <f>RIGHT(N3615, LEN(N3615) - FIND("/",N3615))</f>
        <v>drama</v>
      </c>
      <c r="S3615" s="10">
        <f>(((J3615/60)/60)/24)+DATE(1970,1,1)</f>
        <v>42009.64061342593</v>
      </c>
      <c r="T3615" s="10">
        <f>(((I3615/60)/60)/24)+DATE(1970,1,1)</f>
        <v>42069.64061342593</v>
      </c>
    </row>
    <row r="3616" spans="1:20" ht="48" x14ac:dyDescent="0.2">
      <c r="A3616">
        <v>435</v>
      </c>
      <c r="B3616" s="3" t="s">
        <v>436</v>
      </c>
      <c r="C3616" s="3" t="s">
        <v>4545</v>
      </c>
      <c r="D3616">
        <v>110000</v>
      </c>
      <c r="E3616">
        <v>3</v>
      </c>
      <c r="F3616" t="s">
        <v>8221</v>
      </c>
      <c r="G3616" t="s">
        <v>8224</v>
      </c>
      <c r="H3616" t="s">
        <v>8246</v>
      </c>
      <c r="I3616">
        <v>1379094980</v>
      </c>
      <c r="J3616">
        <v>1376502980</v>
      </c>
      <c r="K3616" t="b">
        <v>0</v>
      </c>
      <c r="L3616">
        <v>3</v>
      </c>
      <c r="M3616" t="b">
        <v>0</v>
      </c>
      <c r="N3616" t="s">
        <v>8270</v>
      </c>
      <c r="O3616" s="5">
        <f>E3616/D3616</f>
        <v>2.7272727272727273E-5</v>
      </c>
      <c r="P3616" s="6">
        <f>IFERROR(E3616/L3616,0)</f>
        <v>1</v>
      </c>
      <c r="Q3616" t="str">
        <f>LEFT(N3616, FIND("/",N3616) -1)</f>
        <v>film &amp; video</v>
      </c>
      <c r="R3616" t="str">
        <f>RIGHT(N3616, LEN(N3616) - FIND("/",N3616))</f>
        <v>animation</v>
      </c>
      <c r="S3616" s="10">
        <f>(((J3616/60)/60)/24)+DATE(1970,1,1)</f>
        <v>41500.747453703705</v>
      </c>
      <c r="T3616" s="10">
        <f>(((I3616/60)/60)/24)+DATE(1970,1,1)</f>
        <v>41530.747453703705</v>
      </c>
    </row>
    <row r="3617" spans="1:20" ht="48" x14ac:dyDescent="0.2">
      <c r="A3617">
        <v>445</v>
      </c>
      <c r="B3617" s="3" t="s">
        <v>446</v>
      </c>
      <c r="C3617" s="3" t="s">
        <v>4555</v>
      </c>
      <c r="D3617">
        <v>60000</v>
      </c>
      <c r="E3617">
        <v>2</v>
      </c>
      <c r="F3617" t="s">
        <v>8221</v>
      </c>
      <c r="G3617" t="s">
        <v>8224</v>
      </c>
      <c r="H3617" t="s">
        <v>8246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8270</v>
      </c>
      <c r="O3617" s="5">
        <f>E3617/D3617</f>
        <v>3.3333333333333335E-5</v>
      </c>
      <c r="P3617" s="6">
        <f>IFERROR(E3617/L3617,0)</f>
        <v>1</v>
      </c>
      <c r="Q3617" t="str">
        <f>LEFT(N3617, FIND("/",N3617) -1)</f>
        <v>film &amp; video</v>
      </c>
      <c r="R3617" t="str">
        <f>RIGHT(N3617, LEN(N3617) - FIND("/",N3617))</f>
        <v>animation</v>
      </c>
      <c r="S3617" s="10">
        <f>(((J3617/60)/60)/24)+DATE(1970,1,1)</f>
        <v>42130.335358796292</v>
      </c>
      <c r="T3617" s="10">
        <f>(((I3617/60)/60)/24)+DATE(1970,1,1)</f>
        <v>42145.335358796292</v>
      </c>
    </row>
    <row r="3618" spans="1:20" ht="32" x14ac:dyDescent="0.2">
      <c r="A3618">
        <v>464</v>
      </c>
      <c r="B3618" s="3" t="s">
        <v>465</v>
      </c>
      <c r="C3618" s="3" t="s">
        <v>4574</v>
      </c>
      <c r="D3618">
        <v>1010</v>
      </c>
      <c r="E3618">
        <v>1</v>
      </c>
      <c r="F3618" t="s">
        <v>8221</v>
      </c>
      <c r="G3618" t="s">
        <v>8236</v>
      </c>
      <c r="H3618" t="s">
        <v>8249</v>
      </c>
      <c r="I3618">
        <v>1463602935</v>
      </c>
      <c r="J3618">
        <v>1461874935</v>
      </c>
      <c r="K3618" t="b">
        <v>0</v>
      </c>
      <c r="L3618">
        <v>1</v>
      </c>
      <c r="M3618" t="b">
        <v>0</v>
      </c>
      <c r="N3618" t="s">
        <v>8270</v>
      </c>
      <c r="O3618" s="5">
        <f>E3618/D3618</f>
        <v>9.9009900990099011E-4</v>
      </c>
      <c r="P3618" s="6">
        <f>IFERROR(E3618/L3618,0)</f>
        <v>1</v>
      </c>
      <c r="Q3618" t="str">
        <f>LEFT(N3618, FIND("/",N3618) -1)</f>
        <v>film &amp; video</v>
      </c>
      <c r="R3618" t="str">
        <f>RIGHT(N3618, LEN(N3618) - FIND("/",N3618))</f>
        <v>animation</v>
      </c>
      <c r="S3618" s="10">
        <f>(((J3618/60)/60)/24)+DATE(1970,1,1)</f>
        <v>42488.848784722228</v>
      </c>
      <c r="T3618" s="10">
        <f>(((I3618/60)/60)/24)+DATE(1970,1,1)</f>
        <v>42508.848784722228</v>
      </c>
    </row>
    <row r="3619" spans="1:20" ht="48" x14ac:dyDescent="0.2">
      <c r="A3619">
        <v>474</v>
      </c>
      <c r="B3619" s="3" t="s">
        <v>475</v>
      </c>
      <c r="C3619" s="3" t="s">
        <v>4584</v>
      </c>
      <c r="D3619">
        <v>3300</v>
      </c>
      <c r="E3619">
        <v>1</v>
      </c>
      <c r="F3619" t="s">
        <v>8221</v>
      </c>
      <c r="G3619" t="s">
        <v>8224</v>
      </c>
      <c r="H3619" t="s">
        <v>8246</v>
      </c>
      <c r="I3619">
        <v>1487318029</v>
      </c>
      <c r="J3619">
        <v>1484726029</v>
      </c>
      <c r="K3619" t="b">
        <v>0</v>
      </c>
      <c r="L3619">
        <v>1</v>
      </c>
      <c r="M3619" t="b">
        <v>0</v>
      </c>
      <c r="N3619" t="s">
        <v>8270</v>
      </c>
      <c r="O3619" s="5">
        <f>E3619/D3619</f>
        <v>3.0303030303030303E-4</v>
      </c>
      <c r="P3619" s="6">
        <f>IFERROR(E3619/L3619,0)</f>
        <v>1</v>
      </c>
      <c r="Q3619" t="str">
        <f>LEFT(N3619, FIND("/",N3619) -1)</f>
        <v>film &amp; video</v>
      </c>
      <c r="R3619" t="str">
        <f>RIGHT(N3619, LEN(N3619) - FIND("/",N3619))</f>
        <v>animation</v>
      </c>
      <c r="S3619" s="10">
        <f>(((J3619/60)/60)/24)+DATE(1970,1,1)</f>
        <v>42753.329039351855</v>
      </c>
      <c r="T3619" s="10">
        <f>(((I3619/60)/60)/24)+DATE(1970,1,1)</f>
        <v>42783.329039351855</v>
      </c>
    </row>
    <row r="3620" spans="1:20" ht="32" x14ac:dyDescent="0.2">
      <c r="A3620">
        <v>496</v>
      </c>
      <c r="B3620" s="3" t="s">
        <v>497</v>
      </c>
      <c r="C3620" s="3" t="s">
        <v>4606</v>
      </c>
      <c r="D3620">
        <v>60000</v>
      </c>
      <c r="E3620">
        <v>1</v>
      </c>
      <c r="F3620" t="s">
        <v>8221</v>
      </c>
      <c r="G3620" t="s">
        <v>8224</v>
      </c>
      <c r="H3620" t="s">
        <v>8246</v>
      </c>
      <c r="I3620">
        <v>1392070874</v>
      </c>
      <c r="J3620">
        <v>1386886874</v>
      </c>
      <c r="K3620" t="b">
        <v>0</v>
      </c>
      <c r="L3620">
        <v>1</v>
      </c>
      <c r="M3620" t="b">
        <v>0</v>
      </c>
      <c r="N3620" t="s">
        <v>8270</v>
      </c>
      <c r="O3620" s="5">
        <f>E3620/D3620</f>
        <v>1.6666666666666667E-5</v>
      </c>
      <c r="P3620" s="6">
        <f>IFERROR(E3620/L3620,0)</f>
        <v>1</v>
      </c>
      <c r="Q3620" t="str">
        <f>LEFT(N3620, FIND("/",N3620) -1)</f>
        <v>film &amp; video</v>
      </c>
      <c r="R3620" t="str">
        <f>RIGHT(N3620, LEN(N3620) - FIND("/",N3620))</f>
        <v>animation</v>
      </c>
      <c r="S3620" s="10">
        <f>(((J3620/60)/60)/24)+DATE(1970,1,1)</f>
        <v>41620.93141203704</v>
      </c>
      <c r="T3620" s="10">
        <f>(((I3620/60)/60)/24)+DATE(1970,1,1)</f>
        <v>41680.93141203704</v>
      </c>
    </row>
    <row r="3621" spans="1:20" ht="64" x14ac:dyDescent="0.2">
      <c r="A3621">
        <v>540</v>
      </c>
      <c r="B3621" s="3" t="s">
        <v>541</v>
      </c>
      <c r="C3621" s="3" t="s">
        <v>4650</v>
      </c>
      <c r="D3621">
        <v>15000</v>
      </c>
      <c r="E3621">
        <v>1</v>
      </c>
      <c r="F3621" t="s">
        <v>8221</v>
      </c>
      <c r="G3621" t="s">
        <v>8224</v>
      </c>
      <c r="H3621" t="s">
        <v>8246</v>
      </c>
      <c r="I3621">
        <v>1423078606</v>
      </c>
      <c r="J3621">
        <v>1420486606</v>
      </c>
      <c r="K3621" t="b">
        <v>0</v>
      </c>
      <c r="L3621">
        <v>1</v>
      </c>
      <c r="M3621" t="b">
        <v>0</v>
      </c>
      <c r="N3621" t="s">
        <v>8272</v>
      </c>
      <c r="O3621" s="5">
        <f>E3621/D3621</f>
        <v>6.666666666666667E-5</v>
      </c>
      <c r="P3621" s="6">
        <f>IFERROR(E3621/L3621,0)</f>
        <v>1</v>
      </c>
      <c r="Q3621" t="str">
        <f>LEFT(N3621, FIND("/",N3621) -1)</f>
        <v>technology</v>
      </c>
      <c r="R3621" t="str">
        <f>RIGHT(N3621, LEN(N3621) - FIND("/",N3621))</f>
        <v>web</v>
      </c>
      <c r="S3621" s="10">
        <f>(((J3621/60)/60)/24)+DATE(1970,1,1)</f>
        <v>42009.817199074074</v>
      </c>
      <c r="T3621" s="10">
        <f>(((I3621/60)/60)/24)+DATE(1970,1,1)</f>
        <v>42039.817199074074</v>
      </c>
    </row>
    <row r="3622" spans="1:20" ht="48" x14ac:dyDescent="0.2">
      <c r="A3622">
        <v>542</v>
      </c>
      <c r="B3622" s="3" t="s">
        <v>543</v>
      </c>
      <c r="C3622" s="3" t="s">
        <v>4652</v>
      </c>
      <c r="D3622">
        <v>250000</v>
      </c>
      <c r="E3622">
        <v>1</v>
      </c>
      <c r="F3622" t="s">
        <v>8221</v>
      </c>
      <c r="G3622" t="s">
        <v>8224</v>
      </c>
      <c r="H3622" t="s">
        <v>8246</v>
      </c>
      <c r="I3622">
        <v>1462293716</v>
      </c>
      <c r="J3622">
        <v>1457113316</v>
      </c>
      <c r="K3622" t="b">
        <v>0</v>
      </c>
      <c r="L3622">
        <v>1</v>
      </c>
      <c r="M3622" t="b">
        <v>0</v>
      </c>
      <c r="N3622" t="s">
        <v>8272</v>
      </c>
      <c r="O3622" s="5">
        <f>E3622/D3622</f>
        <v>3.9999999999999998E-6</v>
      </c>
      <c r="P3622" s="6">
        <f>IFERROR(E3622/L3622,0)</f>
        <v>1</v>
      </c>
      <c r="Q3622" t="str">
        <f>LEFT(N3622, FIND("/",N3622) -1)</f>
        <v>technology</v>
      </c>
      <c r="R3622" t="str">
        <f>RIGHT(N3622, LEN(N3622) - FIND("/",N3622))</f>
        <v>web</v>
      </c>
      <c r="S3622" s="10">
        <f>(((J3622/60)/60)/24)+DATE(1970,1,1)</f>
        <v>42433.737453703703</v>
      </c>
      <c r="T3622" s="10">
        <f>(((I3622/60)/60)/24)+DATE(1970,1,1)</f>
        <v>42493.695787037039</v>
      </c>
    </row>
    <row r="3623" spans="1:20" ht="48" x14ac:dyDescent="0.2">
      <c r="A3623">
        <v>564</v>
      </c>
      <c r="B3623" s="3" t="s">
        <v>565</v>
      </c>
      <c r="C3623" s="3" t="s">
        <v>4674</v>
      </c>
      <c r="D3623">
        <v>18000</v>
      </c>
      <c r="E3623">
        <v>1</v>
      </c>
      <c r="F3623" t="s">
        <v>8221</v>
      </c>
      <c r="G3623" t="s">
        <v>8230</v>
      </c>
      <c r="H3623" t="s">
        <v>8249</v>
      </c>
      <c r="I3623">
        <v>1457822275</v>
      </c>
      <c r="J3623">
        <v>1455230275</v>
      </c>
      <c r="K3623" t="b">
        <v>0</v>
      </c>
      <c r="L3623">
        <v>1</v>
      </c>
      <c r="M3623" t="b">
        <v>0</v>
      </c>
      <c r="N3623" t="s">
        <v>8272</v>
      </c>
      <c r="O3623" s="5">
        <f>E3623/D3623</f>
        <v>5.5555555555555558E-5</v>
      </c>
      <c r="P3623" s="6">
        <f>IFERROR(E3623/L3623,0)</f>
        <v>1</v>
      </c>
      <c r="Q3623" t="str">
        <f>LEFT(N3623, FIND("/",N3623) -1)</f>
        <v>technology</v>
      </c>
      <c r="R3623" t="str">
        <f>RIGHT(N3623, LEN(N3623) - FIND("/",N3623))</f>
        <v>web</v>
      </c>
      <c r="S3623" s="10">
        <f>(((J3623/60)/60)/24)+DATE(1970,1,1)</f>
        <v>42411.942997685182</v>
      </c>
      <c r="T3623" s="10">
        <f>(((I3623/60)/60)/24)+DATE(1970,1,1)</f>
        <v>42441.942997685182</v>
      </c>
    </row>
    <row r="3624" spans="1:20" ht="48" x14ac:dyDescent="0.2">
      <c r="A3624">
        <v>566</v>
      </c>
      <c r="B3624" s="3" t="s">
        <v>567</v>
      </c>
      <c r="C3624" s="3" t="s">
        <v>4676</v>
      </c>
      <c r="D3624">
        <v>5000</v>
      </c>
      <c r="E3624">
        <v>1</v>
      </c>
      <c r="F3624" t="s">
        <v>8221</v>
      </c>
      <c r="G3624" t="s">
        <v>8224</v>
      </c>
      <c r="H3624" t="s">
        <v>8246</v>
      </c>
      <c r="I3624">
        <v>1468513533</v>
      </c>
      <c r="J3624">
        <v>1465921533</v>
      </c>
      <c r="K3624" t="b">
        <v>0</v>
      </c>
      <c r="L3624">
        <v>1</v>
      </c>
      <c r="M3624" t="b">
        <v>0</v>
      </c>
      <c r="N3624" t="s">
        <v>8272</v>
      </c>
      <c r="O3624" s="5">
        <f>E3624/D3624</f>
        <v>2.0000000000000001E-4</v>
      </c>
      <c r="P3624" s="6">
        <f>IFERROR(E3624/L3624,0)</f>
        <v>1</v>
      </c>
      <c r="Q3624" t="str">
        <f>LEFT(N3624, FIND("/",N3624) -1)</f>
        <v>technology</v>
      </c>
      <c r="R3624" t="str">
        <f>RIGHT(N3624, LEN(N3624) - FIND("/",N3624))</f>
        <v>web</v>
      </c>
      <c r="S3624" s="10">
        <f>(((J3624/60)/60)/24)+DATE(1970,1,1)</f>
        <v>42535.68440972222</v>
      </c>
      <c r="T3624" s="10">
        <f>(((I3624/60)/60)/24)+DATE(1970,1,1)</f>
        <v>42565.68440972222</v>
      </c>
    </row>
    <row r="3625" spans="1:20" ht="48" x14ac:dyDescent="0.2">
      <c r="A3625">
        <v>576</v>
      </c>
      <c r="B3625" s="3" t="s">
        <v>577</v>
      </c>
      <c r="C3625" s="3" t="s">
        <v>4686</v>
      </c>
      <c r="D3625">
        <v>80000</v>
      </c>
      <c r="E3625">
        <v>1</v>
      </c>
      <c r="F3625" t="s">
        <v>8221</v>
      </c>
      <c r="G3625" t="s">
        <v>8224</v>
      </c>
      <c r="H3625" t="s">
        <v>8246</v>
      </c>
      <c r="I3625">
        <v>1427537952</v>
      </c>
      <c r="J3625">
        <v>1422357552</v>
      </c>
      <c r="K3625" t="b">
        <v>0</v>
      </c>
      <c r="L3625">
        <v>1</v>
      </c>
      <c r="M3625" t="b">
        <v>0</v>
      </c>
      <c r="N3625" t="s">
        <v>8272</v>
      </c>
      <c r="O3625" s="5">
        <f>E3625/D3625</f>
        <v>1.2500000000000001E-5</v>
      </c>
      <c r="P3625" s="6">
        <f>IFERROR(E3625/L3625,0)</f>
        <v>1</v>
      </c>
      <c r="Q3625" t="str">
        <f>LEFT(N3625, FIND("/",N3625) -1)</f>
        <v>technology</v>
      </c>
      <c r="R3625" t="str">
        <f>RIGHT(N3625, LEN(N3625) - FIND("/",N3625))</f>
        <v>web</v>
      </c>
      <c r="S3625" s="10">
        <f>(((J3625/60)/60)/24)+DATE(1970,1,1)</f>
        <v>42031.471666666665</v>
      </c>
      <c r="T3625" s="10">
        <f>(((I3625/60)/60)/24)+DATE(1970,1,1)</f>
        <v>42091.43</v>
      </c>
    </row>
    <row r="3626" spans="1:20" ht="48" x14ac:dyDescent="0.2">
      <c r="A3626">
        <v>580</v>
      </c>
      <c r="B3626" s="3" t="s">
        <v>581</v>
      </c>
      <c r="C3626" s="3" t="s">
        <v>4690</v>
      </c>
      <c r="D3626">
        <v>3000</v>
      </c>
      <c r="E3626">
        <v>1</v>
      </c>
      <c r="F3626" t="s">
        <v>8221</v>
      </c>
      <c r="G3626" t="s">
        <v>8224</v>
      </c>
      <c r="H3626" t="s">
        <v>8246</v>
      </c>
      <c r="I3626">
        <v>1474580867</v>
      </c>
      <c r="J3626">
        <v>1471988867</v>
      </c>
      <c r="K3626" t="b">
        <v>0</v>
      </c>
      <c r="L3626">
        <v>1</v>
      </c>
      <c r="M3626" t="b">
        <v>0</v>
      </c>
      <c r="N3626" t="s">
        <v>8272</v>
      </c>
      <c r="O3626" s="5">
        <f>E3626/D3626</f>
        <v>3.3333333333333332E-4</v>
      </c>
      <c r="P3626" s="6">
        <f>IFERROR(E3626/L3626,0)</f>
        <v>1</v>
      </c>
      <c r="Q3626" t="str">
        <f>LEFT(N3626, FIND("/",N3626) -1)</f>
        <v>technology</v>
      </c>
      <c r="R3626" t="str">
        <f>RIGHT(N3626, LEN(N3626) - FIND("/",N3626))</f>
        <v>web</v>
      </c>
      <c r="S3626" s="10">
        <f>(((J3626/60)/60)/24)+DATE(1970,1,1)</f>
        <v>42605.908182870371</v>
      </c>
      <c r="T3626" s="10">
        <f>(((I3626/60)/60)/24)+DATE(1970,1,1)</f>
        <v>42635.908182870371</v>
      </c>
    </row>
    <row r="3627" spans="1:20" ht="32" x14ac:dyDescent="0.2">
      <c r="A3627">
        <v>583</v>
      </c>
      <c r="B3627" s="3" t="s">
        <v>584</v>
      </c>
      <c r="C3627" s="3" t="s">
        <v>4693</v>
      </c>
      <c r="D3627">
        <v>9000</v>
      </c>
      <c r="E3627">
        <v>1</v>
      </c>
      <c r="F3627" t="s">
        <v>8221</v>
      </c>
      <c r="G3627" t="s">
        <v>8224</v>
      </c>
      <c r="H3627" t="s">
        <v>8246</v>
      </c>
      <c r="I3627">
        <v>1426800687</v>
      </c>
      <c r="J3627">
        <v>1424212287</v>
      </c>
      <c r="K3627" t="b">
        <v>0</v>
      </c>
      <c r="L3627">
        <v>1</v>
      </c>
      <c r="M3627" t="b">
        <v>0</v>
      </c>
      <c r="N3627" t="s">
        <v>8272</v>
      </c>
      <c r="O3627" s="5">
        <f>E3627/D3627</f>
        <v>1.1111111111111112E-4</v>
      </c>
      <c r="P3627" s="6">
        <f>IFERROR(E3627/L3627,0)</f>
        <v>1</v>
      </c>
      <c r="Q3627" t="str">
        <f>LEFT(N3627, FIND("/",N3627) -1)</f>
        <v>technology</v>
      </c>
      <c r="R3627" t="str">
        <f>RIGHT(N3627, LEN(N3627) - FIND("/",N3627))</f>
        <v>web</v>
      </c>
      <c r="S3627" s="10">
        <f>(((J3627/60)/60)/24)+DATE(1970,1,1)</f>
        <v>42052.93850694444</v>
      </c>
      <c r="T3627" s="10">
        <f>(((I3627/60)/60)/24)+DATE(1970,1,1)</f>
        <v>42082.896840277783</v>
      </c>
    </row>
    <row r="3628" spans="1:20" ht="16" x14ac:dyDescent="0.2">
      <c r="A3628">
        <v>589</v>
      </c>
      <c r="B3628" s="3" t="s">
        <v>590</v>
      </c>
      <c r="C3628" s="3" t="s">
        <v>4699</v>
      </c>
      <c r="D3628">
        <v>7500</v>
      </c>
      <c r="E3628">
        <v>1</v>
      </c>
      <c r="F3628" t="s">
        <v>8221</v>
      </c>
      <c r="G3628" t="s">
        <v>8224</v>
      </c>
      <c r="H3628" t="s">
        <v>8246</v>
      </c>
      <c r="I3628">
        <v>1436366699</v>
      </c>
      <c r="J3628">
        <v>1435070699</v>
      </c>
      <c r="K3628" t="b">
        <v>0</v>
      </c>
      <c r="L3628">
        <v>1</v>
      </c>
      <c r="M3628" t="b">
        <v>0</v>
      </c>
      <c r="N3628" t="s">
        <v>8272</v>
      </c>
      <c r="O3628" s="5">
        <f>E3628/D3628</f>
        <v>1.3333333333333334E-4</v>
      </c>
      <c r="P3628" s="6">
        <f>IFERROR(E3628/L3628,0)</f>
        <v>1</v>
      </c>
      <c r="Q3628" t="str">
        <f>LEFT(N3628, FIND("/",N3628) -1)</f>
        <v>technology</v>
      </c>
      <c r="R3628" t="str">
        <f>RIGHT(N3628, LEN(N3628) - FIND("/",N3628))</f>
        <v>web</v>
      </c>
      <c r="S3628" s="10">
        <f>(((J3628/60)/60)/24)+DATE(1970,1,1)</f>
        <v>42178.614571759259</v>
      </c>
      <c r="T3628" s="10">
        <f>(((I3628/60)/60)/24)+DATE(1970,1,1)</f>
        <v>42193.614571759259</v>
      </c>
    </row>
    <row r="3629" spans="1:20" ht="32" x14ac:dyDescent="0.2">
      <c r="A3629">
        <v>619</v>
      </c>
      <c r="B3629" s="3" t="s">
        <v>620</v>
      </c>
      <c r="C3629" s="3" t="s">
        <v>4729</v>
      </c>
      <c r="D3629">
        <v>2500000</v>
      </c>
      <c r="E3629">
        <v>1</v>
      </c>
      <c r="F3629" t="s">
        <v>8220</v>
      </c>
      <c r="G3629" t="s">
        <v>8224</v>
      </c>
      <c r="H3629" t="s">
        <v>8246</v>
      </c>
      <c r="I3629">
        <v>1416933390</v>
      </c>
      <c r="J3629">
        <v>1411745790</v>
      </c>
      <c r="K3629" t="b">
        <v>0</v>
      </c>
      <c r="L3629">
        <v>1</v>
      </c>
      <c r="M3629" t="b">
        <v>0</v>
      </c>
      <c r="N3629" t="s">
        <v>8272</v>
      </c>
      <c r="O3629" s="5">
        <f>E3629/D3629</f>
        <v>3.9999999999999998E-7</v>
      </c>
      <c r="P3629" s="6">
        <f>IFERROR(E3629/L3629,0)</f>
        <v>1</v>
      </c>
      <c r="Q3629" t="str">
        <f>LEFT(N3629, FIND("/",N3629) -1)</f>
        <v>technology</v>
      </c>
      <c r="R3629" t="str">
        <f>RIGHT(N3629, LEN(N3629) - FIND("/",N3629))</f>
        <v>web</v>
      </c>
      <c r="S3629" s="10">
        <f>(((J3629/60)/60)/24)+DATE(1970,1,1)</f>
        <v>41908.650347222225</v>
      </c>
      <c r="T3629" s="10">
        <f>(((I3629/60)/60)/24)+DATE(1970,1,1)</f>
        <v>41968.692013888889</v>
      </c>
    </row>
    <row r="3630" spans="1:20" ht="32" x14ac:dyDescent="0.2">
      <c r="A3630">
        <v>634</v>
      </c>
      <c r="B3630" s="3" t="s">
        <v>635</v>
      </c>
      <c r="C3630" s="3" t="s">
        <v>4744</v>
      </c>
      <c r="D3630">
        <v>5000</v>
      </c>
      <c r="E3630">
        <v>1</v>
      </c>
      <c r="F3630" t="s">
        <v>8220</v>
      </c>
      <c r="G3630" t="s">
        <v>8224</v>
      </c>
      <c r="H3630" t="s">
        <v>8246</v>
      </c>
      <c r="I3630">
        <v>1424989029</v>
      </c>
      <c r="J3630">
        <v>1422397029</v>
      </c>
      <c r="K3630" t="b">
        <v>0</v>
      </c>
      <c r="L3630">
        <v>1</v>
      </c>
      <c r="M3630" t="b">
        <v>0</v>
      </c>
      <c r="N3630" t="s">
        <v>8272</v>
      </c>
      <c r="O3630" s="5">
        <f>E3630/D3630</f>
        <v>2.0000000000000001E-4</v>
      </c>
      <c r="P3630" s="6">
        <f>IFERROR(E3630/L3630,0)</f>
        <v>1</v>
      </c>
      <c r="Q3630" t="str">
        <f>LEFT(N3630, FIND("/",N3630) -1)</f>
        <v>technology</v>
      </c>
      <c r="R3630" t="str">
        <f>RIGHT(N3630, LEN(N3630) - FIND("/",N3630))</f>
        <v>web</v>
      </c>
      <c r="S3630" s="10">
        <f>(((J3630/60)/60)/24)+DATE(1970,1,1)</f>
        <v>42031.928576388891</v>
      </c>
      <c r="T3630" s="10">
        <f>(((I3630/60)/60)/24)+DATE(1970,1,1)</f>
        <v>42061.928576388891</v>
      </c>
    </row>
    <row r="3631" spans="1:20" ht="32" x14ac:dyDescent="0.2">
      <c r="A3631">
        <v>639</v>
      </c>
      <c r="B3631" s="3" t="s">
        <v>640</v>
      </c>
      <c r="C3631" s="3" t="s">
        <v>4749</v>
      </c>
      <c r="D3631">
        <v>1000000</v>
      </c>
      <c r="E3631">
        <v>1</v>
      </c>
      <c r="F3631" t="s">
        <v>8220</v>
      </c>
      <c r="G3631" t="s">
        <v>8224</v>
      </c>
      <c r="H3631" t="s">
        <v>8246</v>
      </c>
      <c r="I3631">
        <v>1413208795</v>
      </c>
      <c r="J3631">
        <v>1408024795</v>
      </c>
      <c r="K3631" t="b">
        <v>0</v>
      </c>
      <c r="L3631">
        <v>1</v>
      </c>
      <c r="M3631" t="b">
        <v>0</v>
      </c>
      <c r="N3631" t="s">
        <v>8272</v>
      </c>
      <c r="O3631" s="5">
        <f>E3631/D3631</f>
        <v>9.9999999999999995E-7</v>
      </c>
      <c r="P3631" s="6">
        <f>IFERROR(E3631/L3631,0)</f>
        <v>1</v>
      </c>
      <c r="Q3631" t="str">
        <f>LEFT(N3631, FIND("/",N3631) -1)</f>
        <v>technology</v>
      </c>
      <c r="R3631" t="str">
        <f>RIGHT(N3631, LEN(N3631) - FIND("/",N3631))</f>
        <v>web</v>
      </c>
      <c r="S3631" s="10">
        <f>(((J3631/60)/60)/24)+DATE(1970,1,1)</f>
        <v>41865.583275462966</v>
      </c>
      <c r="T3631" s="10">
        <f>(((I3631/60)/60)/24)+DATE(1970,1,1)</f>
        <v>41925.583275462966</v>
      </c>
    </row>
    <row r="3632" spans="1:20" ht="48" x14ac:dyDescent="0.2">
      <c r="A3632">
        <v>681</v>
      </c>
      <c r="B3632" s="3" t="s">
        <v>682</v>
      </c>
      <c r="C3632" s="3" t="s">
        <v>4791</v>
      </c>
      <c r="D3632">
        <v>2500</v>
      </c>
      <c r="E3632">
        <v>1</v>
      </c>
      <c r="F3632" t="s">
        <v>8221</v>
      </c>
      <c r="G3632" t="s">
        <v>8224</v>
      </c>
      <c r="H3632" t="s">
        <v>8246</v>
      </c>
      <c r="I3632">
        <v>1477509604</v>
      </c>
      <c r="J3632">
        <v>1474917604</v>
      </c>
      <c r="K3632" t="b">
        <v>0</v>
      </c>
      <c r="L3632">
        <v>1</v>
      </c>
      <c r="M3632" t="b">
        <v>0</v>
      </c>
      <c r="N3632" t="s">
        <v>8273</v>
      </c>
      <c r="O3632" s="5">
        <f>E3632/D3632</f>
        <v>4.0000000000000002E-4</v>
      </c>
      <c r="P3632" s="6">
        <f>IFERROR(E3632/L3632,0)</f>
        <v>1</v>
      </c>
      <c r="Q3632" t="str">
        <f>LEFT(N3632, FIND("/",N3632) -1)</f>
        <v>technology</v>
      </c>
      <c r="R3632" t="str">
        <f>RIGHT(N3632, LEN(N3632) - FIND("/",N3632))</f>
        <v>wearables</v>
      </c>
      <c r="S3632" s="10">
        <f>(((J3632/60)/60)/24)+DATE(1970,1,1)</f>
        <v>42639.805601851855</v>
      </c>
      <c r="T3632" s="10">
        <f>(((I3632/60)/60)/24)+DATE(1970,1,1)</f>
        <v>42669.805601851855</v>
      </c>
    </row>
    <row r="3633" spans="1:20" ht="32" x14ac:dyDescent="0.2">
      <c r="A3633">
        <v>696</v>
      </c>
      <c r="B3633" s="3" t="s">
        <v>697</v>
      </c>
      <c r="C3633" s="3" t="s">
        <v>4806</v>
      </c>
      <c r="D3633">
        <v>175000</v>
      </c>
      <c r="E3633">
        <v>1</v>
      </c>
      <c r="F3633" t="s">
        <v>8221</v>
      </c>
      <c r="G3633" t="s">
        <v>8233</v>
      </c>
      <c r="H3633" t="s">
        <v>8249</v>
      </c>
      <c r="I3633">
        <v>1406326502</v>
      </c>
      <c r="J3633">
        <v>1403734502</v>
      </c>
      <c r="K3633" t="b">
        <v>0</v>
      </c>
      <c r="L3633">
        <v>1</v>
      </c>
      <c r="M3633" t="b">
        <v>0</v>
      </c>
      <c r="N3633" t="s">
        <v>8273</v>
      </c>
      <c r="O3633" s="5">
        <f>E3633/D3633</f>
        <v>5.7142857142857145E-6</v>
      </c>
      <c r="P3633" s="6">
        <f>IFERROR(E3633/L3633,0)</f>
        <v>1</v>
      </c>
      <c r="Q3633" t="str">
        <f>LEFT(N3633, FIND("/",N3633) -1)</f>
        <v>technology</v>
      </c>
      <c r="R3633" t="str">
        <f>RIGHT(N3633, LEN(N3633) - FIND("/",N3633))</f>
        <v>wearables</v>
      </c>
      <c r="S3633" s="10">
        <f>(((J3633/60)/60)/24)+DATE(1970,1,1)</f>
        <v>41815.927106481482</v>
      </c>
      <c r="T3633" s="10">
        <f>(((I3633/60)/60)/24)+DATE(1970,1,1)</f>
        <v>41845.927106481482</v>
      </c>
    </row>
    <row r="3634" spans="1:20" ht="32" x14ac:dyDescent="0.2">
      <c r="A3634">
        <v>982</v>
      </c>
      <c r="B3634" s="3" t="s">
        <v>983</v>
      </c>
      <c r="C3634" s="3" t="s">
        <v>5092</v>
      </c>
      <c r="D3634">
        <v>17500</v>
      </c>
      <c r="E3634">
        <v>3</v>
      </c>
      <c r="F3634" t="s">
        <v>8221</v>
      </c>
      <c r="G3634" t="s">
        <v>8224</v>
      </c>
      <c r="H3634" t="s">
        <v>8246</v>
      </c>
      <c r="I3634">
        <v>1475431486</v>
      </c>
      <c r="J3634">
        <v>1472839486</v>
      </c>
      <c r="K3634" t="b">
        <v>0</v>
      </c>
      <c r="L3634">
        <v>3</v>
      </c>
      <c r="M3634" t="b">
        <v>0</v>
      </c>
      <c r="N3634" t="s">
        <v>8273</v>
      </c>
      <c r="O3634" s="5">
        <f>E3634/D3634</f>
        <v>1.7142857142857143E-4</v>
      </c>
      <c r="P3634" s="6">
        <f>IFERROR(E3634/L3634,0)</f>
        <v>1</v>
      </c>
      <c r="Q3634" t="str">
        <f>LEFT(N3634, FIND("/",N3634) -1)</f>
        <v>technology</v>
      </c>
      <c r="R3634" t="str">
        <f>RIGHT(N3634, LEN(N3634) - FIND("/",N3634))</f>
        <v>wearables</v>
      </c>
      <c r="S3634" s="10">
        <f>(((J3634/60)/60)/24)+DATE(1970,1,1)</f>
        <v>42615.753310185188</v>
      </c>
      <c r="T3634" s="10">
        <f>(((I3634/60)/60)/24)+DATE(1970,1,1)</f>
        <v>42645.753310185188</v>
      </c>
    </row>
    <row r="3635" spans="1:20" ht="48" x14ac:dyDescent="0.2">
      <c r="A3635">
        <v>1047</v>
      </c>
      <c r="B3635" s="3" t="s">
        <v>1048</v>
      </c>
      <c r="C3635" s="3" t="s">
        <v>5157</v>
      </c>
      <c r="D3635">
        <v>2000</v>
      </c>
      <c r="E3635">
        <v>1</v>
      </c>
      <c r="F3635" t="s">
        <v>8220</v>
      </c>
      <c r="G3635" t="s">
        <v>8224</v>
      </c>
      <c r="H3635" t="s">
        <v>8246</v>
      </c>
      <c r="I3635">
        <v>1415219915</v>
      </c>
      <c r="J3635">
        <v>1412624315</v>
      </c>
      <c r="K3635" t="b">
        <v>0</v>
      </c>
      <c r="L3635">
        <v>1</v>
      </c>
      <c r="M3635" t="b">
        <v>0</v>
      </c>
      <c r="N3635" t="s">
        <v>8281</v>
      </c>
      <c r="O3635" s="5">
        <f>E3635/D3635</f>
        <v>5.0000000000000001E-4</v>
      </c>
      <c r="P3635" s="6">
        <f>IFERROR(E3635/L3635,0)</f>
        <v>1</v>
      </c>
      <c r="Q3635" t="str">
        <f>LEFT(N3635, FIND("/",N3635) -1)</f>
        <v>journalism</v>
      </c>
      <c r="R3635" t="str">
        <f>RIGHT(N3635, LEN(N3635) - FIND("/",N3635))</f>
        <v>audio</v>
      </c>
      <c r="S3635" s="10">
        <f>(((J3635/60)/60)/24)+DATE(1970,1,1)</f>
        <v>41918.818460648145</v>
      </c>
      <c r="T3635" s="10">
        <f>(((I3635/60)/60)/24)+DATE(1970,1,1)</f>
        <v>41948.860127314816</v>
      </c>
    </row>
    <row r="3636" spans="1:20" ht="48" x14ac:dyDescent="0.2">
      <c r="A3636">
        <v>1111</v>
      </c>
      <c r="B3636" s="3" t="s">
        <v>1112</v>
      </c>
      <c r="C3636" s="3" t="s">
        <v>5221</v>
      </c>
      <c r="D3636">
        <v>2500</v>
      </c>
      <c r="E3636">
        <v>1</v>
      </c>
      <c r="F3636" t="s">
        <v>8221</v>
      </c>
      <c r="G3636" t="s">
        <v>8224</v>
      </c>
      <c r="H3636" t="s">
        <v>8246</v>
      </c>
      <c r="I3636">
        <v>1452228790</v>
      </c>
      <c r="J3636">
        <v>1449636790</v>
      </c>
      <c r="K3636" t="b">
        <v>0</v>
      </c>
      <c r="L3636">
        <v>1</v>
      </c>
      <c r="M3636" t="b">
        <v>0</v>
      </c>
      <c r="N3636" t="s">
        <v>8282</v>
      </c>
      <c r="O3636" s="5">
        <f>E3636/D3636</f>
        <v>4.0000000000000002E-4</v>
      </c>
      <c r="P3636" s="6">
        <f>IFERROR(E3636/L3636,0)</f>
        <v>1</v>
      </c>
      <c r="Q3636" t="str">
        <f>LEFT(N3636, FIND("/",N3636) -1)</f>
        <v>games</v>
      </c>
      <c r="R3636" t="str">
        <f>RIGHT(N3636, LEN(N3636) - FIND("/",N3636))</f>
        <v>video games</v>
      </c>
      <c r="S3636" s="10">
        <f>(((J3636/60)/60)/24)+DATE(1970,1,1)</f>
        <v>42347.203587962969</v>
      </c>
      <c r="T3636" s="10">
        <f>(((I3636/60)/60)/24)+DATE(1970,1,1)</f>
        <v>42377.203587962969</v>
      </c>
    </row>
    <row r="3637" spans="1:20" ht="16" x14ac:dyDescent="0.2">
      <c r="A3637">
        <v>1128</v>
      </c>
      <c r="B3637" s="3" t="s">
        <v>1129</v>
      </c>
      <c r="C3637" s="3" t="s">
        <v>5238</v>
      </c>
      <c r="D3637">
        <v>1000</v>
      </c>
      <c r="E3637">
        <v>1</v>
      </c>
      <c r="F3637" t="s">
        <v>8221</v>
      </c>
      <c r="G3637" t="s">
        <v>8225</v>
      </c>
      <c r="H3637" t="s">
        <v>8247</v>
      </c>
      <c r="I3637">
        <v>1407425717</v>
      </c>
      <c r="J3637">
        <v>1404833717</v>
      </c>
      <c r="K3637" t="b">
        <v>0</v>
      </c>
      <c r="L3637">
        <v>1</v>
      </c>
      <c r="M3637" t="b">
        <v>0</v>
      </c>
      <c r="N3637" t="s">
        <v>8283</v>
      </c>
      <c r="O3637" s="5">
        <f>E3637/D3637</f>
        <v>1E-3</v>
      </c>
      <c r="P3637" s="6">
        <f>IFERROR(E3637/L3637,0)</f>
        <v>1</v>
      </c>
      <c r="Q3637" t="str">
        <f>LEFT(N3637, FIND("/",N3637) -1)</f>
        <v>games</v>
      </c>
      <c r="R3637" t="str">
        <f>RIGHT(N3637, LEN(N3637) - FIND("/",N3637))</f>
        <v>mobile games</v>
      </c>
      <c r="S3637" s="10">
        <f>(((J3637/60)/60)/24)+DATE(1970,1,1)</f>
        <v>41828.649502314816</v>
      </c>
      <c r="T3637" s="10">
        <f>(((I3637/60)/60)/24)+DATE(1970,1,1)</f>
        <v>41858.649502314816</v>
      </c>
    </row>
    <row r="3638" spans="1:20" ht="48" x14ac:dyDescent="0.2">
      <c r="A3638">
        <v>1134</v>
      </c>
      <c r="B3638" s="3" t="s">
        <v>1135</v>
      </c>
      <c r="C3638" s="3" t="s">
        <v>5244</v>
      </c>
      <c r="D3638">
        <v>25000</v>
      </c>
      <c r="E3638">
        <v>1</v>
      </c>
      <c r="F3638" t="s">
        <v>8221</v>
      </c>
      <c r="G3638" t="s">
        <v>8226</v>
      </c>
      <c r="H3638" t="s">
        <v>8248</v>
      </c>
      <c r="I3638">
        <v>1417235580</v>
      </c>
      <c r="J3638">
        <v>1416034228</v>
      </c>
      <c r="K3638" t="b">
        <v>0</v>
      </c>
      <c r="L3638">
        <v>1</v>
      </c>
      <c r="M3638" t="b">
        <v>0</v>
      </c>
      <c r="N3638" t="s">
        <v>8283</v>
      </c>
      <c r="O3638" s="5">
        <f>E3638/D3638</f>
        <v>4.0000000000000003E-5</v>
      </c>
      <c r="P3638" s="6">
        <f>IFERROR(E3638/L3638,0)</f>
        <v>1</v>
      </c>
      <c r="Q3638" t="str">
        <f>LEFT(N3638, FIND("/",N3638) -1)</f>
        <v>games</v>
      </c>
      <c r="R3638" t="str">
        <f>RIGHT(N3638, LEN(N3638) - FIND("/",N3638))</f>
        <v>mobile games</v>
      </c>
      <c r="S3638" s="10">
        <f>(((J3638/60)/60)/24)+DATE(1970,1,1)</f>
        <v>41958.285046296296</v>
      </c>
      <c r="T3638" s="10">
        <f>(((I3638/60)/60)/24)+DATE(1970,1,1)</f>
        <v>41972.189583333333</v>
      </c>
    </row>
    <row r="3639" spans="1:20" ht="48" x14ac:dyDescent="0.2">
      <c r="A3639">
        <v>1316</v>
      </c>
      <c r="B3639" s="3" t="s">
        <v>1317</v>
      </c>
      <c r="C3639" s="3" t="s">
        <v>5426</v>
      </c>
      <c r="D3639">
        <v>75000</v>
      </c>
      <c r="E3639">
        <v>1</v>
      </c>
      <c r="F3639" t="s">
        <v>8220</v>
      </c>
      <c r="G3639" t="s">
        <v>8224</v>
      </c>
      <c r="H3639" t="s">
        <v>8246</v>
      </c>
      <c r="I3639">
        <v>1456700709</v>
      </c>
      <c r="J3639">
        <v>1453676709</v>
      </c>
      <c r="K3639" t="b">
        <v>0</v>
      </c>
      <c r="L3639">
        <v>1</v>
      </c>
      <c r="M3639" t="b">
        <v>0</v>
      </c>
      <c r="N3639" t="s">
        <v>8273</v>
      </c>
      <c r="O3639" s="5">
        <f>E3639/D3639</f>
        <v>1.3333333333333333E-5</v>
      </c>
      <c r="P3639" s="6">
        <f>IFERROR(E3639/L3639,0)</f>
        <v>1</v>
      </c>
      <c r="Q3639" t="str">
        <f>LEFT(N3639, FIND("/",N3639) -1)</f>
        <v>technology</v>
      </c>
      <c r="R3639" t="str">
        <f>RIGHT(N3639, LEN(N3639) - FIND("/",N3639))</f>
        <v>wearables</v>
      </c>
      <c r="S3639" s="10">
        <f>(((J3639/60)/60)/24)+DATE(1970,1,1)</f>
        <v>42393.961909722217</v>
      </c>
      <c r="T3639" s="10">
        <f>(((I3639/60)/60)/24)+DATE(1970,1,1)</f>
        <v>42428.961909722217</v>
      </c>
    </row>
    <row r="3640" spans="1:20" ht="48" x14ac:dyDescent="0.2">
      <c r="A3640">
        <v>1410</v>
      </c>
      <c r="B3640" s="3" t="s">
        <v>1411</v>
      </c>
      <c r="C3640" s="3" t="s">
        <v>5520</v>
      </c>
      <c r="D3640">
        <v>6000</v>
      </c>
      <c r="E3640">
        <v>1</v>
      </c>
      <c r="F3640" t="s">
        <v>8221</v>
      </c>
      <c r="G3640" t="s">
        <v>8237</v>
      </c>
      <c r="H3640" t="s">
        <v>8249</v>
      </c>
      <c r="I3640">
        <v>1464939520</v>
      </c>
      <c r="J3640">
        <v>1461051520</v>
      </c>
      <c r="K3640" t="b">
        <v>0</v>
      </c>
      <c r="L3640">
        <v>1</v>
      </c>
      <c r="M3640" t="b">
        <v>0</v>
      </c>
      <c r="N3640" t="s">
        <v>8287</v>
      </c>
      <c r="O3640" s="5">
        <f>E3640/D3640</f>
        <v>1.6666666666666666E-4</v>
      </c>
      <c r="P3640" s="6">
        <f>IFERROR(E3640/L3640,0)</f>
        <v>1</v>
      </c>
      <c r="Q3640" t="str">
        <f>LEFT(N3640, FIND("/",N3640) -1)</f>
        <v>publishing</v>
      </c>
      <c r="R3640" t="str">
        <f>RIGHT(N3640, LEN(N3640) - FIND("/",N3640))</f>
        <v>translations</v>
      </c>
      <c r="S3640" s="10">
        <f>(((J3640/60)/60)/24)+DATE(1970,1,1)</f>
        <v>42479.318518518514</v>
      </c>
      <c r="T3640" s="10">
        <f>(((I3640/60)/60)/24)+DATE(1970,1,1)</f>
        <v>42524.318518518514</v>
      </c>
    </row>
    <row r="3641" spans="1:20" ht="48" x14ac:dyDescent="0.2">
      <c r="A3641">
        <v>1414</v>
      </c>
      <c r="B3641" s="3" t="s">
        <v>1415</v>
      </c>
      <c r="C3641" s="3" t="s">
        <v>5524</v>
      </c>
      <c r="D3641">
        <v>500</v>
      </c>
      <c r="E3641">
        <v>1</v>
      </c>
      <c r="F3641" t="s">
        <v>8221</v>
      </c>
      <c r="G3641" t="s">
        <v>8224</v>
      </c>
      <c r="H3641" t="s">
        <v>8246</v>
      </c>
      <c r="I3641">
        <v>1483423467</v>
      </c>
      <c r="J3641">
        <v>1480831467</v>
      </c>
      <c r="K3641" t="b">
        <v>0</v>
      </c>
      <c r="L3641">
        <v>1</v>
      </c>
      <c r="M3641" t="b">
        <v>0</v>
      </c>
      <c r="N3641" t="s">
        <v>8287</v>
      </c>
      <c r="O3641" s="5">
        <f>E3641/D3641</f>
        <v>2E-3</v>
      </c>
      <c r="P3641" s="6">
        <f>IFERROR(E3641/L3641,0)</f>
        <v>1</v>
      </c>
      <c r="Q3641" t="str">
        <f>LEFT(N3641, FIND("/",N3641) -1)</f>
        <v>publishing</v>
      </c>
      <c r="R3641" t="str">
        <f>RIGHT(N3641, LEN(N3641) - FIND("/",N3641))</f>
        <v>translations</v>
      </c>
      <c r="S3641" s="10">
        <f>(((J3641/60)/60)/24)+DATE(1970,1,1)</f>
        <v>42708.25309027778</v>
      </c>
      <c r="T3641" s="10">
        <f>(((I3641/60)/60)/24)+DATE(1970,1,1)</f>
        <v>42738.25309027778</v>
      </c>
    </row>
    <row r="3642" spans="1:20" ht="16" x14ac:dyDescent="0.2">
      <c r="A3642">
        <v>1420</v>
      </c>
      <c r="B3642" s="3" t="s">
        <v>1421</v>
      </c>
      <c r="C3642" s="3" t="s">
        <v>5530</v>
      </c>
      <c r="D3642">
        <v>110</v>
      </c>
      <c r="E3642">
        <v>3</v>
      </c>
      <c r="F3642" t="s">
        <v>8221</v>
      </c>
      <c r="G3642" t="s">
        <v>8224</v>
      </c>
      <c r="H3642" t="s">
        <v>8246</v>
      </c>
      <c r="I3642">
        <v>1467129686</v>
      </c>
      <c r="J3642">
        <v>1464969686</v>
      </c>
      <c r="K3642" t="b">
        <v>0</v>
      </c>
      <c r="L3642">
        <v>3</v>
      </c>
      <c r="M3642" t="b">
        <v>0</v>
      </c>
      <c r="N3642" t="s">
        <v>8287</v>
      </c>
      <c r="O3642" s="5">
        <f>E3642/D3642</f>
        <v>2.7272727272727271E-2</v>
      </c>
      <c r="P3642" s="6">
        <f>IFERROR(E3642/L3642,0)</f>
        <v>1</v>
      </c>
      <c r="Q3642" t="str">
        <f>LEFT(N3642, FIND("/",N3642) -1)</f>
        <v>publishing</v>
      </c>
      <c r="R3642" t="str">
        <f>RIGHT(N3642, LEN(N3642) - FIND("/",N3642))</f>
        <v>translations</v>
      </c>
      <c r="S3642" s="10">
        <f>(((J3642/60)/60)/24)+DATE(1970,1,1)</f>
        <v>42524.667662037042</v>
      </c>
      <c r="T3642" s="10">
        <f>(((I3642/60)/60)/24)+DATE(1970,1,1)</f>
        <v>42549.667662037042</v>
      </c>
    </row>
    <row r="3643" spans="1:20" ht="48" x14ac:dyDescent="0.2">
      <c r="A3643">
        <v>1440</v>
      </c>
      <c r="B3643" s="3" t="s">
        <v>1441</v>
      </c>
      <c r="C3643" s="3" t="s">
        <v>5550</v>
      </c>
      <c r="D3643">
        <v>13000</v>
      </c>
      <c r="E3643">
        <v>1</v>
      </c>
      <c r="F3643" t="s">
        <v>8221</v>
      </c>
      <c r="G3643" t="s">
        <v>8237</v>
      </c>
      <c r="H3643" t="s">
        <v>8249</v>
      </c>
      <c r="I3643">
        <v>1464285463</v>
      </c>
      <c r="J3643">
        <v>1461693463</v>
      </c>
      <c r="K3643" t="b">
        <v>0</v>
      </c>
      <c r="L3643">
        <v>1</v>
      </c>
      <c r="M3643" t="b">
        <v>0</v>
      </c>
      <c r="N3643" t="s">
        <v>8287</v>
      </c>
      <c r="O3643" s="5">
        <f>E3643/D3643</f>
        <v>7.6923076923076926E-5</v>
      </c>
      <c r="P3643" s="6">
        <f>IFERROR(E3643/L3643,0)</f>
        <v>1</v>
      </c>
      <c r="Q3643" t="str">
        <f>LEFT(N3643, FIND("/",N3643) -1)</f>
        <v>publishing</v>
      </c>
      <c r="R3643" t="str">
        <f>RIGHT(N3643, LEN(N3643) - FIND("/",N3643))</f>
        <v>translations</v>
      </c>
      <c r="S3643" s="10">
        <f>(((J3643/60)/60)/24)+DATE(1970,1,1)</f>
        <v>42486.748414351852</v>
      </c>
      <c r="T3643" s="10">
        <f>(((I3643/60)/60)/24)+DATE(1970,1,1)</f>
        <v>42516.748414351852</v>
      </c>
    </row>
    <row r="3644" spans="1:20" ht="48" x14ac:dyDescent="0.2">
      <c r="A3644">
        <v>1450</v>
      </c>
      <c r="B3644" s="3" t="s">
        <v>1451</v>
      </c>
      <c r="C3644" s="3" t="s">
        <v>5560</v>
      </c>
      <c r="D3644">
        <v>100000</v>
      </c>
      <c r="E3644">
        <v>1</v>
      </c>
      <c r="F3644" t="s">
        <v>8221</v>
      </c>
      <c r="G3644" t="s">
        <v>8224</v>
      </c>
      <c r="H3644" t="s">
        <v>8246</v>
      </c>
      <c r="I3644">
        <v>1455941197</v>
      </c>
      <c r="J3644">
        <v>1453349197</v>
      </c>
      <c r="K3644" t="b">
        <v>0</v>
      </c>
      <c r="L3644">
        <v>1</v>
      </c>
      <c r="M3644" t="b">
        <v>0</v>
      </c>
      <c r="N3644" t="s">
        <v>8287</v>
      </c>
      <c r="O3644" s="5">
        <f>E3644/D3644</f>
        <v>1.0000000000000001E-5</v>
      </c>
      <c r="P3644" s="6">
        <f>IFERROR(E3644/L3644,0)</f>
        <v>1</v>
      </c>
      <c r="Q3644" t="str">
        <f>LEFT(N3644, FIND("/",N3644) -1)</f>
        <v>publishing</v>
      </c>
      <c r="R3644" t="str">
        <f>RIGHT(N3644, LEN(N3644) - FIND("/",N3644))</f>
        <v>translations</v>
      </c>
      <c r="S3644" s="10">
        <f>(((J3644/60)/60)/24)+DATE(1970,1,1)</f>
        <v>42390.171261574069</v>
      </c>
      <c r="T3644" s="10">
        <f>(((I3644/60)/60)/24)+DATE(1970,1,1)</f>
        <v>42420.171261574069</v>
      </c>
    </row>
    <row r="3645" spans="1:20" ht="32" x14ac:dyDescent="0.2">
      <c r="A3645">
        <v>1451</v>
      </c>
      <c r="B3645" s="3" t="s">
        <v>1452</v>
      </c>
      <c r="C3645" s="3" t="s">
        <v>5561</v>
      </c>
      <c r="D3645">
        <v>18950</v>
      </c>
      <c r="E3645">
        <v>2</v>
      </c>
      <c r="F3645" t="s">
        <v>8220</v>
      </c>
      <c r="G3645" t="s">
        <v>8224</v>
      </c>
      <c r="H3645" t="s">
        <v>8246</v>
      </c>
      <c r="I3645">
        <v>1416355259</v>
      </c>
      <c r="J3645">
        <v>1413759659</v>
      </c>
      <c r="K3645" t="b">
        <v>0</v>
      </c>
      <c r="L3645">
        <v>2</v>
      </c>
      <c r="M3645" t="b">
        <v>0</v>
      </c>
      <c r="N3645" t="s">
        <v>8287</v>
      </c>
      <c r="O3645" s="5">
        <f>E3645/D3645</f>
        <v>1.0554089709762533E-4</v>
      </c>
      <c r="P3645" s="6">
        <f>IFERROR(E3645/L3645,0)</f>
        <v>1</v>
      </c>
      <c r="Q3645" t="str">
        <f>LEFT(N3645, FIND("/",N3645) -1)</f>
        <v>publishing</v>
      </c>
      <c r="R3645" t="str">
        <f>RIGHT(N3645, LEN(N3645) - FIND("/",N3645))</f>
        <v>translations</v>
      </c>
      <c r="S3645" s="10">
        <f>(((J3645/60)/60)/24)+DATE(1970,1,1)</f>
        <v>41931.959016203706</v>
      </c>
      <c r="T3645" s="10">
        <f>(((I3645/60)/60)/24)+DATE(1970,1,1)</f>
        <v>41962.00068287037</v>
      </c>
    </row>
    <row r="3646" spans="1:20" ht="48" x14ac:dyDescent="0.2">
      <c r="A3646">
        <v>1497</v>
      </c>
      <c r="B3646" s="3" t="s">
        <v>1498</v>
      </c>
      <c r="C3646" s="3" t="s">
        <v>5607</v>
      </c>
      <c r="D3646">
        <v>15000</v>
      </c>
      <c r="E3646">
        <v>1</v>
      </c>
      <c r="F3646" t="s">
        <v>8221</v>
      </c>
      <c r="G3646" t="s">
        <v>8224</v>
      </c>
      <c r="H3646" t="s">
        <v>8246</v>
      </c>
      <c r="I3646">
        <v>1375299780</v>
      </c>
      <c r="J3646">
        <v>1371655522</v>
      </c>
      <c r="K3646" t="b">
        <v>0</v>
      </c>
      <c r="L3646">
        <v>1</v>
      </c>
      <c r="M3646" t="b">
        <v>0</v>
      </c>
      <c r="N3646" t="s">
        <v>8275</v>
      </c>
      <c r="O3646" s="5">
        <f>E3646/D3646</f>
        <v>6.666666666666667E-5</v>
      </c>
      <c r="P3646" s="6">
        <f>IFERROR(E3646/L3646,0)</f>
        <v>1</v>
      </c>
      <c r="Q3646" t="str">
        <f>LEFT(N3646, FIND("/",N3646) -1)</f>
        <v>publishing</v>
      </c>
      <c r="R3646" t="str">
        <f>RIGHT(N3646, LEN(N3646) - FIND("/",N3646))</f>
        <v>fiction</v>
      </c>
      <c r="S3646" s="10">
        <f>(((J3646/60)/60)/24)+DATE(1970,1,1)</f>
        <v>41444.64261574074</v>
      </c>
      <c r="T3646" s="10">
        <f>(((I3646/60)/60)/24)+DATE(1970,1,1)</f>
        <v>41486.821527777778</v>
      </c>
    </row>
    <row r="3647" spans="1:20" ht="48" x14ac:dyDescent="0.2">
      <c r="A3647">
        <v>1545</v>
      </c>
      <c r="B3647" s="3" t="s">
        <v>1546</v>
      </c>
      <c r="C3647" s="3" t="s">
        <v>5655</v>
      </c>
      <c r="D3647">
        <v>3000</v>
      </c>
      <c r="E3647">
        <v>1</v>
      </c>
      <c r="F3647" t="s">
        <v>8221</v>
      </c>
      <c r="G3647" t="s">
        <v>8224</v>
      </c>
      <c r="H3647" t="s">
        <v>8246</v>
      </c>
      <c r="I3647">
        <v>1425330960</v>
      </c>
      <c r="J3647">
        <v>1422393234</v>
      </c>
      <c r="K3647" t="b">
        <v>0</v>
      </c>
      <c r="L3647">
        <v>1</v>
      </c>
      <c r="M3647" t="b">
        <v>0</v>
      </c>
      <c r="N3647" t="s">
        <v>8289</v>
      </c>
      <c r="O3647" s="5">
        <f>E3647/D3647</f>
        <v>3.3333333333333332E-4</v>
      </c>
      <c r="P3647" s="6">
        <f>IFERROR(E3647/L3647,0)</f>
        <v>1</v>
      </c>
      <c r="Q3647" t="str">
        <f>LEFT(N3647, FIND("/",N3647) -1)</f>
        <v>photography</v>
      </c>
      <c r="R3647" t="str">
        <f>RIGHT(N3647, LEN(N3647) - FIND("/",N3647))</f>
        <v>nature</v>
      </c>
      <c r="S3647" s="10">
        <f>(((J3647/60)/60)/24)+DATE(1970,1,1)</f>
        <v>42031.884652777779</v>
      </c>
      <c r="T3647" s="10">
        <f>(((I3647/60)/60)/24)+DATE(1970,1,1)</f>
        <v>42065.886111111111</v>
      </c>
    </row>
    <row r="3648" spans="1:20" ht="48" x14ac:dyDescent="0.2">
      <c r="A3648">
        <v>1587</v>
      </c>
      <c r="B3648" s="3" t="s">
        <v>1588</v>
      </c>
      <c r="C3648" s="3" t="s">
        <v>5697</v>
      </c>
      <c r="D3648">
        <v>7500</v>
      </c>
      <c r="E3648">
        <v>1</v>
      </c>
      <c r="F3648" t="s">
        <v>8221</v>
      </c>
      <c r="G3648" t="s">
        <v>8224</v>
      </c>
      <c r="H3648" t="s">
        <v>8246</v>
      </c>
      <c r="I3648">
        <v>1418510965</v>
      </c>
      <c r="J3648">
        <v>1415918965</v>
      </c>
      <c r="K3648" t="b">
        <v>0</v>
      </c>
      <c r="L3648">
        <v>1</v>
      </c>
      <c r="M3648" t="b">
        <v>0</v>
      </c>
      <c r="N3648" t="s">
        <v>8291</v>
      </c>
      <c r="O3648" s="5">
        <f>E3648/D3648</f>
        <v>1.3333333333333334E-4</v>
      </c>
      <c r="P3648" s="6">
        <f>IFERROR(E3648/L3648,0)</f>
        <v>1</v>
      </c>
      <c r="Q3648" t="str">
        <f>LEFT(N3648, FIND("/",N3648) -1)</f>
        <v>photography</v>
      </c>
      <c r="R3648" t="str">
        <f>RIGHT(N3648, LEN(N3648) - FIND("/",N3648))</f>
        <v>places</v>
      </c>
      <c r="S3648" s="10">
        <f>(((J3648/60)/60)/24)+DATE(1970,1,1)</f>
        <v>41956.950983796298</v>
      </c>
      <c r="T3648" s="10">
        <f>(((I3648/60)/60)/24)+DATE(1970,1,1)</f>
        <v>41986.950983796298</v>
      </c>
    </row>
    <row r="3649" spans="1:20" ht="32" x14ac:dyDescent="0.2">
      <c r="A3649">
        <v>1593</v>
      </c>
      <c r="B3649" s="3" t="s">
        <v>1594</v>
      </c>
      <c r="C3649" s="3" t="s">
        <v>5703</v>
      </c>
      <c r="D3649">
        <v>22000</v>
      </c>
      <c r="E3649">
        <v>3</v>
      </c>
      <c r="F3649" t="s">
        <v>8221</v>
      </c>
      <c r="G3649" t="s">
        <v>8224</v>
      </c>
      <c r="H3649" t="s">
        <v>8246</v>
      </c>
      <c r="I3649">
        <v>1425154655</v>
      </c>
      <c r="J3649">
        <v>1422562655</v>
      </c>
      <c r="K3649" t="b">
        <v>0</v>
      </c>
      <c r="L3649">
        <v>3</v>
      </c>
      <c r="M3649" t="b">
        <v>0</v>
      </c>
      <c r="N3649" t="s">
        <v>8291</v>
      </c>
      <c r="O3649" s="5">
        <f>E3649/D3649</f>
        <v>1.3636363636363637E-4</v>
      </c>
      <c r="P3649" s="6">
        <f>IFERROR(E3649/L3649,0)</f>
        <v>1</v>
      </c>
      <c r="Q3649" t="str">
        <f>LEFT(N3649, FIND("/",N3649) -1)</f>
        <v>photography</v>
      </c>
      <c r="R3649" t="str">
        <f>RIGHT(N3649, LEN(N3649) - FIND("/",N3649))</f>
        <v>places</v>
      </c>
      <c r="S3649" s="10">
        <f>(((J3649/60)/60)/24)+DATE(1970,1,1)</f>
        <v>42033.845543981486</v>
      </c>
      <c r="T3649" s="10">
        <f>(((I3649/60)/60)/24)+DATE(1970,1,1)</f>
        <v>42063.845543981486</v>
      </c>
    </row>
    <row r="3650" spans="1:20" ht="48" x14ac:dyDescent="0.2">
      <c r="A3650">
        <v>1598</v>
      </c>
      <c r="B3650" s="3" t="s">
        <v>1599</v>
      </c>
      <c r="C3650" s="3" t="s">
        <v>5708</v>
      </c>
      <c r="D3650">
        <v>800</v>
      </c>
      <c r="E3650">
        <v>1</v>
      </c>
      <c r="F3650" t="s">
        <v>8221</v>
      </c>
      <c r="G3650" t="s">
        <v>8224</v>
      </c>
      <c r="H3650" t="s">
        <v>8246</v>
      </c>
      <c r="I3650">
        <v>1437926458</v>
      </c>
      <c r="J3650">
        <v>1432742458</v>
      </c>
      <c r="K3650" t="b">
        <v>0</v>
      </c>
      <c r="L3650">
        <v>1</v>
      </c>
      <c r="M3650" t="b">
        <v>0</v>
      </c>
      <c r="N3650" t="s">
        <v>8291</v>
      </c>
      <c r="O3650" s="5">
        <f>E3650/D3650</f>
        <v>1.25E-3</v>
      </c>
      <c r="P3650" s="6">
        <f>IFERROR(E3650/L3650,0)</f>
        <v>1</v>
      </c>
      <c r="Q3650" t="str">
        <f>LEFT(N3650, FIND("/",N3650) -1)</f>
        <v>photography</v>
      </c>
      <c r="R3650" t="str">
        <f>RIGHT(N3650, LEN(N3650) - FIND("/",N3650))</f>
        <v>places</v>
      </c>
      <c r="S3650" s="10">
        <f>(((J3650/60)/60)/24)+DATE(1970,1,1)</f>
        <v>42151.667337962965</v>
      </c>
      <c r="T3650" s="10">
        <f>(((I3650/60)/60)/24)+DATE(1970,1,1)</f>
        <v>42211.667337962965</v>
      </c>
    </row>
    <row r="3651" spans="1:20" ht="16" x14ac:dyDescent="0.2">
      <c r="A3651">
        <v>1702</v>
      </c>
      <c r="B3651" s="3" t="s">
        <v>1703</v>
      </c>
      <c r="C3651" s="3" t="s">
        <v>5812</v>
      </c>
      <c r="D3651">
        <v>16500</v>
      </c>
      <c r="E3651">
        <v>1</v>
      </c>
      <c r="F3651" t="s">
        <v>8221</v>
      </c>
      <c r="G3651" t="s">
        <v>8224</v>
      </c>
      <c r="H3651" t="s">
        <v>8246</v>
      </c>
      <c r="I3651">
        <v>1427745150</v>
      </c>
      <c r="J3651">
        <v>1425156750</v>
      </c>
      <c r="K3651" t="b">
        <v>0</v>
      </c>
      <c r="L3651">
        <v>1</v>
      </c>
      <c r="M3651" t="b">
        <v>0</v>
      </c>
      <c r="N3651" t="s">
        <v>8293</v>
      </c>
      <c r="O3651" s="5">
        <f>E3651/D3651</f>
        <v>6.0606060606060605E-5</v>
      </c>
      <c r="P3651" s="6">
        <f>IFERROR(E3651/L3651,0)</f>
        <v>1</v>
      </c>
      <c r="Q3651" t="str">
        <f>LEFT(N3651, FIND("/",N3651) -1)</f>
        <v>music</v>
      </c>
      <c r="R3651" t="str">
        <f>RIGHT(N3651, LEN(N3651) - FIND("/",N3651))</f>
        <v>faith</v>
      </c>
      <c r="S3651" s="10">
        <f>(((J3651/60)/60)/24)+DATE(1970,1,1)</f>
        <v>42063.869791666672</v>
      </c>
      <c r="T3651" s="10">
        <f>(((I3651/60)/60)/24)+DATE(1970,1,1)</f>
        <v>42093.828125</v>
      </c>
    </row>
    <row r="3652" spans="1:20" ht="48" x14ac:dyDescent="0.2">
      <c r="A3652">
        <v>1722</v>
      </c>
      <c r="B3652" s="3" t="s">
        <v>1723</v>
      </c>
      <c r="C3652" s="3" t="s">
        <v>5832</v>
      </c>
      <c r="D3652">
        <v>2880</v>
      </c>
      <c r="E3652">
        <v>1</v>
      </c>
      <c r="F3652" t="s">
        <v>8221</v>
      </c>
      <c r="G3652" t="s">
        <v>8224</v>
      </c>
      <c r="H3652" t="s">
        <v>8246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8293</v>
      </c>
      <c r="O3652" s="5">
        <f>E3652/D3652</f>
        <v>3.4722222222222224E-4</v>
      </c>
      <c r="P3652" s="6">
        <f>IFERROR(E3652/L3652,0)</f>
        <v>1</v>
      </c>
      <c r="Q3652" t="str">
        <f>LEFT(N3652, FIND("/",N3652) -1)</f>
        <v>music</v>
      </c>
      <c r="R3652" t="str">
        <f>RIGHT(N3652, LEN(N3652) - FIND("/",N3652))</f>
        <v>faith</v>
      </c>
      <c r="S3652" s="10">
        <f>(((J3652/60)/60)/24)+DATE(1970,1,1)</f>
        <v>42425.960983796293</v>
      </c>
      <c r="T3652" s="10">
        <f>(((I3652/60)/60)/24)+DATE(1970,1,1)</f>
        <v>42463.006944444445</v>
      </c>
    </row>
    <row r="3653" spans="1:20" ht="48" x14ac:dyDescent="0.2">
      <c r="A3653">
        <v>1727</v>
      </c>
      <c r="B3653" s="3" t="s">
        <v>1728</v>
      </c>
      <c r="C3653" s="3" t="s">
        <v>5837</v>
      </c>
      <c r="D3653">
        <v>3000</v>
      </c>
      <c r="E3653">
        <v>1</v>
      </c>
      <c r="F3653" t="s">
        <v>8221</v>
      </c>
      <c r="G3653" t="s">
        <v>8225</v>
      </c>
      <c r="H3653" t="s">
        <v>8247</v>
      </c>
      <c r="I3653">
        <v>1428231600</v>
      </c>
      <c r="J3653">
        <v>1423520177</v>
      </c>
      <c r="K3653" t="b">
        <v>0</v>
      </c>
      <c r="L3653">
        <v>1</v>
      </c>
      <c r="M3653" t="b">
        <v>0</v>
      </c>
      <c r="N3653" t="s">
        <v>8293</v>
      </c>
      <c r="O3653" s="5">
        <f>E3653/D3653</f>
        <v>3.3333333333333332E-4</v>
      </c>
      <c r="P3653" s="6">
        <f>IFERROR(E3653/L3653,0)</f>
        <v>1</v>
      </c>
      <c r="Q3653" t="str">
        <f>LEFT(N3653, FIND("/",N3653) -1)</f>
        <v>music</v>
      </c>
      <c r="R3653" t="str">
        <f>RIGHT(N3653, LEN(N3653) - FIND("/",N3653))</f>
        <v>faith</v>
      </c>
      <c r="S3653" s="10">
        <f>(((J3653/60)/60)/24)+DATE(1970,1,1)</f>
        <v>42044.927974537044</v>
      </c>
      <c r="T3653" s="10">
        <f>(((I3653/60)/60)/24)+DATE(1970,1,1)</f>
        <v>42099.458333333328</v>
      </c>
    </row>
    <row r="3654" spans="1:20" ht="48" x14ac:dyDescent="0.2">
      <c r="A3654">
        <v>1734</v>
      </c>
      <c r="B3654" s="3" t="s">
        <v>1735</v>
      </c>
      <c r="C3654" s="3" t="s">
        <v>5844</v>
      </c>
      <c r="D3654">
        <v>4500</v>
      </c>
      <c r="E3654">
        <v>1</v>
      </c>
      <c r="F3654" t="s">
        <v>8221</v>
      </c>
      <c r="G3654" t="s">
        <v>8224</v>
      </c>
      <c r="H3654" t="s">
        <v>8246</v>
      </c>
      <c r="I3654">
        <v>1431046356</v>
      </c>
      <c r="J3654">
        <v>1428454356</v>
      </c>
      <c r="K3654" t="b">
        <v>0</v>
      </c>
      <c r="L3654">
        <v>1</v>
      </c>
      <c r="M3654" t="b">
        <v>0</v>
      </c>
      <c r="N3654" t="s">
        <v>8293</v>
      </c>
      <c r="O3654" s="5">
        <f>E3654/D3654</f>
        <v>2.2222222222222223E-4</v>
      </c>
      <c r="P3654" s="6">
        <f>IFERROR(E3654/L3654,0)</f>
        <v>1</v>
      </c>
      <c r="Q3654" t="str">
        <f>LEFT(N3654, FIND("/",N3654) -1)</f>
        <v>music</v>
      </c>
      <c r="R3654" t="str">
        <f>RIGHT(N3654, LEN(N3654) - FIND("/",N3654))</f>
        <v>faith</v>
      </c>
      <c r="S3654" s="10">
        <f>(((J3654/60)/60)/24)+DATE(1970,1,1)</f>
        <v>42102.036527777775</v>
      </c>
      <c r="T3654" s="10">
        <f>(((I3654/60)/60)/24)+DATE(1970,1,1)</f>
        <v>42132.036527777775</v>
      </c>
    </row>
    <row r="3655" spans="1:20" ht="48" x14ac:dyDescent="0.2">
      <c r="A3655">
        <v>1739</v>
      </c>
      <c r="B3655" s="3" t="s">
        <v>1740</v>
      </c>
      <c r="C3655" s="3" t="s">
        <v>5849</v>
      </c>
      <c r="D3655">
        <v>1000</v>
      </c>
      <c r="E3655">
        <v>1</v>
      </c>
      <c r="F3655" t="s">
        <v>8221</v>
      </c>
      <c r="G3655" t="s">
        <v>8224</v>
      </c>
      <c r="H3655" t="s">
        <v>8246</v>
      </c>
      <c r="I3655">
        <v>1462391932</v>
      </c>
      <c r="J3655">
        <v>1457297932</v>
      </c>
      <c r="K3655" t="b">
        <v>0</v>
      </c>
      <c r="L3655">
        <v>1</v>
      </c>
      <c r="M3655" t="b">
        <v>0</v>
      </c>
      <c r="N3655" t="s">
        <v>8293</v>
      </c>
      <c r="O3655" s="5">
        <f>E3655/D3655</f>
        <v>1E-3</v>
      </c>
      <c r="P3655" s="6">
        <f>IFERROR(E3655/L3655,0)</f>
        <v>1</v>
      </c>
      <c r="Q3655" t="str">
        <f>LEFT(N3655, FIND("/",N3655) -1)</f>
        <v>music</v>
      </c>
      <c r="R3655" t="str">
        <f>RIGHT(N3655, LEN(N3655) - FIND("/",N3655))</f>
        <v>faith</v>
      </c>
      <c r="S3655" s="10">
        <f>(((J3655/60)/60)/24)+DATE(1970,1,1)</f>
        <v>42435.874212962968</v>
      </c>
      <c r="T3655" s="10">
        <f>(((I3655/60)/60)/24)+DATE(1970,1,1)</f>
        <v>42494.832546296297</v>
      </c>
    </row>
    <row r="3656" spans="1:20" ht="48" x14ac:dyDescent="0.2">
      <c r="A3656">
        <v>1986</v>
      </c>
      <c r="B3656" s="3" t="s">
        <v>1987</v>
      </c>
      <c r="C3656" s="3" t="s">
        <v>6096</v>
      </c>
      <c r="D3656">
        <v>2000</v>
      </c>
      <c r="E3656">
        <v>1</v>
      </c>
      <c r="F3656" t="s">
        <v>8221</v>
      </c>
      <c r="G3656" t="s">
        <v>8225</v>
      </c>
      <c r="H3656" t="s">
        <v>8247</v>
      </c>
      <c r="I3656">
        <v>1457947483</v>
      </c>
      <c r="J3656">
        <v>1455359083</v>
      </c>
      <c r="K3656" t="b">
        <v>0</v>
      </c>
      <c r="L3656">
        <v>1</v>
      </c>
      <c r="M3656" t="b">
        <v>0</v>
      </c>
      <c r="N3656" t="s">
        <v>8296</v>
      </c>
      <c r="O3656" s="5">
        <f>E3656/D3656</f>
        <v>5.0000000000000001E-4</v>
      </c>
      <c r="P3656" s="6">
        <f>IFERROR(E3656/L3656,0)</f>
        <v>1</v>
      </c>
      <c r="Q3656" t="str">
        <f>LEFT(N3656, FIND("/",N3656) -1)</f>
        <v>photography</v>
      </c>
      <c r="R3656" t="str">
        <f>RIGHT(N3656, LEN(N3656) - FIND("/",N3656))</f>
        <v>people</v>
      </c>
      <c r="S3656" s="10">
        <f>(((J3656/60)/60)/24)+DATE(1970,1,1)</f>
        <v>42413.433831018512</v>
      </c>
      <c r="T3656" s="10">
        <f>(((I3656/60)/60)/24)+DATE(1970,1,1)</f>
        <v>42443.392164351855</v>
      </c>
    </row>
    <row r="3657" spans="1:20" ht="32" x14ac:dyDescent="0.2">
      <c r="A3657">
        <v>1992</v>
      </c>
      <c r="B3657" s="3" t="s">
        <v>1993</v>
      </c>
      <c r="C3657" s="3" t="s">
        <v>6102</v>
      </c>
      <c r="D3657">
        <v>1500</v>
      </c>
      <c r="E3657">
        <v>2</v>
      </c>
      <c r="F3657" t="s">
        <v>8221</v>
      </c>
      <c r="G3657" t="s">
        <v>8224</v>
      </c>
      <c r="H3657" t="s">
        <v>8246</v>
      </c>
      <c r="I3657">
        <v>1424229991</v>
      </c>
      <c r="J3657">
        <v>1421637991</v>
      </c>
      <c r="K3657" t="b">
        <v>0</v>
      </c>
      <c r="L3657">
        <v>2</v>
      </c>
      <c r="M3657" t="b">
        <v>0</v>
      </c>
      <c r="N3657" t="s">
        <v>8296</v>
      </c>
      <c r="O3657" s="5">
        <f>E3657/D3657</f>
        <v>1.3333333333333333E-3</v>
      </c>
      <c r="P3657" s="6">
        <f>IFERROR(E3657/L3657,0)</f>
        <v>1</v>
      </c>
      <c r="Q3657" t="str">
        <f>LEFT(N3657, FIND("/",N3657) -1)</f>
        <v>photography</v>
      </c>
      <c r="R3657" t="str">
        <f>RIGHT(N3657, LEN(N3657) - FIND("/",N3657))</f>
        <v>people</v>
      </c>
      <c r="S3657" s="10">
        <f>(((J3657/60)/60)/24)+DATE(1970,1,1)</f>
        <v>42023.143414351856</v>
      </c>
      <c r="T3657" s="10">
        <f>(((I3657/60)/60)/24)+DATE(1970,1,1)</f>
        <v>42053.143414351856</v>
      </c>
    </row>
    <row r="3658" spans="1:20" ht="48" x14ac:dyDescent="0.2">
      <c r="A3658">
        <v>2146</v>
      </c>
      <c r="B3658" s="3" t="s">
        <v>2147</v>
      </c>
      <c r="C3658" s="3" t="s">
        <v>6256</v>
      </c>
      <c r="D3658">
        <v>5000</v>
      </c>
      <c r="E3658">
        <v>1</v>
      </c>
      <c r="F3658" t="s">
        <v>8221</v>
      </c>
      <c r="G3658" t="s">
        <v>8224</v>
      </c>
      <c r="H3658" t="s">
        <v>8246</v>
      </c>
      <c r="I3658">
        <v>1455207510</v>
      </c>
      <c r="J3658">
        <v>1453997910</v>
      </c>
      <c r="K3658" t="b">
        <v>0</v>
      </c>
      <c r="L3658">
        <v>1</v>
      </c>
      <c r="M3658" t="b">
        <v>0</v>
      </c>
      <c r="N3658" t="s">
        <v>8282</v>
      </c>
      <c r="O3658" s="5">
        <f>E3658/D3658</f>
        <v>2.0000000000000001E-4</v>
      </c>
      <c r="P3658" s="6">
        <f>IFERROR(E3658/L3658,0)</f>
        <v>1</v>
      </c>
      <c r="Q3658" t="str">
        <f>LEFT(N3658, FIND("/",N3658) -1)</f>
        <v>games</v>
      </c>
      <c r="R3658" t="str">
        <f>RIGHT(N3658, LEN(N3658) - FIND("/",N3658))</f>
        <v>video games</v>
      </c>
      <c r="S3658" s="10">
        <f>(((J3658/60)/60)/24)+DATE(1970,1,1)</f>
        <v>42397.679513888885</v>
      </c>
      <c r="T3658" s="10">
        <f>(((I3658/60)/60)/24)+DATE(1970,1,1)</f>
        <v>42411.679513888885</v>
      </c>
    </row>
    <row r="3659" spans="1:20" ht="48" x14ac:dyDescent="0.2">
      <c r="A3659">
        <v>2148</v>
      </c>
      <c r="B3659" s="3" t="s">
        <v>2149</v>
      </c>
      <c r="C3659" s="3" t="s">
        <v>6258</v>
      </c>
      <c r="D3659">
        <v>100</v>
      </c>
      <c r="E3659">
        <v>2</v>
      </c>
      <c r="F3659" t="s">
        <v>8221</v>
      </c>
      <c r="G3659" t="s">
        <v>8225</v>
      </c>
      <c r="H3659" t="s">
        <v>8247</v>
      </c>
      <c r="I3659">
        <v>1427992582</v>
      </c>
      <c r="J3659">
        <v>1425404182</v>
      </c>
      <c r="K3659" t="b">
        <v>0</v>
      </c>
      <c r="L3659">
        <v>2</v>
      </c>
      <c r="M3659" t="b">
        <v>0</v>
      </c>
      <c r="N3659" t="s">
        <v>8282</v>
      </c>
      <c r="O3659" s="5">
        <f>E3659/D3659</f>
        <v>0.02</v>
      </c>
      <c r="P3659" s="6">
        <f>IFERROR(E3659/L3659,0)</f>
        <v>1</v>
      </c>
      <c r="Q3659" t="str">
        <f>LEFT(N3659, FIND("/",N3659) -1)</f>
        <v>games</v>
      </c>
      <c r="R3659" t="str">
        <f>RIGHT(N3659, LEN(N3659) - FIND("/",N3659))</f>
        <v>video games</v>
      </c>
      <c r="S3659" s="10">
        <f>(((J3659/60)/60)/24)+DATE(1970,1,1)</f>
        <v>42066.733587962968</v>
      </c>
      <c r="T3659" s="10">
        <f>(((I3659/60)/60)/24)+DATE(1970,1,1)</f>
        <v>42096.691921296297</v>
      </c>
    </row>
    <row r="3660" spans="1:20" ht="32" x14ac:dyDescent="0.2">
      <c r="A3660">
        <v>2154</v>
      </c>
      <c r="B3660" s="3" t="s">
        <v>2155</v>
      </c>
      <c r="C3660" s="3" t="s">
        <v>6264</v>
      </c>
      <c r="D3660">
        <v>250</v>
      </c>
      <c r="E3660">
        <v>2</v>
      </c>
      <c r="F3660" t="s">
        <v>8221</v>
      </c>
      <c r="G3660" t="s">
        <v>8224</v>
      </c>
      <c r="H3660" t="s">
        <v>8246</v>
      </c>
      <c r="I3660">
        <v>1390921827</v>
      </c>
      <c r="J3660">
        <v>1389193827</v>
      </c>
      <c r="K3660" t="b">
        <v>0</v>
      </c>
      <c r="L3660">
        <v>2</v>
      </c>
      <c r="M3660" t="b">
        <v>0</v>
      </c>
      <c r="N3660" t="s">
        <v>8282</v>
      </c>
      <c r="O3660" s="5">
        <f>E3660/D3660</f>
        <v>8.0000000000000002E-3</v>
      </c>
      <c r="P3660" s="6">
        <f>IFERROR(E3660/L3660,0)</f>
        <v>1</v>
      </c>
      <c r="Q3660" t="str">
        <f>LEFT(N3660, FIND("/",N3660) -1)</f>
        <v>games</v>
      </c>
      <c r="R3660" t="str">
        <f>RIGHT(N3660, LEN(N3660) - FIND("/",N3660))</f>
        <v>video games</v>
      </c>
      <c r="S3660" s="10">
        <f>(((J3660/60)/60)/24)+DATE(1970,1,1)</f>
        <v>41647.632256944446</v>
      </c>
      <c r="T3660" s="10">
        <f>(((I3660/60)/60)/24)+DATE(1970,1,1)</f>
        <v>41667.632256944446</v>
      </c>
    </row>
    <row r="3661" spans="1:20" ht="48" x14ac:dyDescent="0.2">
      <c r="A3661">
        <v>2344</v>
      </c>
      <c r="B3661" s="3" t="s">
        <v>2345</v>
      </c>
      <c r="C3661" s="3" t="s">
        <v>6454</v>
      </c>
      <c r="D3661">
        <v>1000</v>
      </c>
      <c r="E3661">
        <v>1</v>
      </c>
      <c r="F3661" t="s">
        <v>8220</v>
      </c>
      <c r="G3661" t="s">
        <v>8229</v>
      </c>
      <c r="H3661" t="s">
        <v>8251</v>
      </c>
      <c r="I3661">
        <v>1466789269</v>
      </c>
      <c r="J3661">
        <v>1464197269</v>
      </c>
      <c r="K3661" t="b">
        <v>0</v>
      </c>
      <c r="L3661">
        <v>1</v>
      </c>
      <c r="M3661" t="b">
        <v>0</v>
      </c>
      <c r="N3661" t="s">
        <v>8272</v>
      </c>
      <c r="O3661" s="5">
        <f>E3661/D3661</f>
        <v>1E-3</v>
      </c>
      <c r="P3661" s="6">
        <f>IFERROR(E3661/L3661,0)</f>
        <v>1</v>
      </c>
      <c r="Q3661" t="str">
        <f>LEFT(N3661, FIND("/",N3661) -1)</f>
        <v>technology</v>
      </c>
      <c r="R3661" t="str">
        <f>RIGHT(N3661, LEN(N3661) - FIND("/",N3661))</f>
        <v>web</v>
      </c>
      <c r="S3661" s="10">
        <f>(((J3661/60)/60)/24)+DATE(1970,1,1)</f>
        <v>42515.727650462963</v>
      </c>
      <c r="T3661" s="10">
        <f>(((I3661/60)/60)/24)+DATE(1970,1,1)</f>
        <v>42545.727650462963</v>
      </c>
    </row>
    <row r="3662" spans="1:20" ht="48" x14ac:dyDescent="0.2">
      <c r="A3662">
        <v>2384</v>
      </c>
      <c r="B3662" s="3" t="s">
        <v>2385</v>
      </c>
      <c r="C3662" s="3" t="s">
        <v>6494</v>
      </c>
      <c r="D3662">
        <v>1000</v>
      </c>
      <c r="E3662">
        <v>8</v>
      </c>
      <c r="F3662" t="s">
        <v>8220</v>
      </c>
      <c r="G3662" t="s">
        <v>8224</v>
      </c>
      <c r="H3662" t="s">
        <v>8246</v>
      </c>
      <c r="I3662">
        <v>1415932643</v>
      </c>
      <c r="J3662">
        <v>1413337043</v>
      </c>
      <c r="K3662" t="b">
        <v>0</v>
      </c>
      <c r="L3662">
        <v>8</v>
      </c>
      <c r="M3662" t="b">
        <v>0</v>
      </c>
      <c r="N3662" t="s">
        <v>8272</v>
      </c>
      <c r="O3662" s="5">
        <f>E3662/D3662</f>
        <v>8.0000000000000002E-3</v>
      </c>
      <c r="P3662" s="6">
        <f>IFERROR(E3662/L3662,0)</f>
        <v>1</v>
      </c>
      <c r="Q3662" t="str">
        <f>LEFT(N3662, FIND("/",N3662) -1)</f>
        <v>technology</v>
      </c>
      <c r="R3662" t="str">
        <f>RIGHT(N3662, LEN(N3662) - FIND("/",N3662))</f>
        <v>web</v>
      </c>
      <c r="S3662" s="10">
        <f>(((J3662/60)/60)/24)+DATE(1970,1,1)</f>
        <v>41927.067627314813</v>
      </c>
      <c r="T3662" s="10">
        <f>(((I3662/60)/60)/24)+DATE(1970,1,1)</f>
        <v>41957.109293981484</v>
      </c>
    </row>
    <row r="3663" spans="1:20" ht="16" x14ac:dyDescent="0.2">
      <c r="A3663">
        <v>2418</v>
      </c>
      <c r="B3663" s="3" t="s">
        <v>2419</v>
      </c>
      <c r="C3663" s="3" t="s">
        <v>6528</v>
      </c>
      <c r="D3663">
        <v>25000</v>
      </c>
      <c r="E3663">
        <v>5</v>
      </c>
      <c r="F3663" t="s">
        <v>8221</v>
      </c>
      <c r="G3663" t="s">
        <v>8224</v>
      </c>
      <c r="H3663" t="s">
        <v>8246</v>
      </c>
      <c r="I3663">
        <v>1427225644</v>
      </c>
      <c r="J3663">
        <v>1422045244</v>
      </c>
      <c r="K3663" t="b">
        <v>0</v>
      </c>
      <c r="L3663">
        <v>5</v>
      </c>
      <c r="M3663" t="b">
        <v>0</v>
      </c>
      <c r="N3663" t="s">
        <v>8284</v>
      </c>
      <c r="O3663" s="5">
        <f>E3663/D3663</f>
        <v>2.0000000000000001E-4</v>
      </c>
      <c r="P3663" s="6">
        <f>IFERROR(E3663/L3663,0)</f>
        <v>1</v>
      </c>
      <c r="Q3663" t="str">
        <f>LEFT(N3663, FIND("/",N3663) -1)</f>
        <v>food</v>
      </c>
      <c r="R3663" t="str">
        <f>RIGHT(N3663, LEN(N3663) - FIND("/",N3663))</f>
        <v>food trucks</v>
      </c>
      <c r="S3663" s="10">
        <f>(((J3663/60)/60)/24)+DATE(1970,1,1)</f>
        <v>42027.856990740736</v>
      </c>
      <c r="T3663" s="10">
        <f>(((I3663/60)/60)/24)+DATE(1970,1,1)</f>
        <v>42087.815324074079</v>
      </c>
    </row>
    <row r="3664" spans="1:20" ht="32" x14ac:dyDescent="0.2">
      <c r="A3664">
        <v>2421</v>
      </c>
      <c r="B3664" s="3" t="s">
        <v>2422</v>
      </c>
      <c r="C3664" s="3" t="s">
        <v>6531</v>
      </c>
      <c r="D3664">
        <v>6000</v>
      </c>
      <c r="E3664">
        <v>1</v>
      </c>
      <c r="F3664" t="s">
        <v>8221</v>
      </c>
      <c r="G3664" t="s">
        <v>8224</v>
      </c>
      <c r="H3664" t="s">
        <v>8246</v>
      </c>
      <c r="I3664">
        <v>1424536196</v>
      </c>
      <c r="J3664">
        <v>1421944196</v>
      </c>
      <c r="K3664" t="b">
        <v>0</v>
      </c>
      <c r="L3664">
        <v>1</v>
      </c>
      <c r="M3664" t="b">
        <v>0</v>
      </c>
      <c r="N3664" t="s">
        <v>8284</v>
      </c>
      <c r="O3664" s="5">
        <f>E3664/D3664</f>
        <v>1.6666666666666666E-4</v>
      </c>
      <c r="P3664" s="6">
        <f>IFERROR(E3664/L3664,0)</f>
        <v>1</v>
      </c>
      <c r="Q3664" t="str">
        <f>LEFT(N3664, FIND("/",N3664) -1)</f>
        <v>food</v>
      </c>
      <c r="R3664" t="str">
        <f>RIGHT(N3664, LEN(N3664) - FIND("/",N3664))</f>
        <v>food trucks</v>
      </c>
      <c r="S3664" s="10">
        <f>(((J3664/60)/60)/24)+DATE(1970,1,1)</f>
        <v>42026.687453703707</v>
      </c>
      <c r="T3664" s="10">
        <f>(((I3664/60)/60)/24)+DATE(1970,1,1)</f>
        <v>42056.687453703707</v>
      </c>
    </row>
    <row r="3665" spans="1:20" ht="32" x14ac:dyDescent="0.2">
      <c r="A3665">
        <v>2422</v>
      </c>
      <c r="B3665" s="3" t="s">
        <v>2423</v>
      </c>
      <c r="C3665" s="3" t="s">
        <v>6532</v>
      </c>
      <c r="D3665">
        <v>500</v>
      </c>
      <c r="E3665">
        <v>1</v>
      </c>
      <c r="F3665" t="s">
        <v>8221</v>
      </c>
      <c r="G3665" t="s">
        <v>8224</v>
      </c>
      <c r="H3665" t="s">
        <v>8246</v>
      </c>
      <c r="I3665">
        <v>1426091036</v>
      </c>
      <c r="J3665">
        <v>1423502636</v>
      </c>
      <c r="K3665" t="b">
        <v>0</v>
      </c>
      <c r="L3665">
        <v>1</v>
      </c>
      <c r="M3665" t="b">
        <v>0</v>
      </c>
      <c r="N3665" t="s">
        <v>8284</v>
      </c>
      <c r="O3665" s="5">
        <f>E3665/D3665</f>
        <v>2E-3</v>
      </c>
      <c r="P3665" s="6">
        <f>IFERROR(E3665/L3665,0)</f>
        <v>1</v>
      </c>
      <c r="Q3665" t="str">
        <f>LEFT(N3665, FIND("/",N3665) -1)</f>
        <v>food</v>
      </c>
      <c r="R3665" t="str">
        <f>RIGHT(N3665, LEN(N3665) - FIND("/",N3665))</f>
        <v>food trucks</v>
      </c>
      <c r="S3665" s="10">
        <f>(((J3665/60)/60)/24)+DATE(1970,1,1)</f>
        <v>42044.724953703699</v>
      </c>
      <c r="T3665" s="10">
        <f>(((I3665/60)/60)/24)+DATE(1970,1,1)</f>
        <v>42074.683287037042</v>
      </c>
    </row>
    <row r="3666" spans="1:20" ht="48" x14ac:dyDescent="0.2">
      <c r="A3666">
        <v>2425</v>
      </c>
      <c r="B3666" s="3" t="s">
        <v>2426</v>
      </c>
      <c r="C3666" s="3" t="s">
        <v>6535</v>
      </c>
      <c r="D3666">
        <v>3500</v>
      </c>
      <c r="E3666">
        <v>1</v>
      </c>
      <c r="F3666" t="s">
        <v>8221</v>
      </c>
      <c r="G3666" t="s">
        <v>8224</v>
      </c>
      <c r="H3666" t="s">
        <v>8246</v>
      </c>
      <c r="I3666">
        <v>1464386640</v>
      </c>
      <c r="J3666">
        <v>1463090149</v>
      </c>
      <c r="K3666" t="b">
        <v>0</v>
      </c>
      <c r="L3666">
        <v>1</v>
      </c>
      <c r="M3666" t="b">
        <v>0</v>
      </c>
      <c r="N3666" t="s">
        <v>8284</v>
      </c>
      <c r="O3666" s="5">
        <f>E3666/D3666</f>
        <v>2.8571428571428574E-4</v>
      </c>
      <c r="P3666" s="6">
        <f>IFERROR(E3666/L3666,0)</f>
        <v>1</v>
      </c>
      <c r="Q3666" t="str">
        <f>LEFT(N3666, FIND("/",N3666) -1)</f>
        <v>food</v>
      </c>
      <c r="R3666" t="str">
        <f>RIGHT(N3666, LEN(N3666) - FIND("/",N3666))</f>
        <v>food trucks</v>
      </c>
      <c r="S3666" s="10">
        <f>(((J3666/60)/60)/24)+DATE(1970,1,1)</f>
        <v>42502.913761574076</v>
      </c>
      <c r="T3666" s="10">
        <f>(((I3666/60)/60)/24)+DATE(1970,1,1)</f>
        <v>42517.919444444444</v>
      </c>
    </row>
    <row r="3667" spans="1:20" ht="32" x14ac:dyDescent="0.2">
      <c r="A3667">
        <v>2427</v>
      </c>
      <c r="B3667" s="3" t="s">
        <v>2428</v>
      </c>
      <c r="C3667" s="3" t="s">
        <v>6537</v>
      </c>
      <c r="D3667">
        <v>50000</v>
      </c>
      <c r="E3667">
        <v>1</v>
      </c>
      <c r="F3667" t="s">
        <v>8221</v>
      </c>
      <c r="G3667" t="s">
        <v>8224</v>
      </c>
      <c r="H3667" t="s">
        <v>8246</v>
      </c>
      <c r="I3667">
        <v>1458715133</v>
      </c>
      <c r="J3667">
        <v>1455262733</v>
      </c>
      <c r="K3667" t="b">
        <v>0</v>
      </c>
      <c r="L3667">
        <v>1</v>
      </c>
      <c r="M3667" t="b">
        <v>0</v>
      </c>
      <c r="N3667" t="s">
        <v>8284</v>
      </c>
      <c r="O3667" s="5">
        <f>E3667/D3667</f>
        <v>2.0000000000000002E-5</v>
      </c>
      <c r="P3667" s="6">
        <f>IFERROR(E3667/L3667,0)</f>
        <v>1</v>
      </c>
      <c r="Q3667" t="str">
        <f>LEFT(N3667, FIND("/",N3667) -1)</f>
        <v>food</v>
      </c>
      <c r="R3667" t="str">
        <f>RIGHT(N3667, LEN(N3667) - FIND("/",N3667))</f>
        <v>food trucks</v>
      </c>
      <c r="S3667" s="10">
        <f>(((J3667/60)/60)/24)+DATE(1970,1,1)</f>
        <v>42412.318668981476</v>
      </c>
      <c r="T3667" s="10">
        <f>(((I3667/60)/60)/24)+DATE(1970,1,1)</f>
        <v>42452.277002314819</v>
      </c>
    </row>
    <row r="3668" spans="1:20" ht="32" x14ac:dyDescent="0.2">
      <c r="A3668">
        <v>2428</v>
      </c>
      <c r="B3668" s="3" t="s">
        <v>2429</v>
      </c>
      <c r="C3668" s="3" t="s">
        <v>6538</v>
      </c>
      <c r="D3668">
        <v>35000</v>
      </c>
      <c r="E3668">
        <v>1</v>
      </c>
      <c r="F3668" t="s">
        <v>8221</v>
      </c>
      <c r="G3668" t="s">
        <v>8224</v>
      </c>
      <c r="H3668" t="s">
        <v>8246</v>
      </c>
      <c r="I3668">
        <v>1426182551</v>
      </c>
      <c r="J3668">
        <v>1423594151</v>
      </c>
      <c r="K3668" t="b">
        <v>0</v>
      </c>
      <c r="L3668">
        <v>1</v>
      </c>
      <c r="M3668" t="b">
        <v>0</v>
      </c>
      <c r="N3668" t="s">
        <v>8284</v>
      </c>
      <c r="O3668" s="5">
        <f>E3668/D3668</f>
        <v>2.8571428571428571E-5</v>
      </c>
      <c r="P3668" s="6">
        <f>IFERROR(E3668/L3668,0)</f>
        <v>1</v>
      </c>
      <c r="Q3668" t="str">
        <f>LEFT(N3668, FIND("/",N3668) -1)</f>
        <v>food</v>
      </c>
      <c r="R3668" t="str">
        <f>RIGHT(N3668, LEN(N3668) - FIND("/",N3668))</f>
        <v>food trucks</v>
      </c>
      <c r="S3668" s="10">
        <f>(((J3668/60)/60)/24)+DATE(1970,1,1)</f>
        <v>42045.784155092595</v>
      </c>
      <c r="T3668" s="10">
        <f>(((I3668/60)/60)/24)+DATE(1970,1,1)</f>
        <v>42075.742488425924</v>
      </c>
    </row>
    <row r="3669" spans="1:20" ht="32" x14ac:dyDescent="0.2">
      <c r="A3669">
        <v>2431</v>
      </c>
      <c r="B3669" s="3" t="s">
        <v>2432</v>
      </c>
      <c r="C3669" s="3" t="s">
        <v>6541</v>
      </c>
      <c r="D3669">
        <v>100000</v>
      </c>
      <c r="E3669">
        <v>2</v>
      </c>
      <c r="F3669" t="s">
        <v>8221</v>
      </c>
      <c r="G3669" t="s">
        <v>8224</v>
      </c>
      <c r="H3669" t="s">
        <v>8246</v>
      </c>
      <c r="I3669">
        <v>1467080613</v>
      </c>
      <c r="J3669">
        <v>1461896613</v>
      </c>
      <c r="K3669" t="b">
        <v>0</v>
      </c>
      <c r="L3669">
        <v>2</v>
      </c>
      <c r="M3669" t="b">
        <v>0</v>
      </c>
      <c r="N3669" t="s">
        <v>8284</v>
      </c>
      <c r="O3669" s="5">
        <f>E3669/D3669</f>
        <v>2.0000000000000002E-5</v>
      </c>
      <c r="P3669" s="6">
        <f>IFERROR(E3669/L3669,0)</f>
        <v>1</v>
      </c>
      <c r="Q3669" t="str">
        <f>LEFT(N3669, FIND("/",N3669) -1)</f>
        <v>food</v>
      </c>
      <c r="R3669" t="str">
        <f>RIGHT(N3669, LEN(N3669) - FIND("/",N3669))</f>
        <v>food trucks</v>
      </c>
      <c r="S3669" s="10">
        <f>(((J3669/60)/60)/24)+DATE(1970,1,1)</f>
        <v>42489.099687499998</v>
      </c>
      <c r="T3669" s="10">
        <f>(((I3669/60)/60)/24)+DATE(1970,1,1)</f>
        <v>42549.099687499998</v>
      </c>
    </row>
    <row r="3670" spans="1:20" ht="48" x14ac:dyDescent="0.2">
      <c r="A3670">
        <v>2432</v>
      </c>
      <c r="B3670" s="3" t="s">
        <v>2433</v>
      </c>
      <c r="C3670" s="3" t="s">
        <v>6542</v>
      </c>
      <c r="D3670">
        <v>14000</v>
      </c>
      <c r="E3670">
        <v>2</v>
      </c>
      <c r="F3670" t="s">
        <v>8221</v>
      </c>
      <c r="G3670" t="s">
        <v>8224</v>
      </c>
      <c r="H3670" t="s">
        <v>8246</v>
      </c>
      <c r="I3670">
        <v>1425791697</v>
      </c>
      <c r="J3670">
        <v>1423199697</v>
      </c>
      <c r="K3670" t="b">
        <v>0</v>
      </c>
      <c r="L3670">
        <v>2</v>
      </c>
      <c r="M3670" t="b">
        <v>0</v>
      </c>
      <c r="N3670" t="s">
        <v>8284</v>
      </c>
      <c r="O3670" s="5">
        <f>E3670/D3670</f>
        <v>1.4285714285714287E-4</v>
      </c>
      <c r="P3670" s="6">
        <f>IFERROR(E3670/L3670,0)</f>
        <v>1</v>
      </c>
      <c r="Q3670" t="str">
        <f>LEFT(N3670, FIND("/",N3670) -1)</f>
        <v>food</v>
      </c>
      <c r="R3670" t="str">
        <f>RIGHT(N3670, LEN(N3670) - FIND("/",N3670))</f>
        <v>food trucks</v>
      </c>
      <c r="S3670" s="10">
        <f>(((J3670/60)/60)/24)+DATE(1970,1,1)</f>
        <v>42041.218715277777</v>
      </c>
      <c r="T3670" s="10">
        <f>(((I3670/60)/60)/24)+DATE(1970,1,1)</f>
        <v>42071.218715277777</v>
      </c>
    </row>
    <row r="3671" spans="1:20" ht="32" x14ac:dyDescent="0.2">
      <c r="A3671">
        <v>2582</v>
      </c>
      <c r="B3671" s="3" t="s">
        <v>2582</v>
      </c>
      <c r="C3671" s="3" t="s">
        <v>6692</v>
      </c>
      <c r="D3671">
        <v>90000</v>
      </c>
      <c r="E3671">
        <v>1</v>
      </c>
      <c r="F3671" t="s">
        <v>8221</v>
      </c>
      <c r="G3671" t="s">
        <v>8224</v>
      </c>
      <c r="H3671" t="s">
        <v>8246</v>
      </c>
      <c r="I3671">
        <v>1477784634</v>
      </c>
      <c r="J3671">
        <v>1475192634</v>
      </c>
      <c r="K3671" t="b">
        <v>0</v>
      </c>
      <c r="L3671">
        <v>1</v>
      </c>
      <c r="M3671" t="b">
        <v>0</v>
      </c>
      <c r="N3671" t="s">
        <v>8284</v>
      </c>
      <c r="O3671" s="5">
        <f>E3671/D3671</f>
        <v>1.1111111111111112E-5</v>
      </c>
      <c r="P3671" s="6">
        <f>IFERROR(E3671/L3671,0)</f>
        <v>1</v>
      </c>
      <c r="Q3671" t="str">
        <f>LEFT(N3671, FIND("/",N3671) -1)</f>
        <v>food</v>
      </c>
      <c r="R3671" t="str">
        <f>RIGHT(N3671, LEN(N3671) - FIND("/",N3671))</f>
        <v>food trucks</v>
      </c>
      <c r="S3671" s="10">
        <f>(((J3671/60)/60)/24)+DATE(1970,1,1)</f>
        <v>42642.988819444443</v>
      </c>
      <c r="T3671" s="10">
        <f>(((I3671/60)/60)/24)+DATE(1970,1,1)</f>
        <v>42672.988819444443</v>
      </c>
    </row>
    <row r="3672" spans="1:20" ht="32" x14ac:dyDescent="0.2">
      <c r="A3672">
        <v>2583</v>
      </c>
      <c r="B3672" s="3" t="s">
        <v>2583</v>
      </c>
      <c r="C3672" s="3" t="s">
        <v>6693</v>
      </c>
      <c r="D3672">
        <v>1000</v>
      </c>
      <c r="E3672">
        <v>5</v>
      </c>
      <c r="F3672" t="s">
        <v>8221</v>
      </c>
      <c r="G3672" t="s">
        <v>8224</v>
      </c>
      <c r="H3672" t="s">
        <v>8246</v>
      </c>
      <c r="I3672">
        <v>1426526880</v>
      </c>
      <c r="J3672">
        <v>1421346480</v>
      </c>
      <c r="K3672" t="b">
        <v>0</v>
      </c>
      <c r="L3672">
        <v>5</v>
      </c>
      <c r="M3672" t="b">
        <v>0</v>
      </c>
      <c r="N3672" t="s">
        <v>8284</v>
      </c>
      <c r="O3672" s="5">
        <f>E3672/D3672</f>
        <v>5.0000000000000001E-3</v>
      </c>
      <c r="P3672" s="6">
        <f>IFERROR(E3672/L3672,0)</f>
        <v>1</v>
      </c>
      <c r="Q3672" t="str">
        <f>LEFT(N3672, FIND("/",N3672) -1)</f>
        <v>food</v>
      </c>
      <c r="R3672" t="str">
        <f>RIGHT(N3672, LEN(N3672) - FIND("/",N3672))</f>
        <v>food trucks</v>
      </c>
      <c r="S3672" s="10">
        <f>(((J3672/60)/60)/24)+DATE(1970,1,1)</f>
        <v>42019.76944444445</v>
      </c>
      <c r="T3672" s="10">
        <f>(((I3672/60)/60)/24)+DATE(1970,1,1)</f>
        <v>42079.727777777778</v>
      </c>
    </row>
    <row r="3673" spans="1:20" ht="48" x14ac:dyDescent="0.2">
      <c r="A3673">
        <v>2594</v>
      </c>
      <c r="B3673" s="3" t="s">
        <v>2594</v>
      </c>
      <c r="C3673" s="3" t="s">
        <v>6704</v>
      </c>
      <c r="D3673">
        <v>80000</v>
      </c>
      <c r="E3673">
        <v>1</v>
      </c>
      <c r="F3673" t="s">
        <v>8221</v>
      </c>
      <c r="G3673" t="s">
        <v>8224</v>
      </c>
      <c r="H3673" t="s">
        <v>8246</v>
      </c>
      <c r="I3673">
        <v>1407453228</v>
      </c>
      <c r="J3673">
        <v>1404861228</v>
      </c>
      <c r="K3673" t="b">
        <v>0</v>
      </c>
      <c r="L3673">
        <v>1</v>
      </c>
      <c r="M3673" t="b">
        <v>0</v>
      </c>
      <c r="N3673" t="s">
        <v>8284</v>
      </c>
      <c r="O3673" s="5">
        <f>E3673/D3673</f>
        <v>1.2500000000000001E-5</v>
      </c>
      <c r="P3673" s="6">
        <f>IFERROR(E3673/L3673,0)</f>
        <v>1</v>
      </c>
      <c r="Q3673" t="str">
        <f>LEFT(N3673, FIND("/",N3673) -1)</f>
        <v>food</v>
      </c>
      <c r="R3673" t="str">
        <f>RIGHT(N3673, LEN(N3673) - FIND("/",N3673))</f>
        <v>food trucks</v>
      </c>
      <c r="S3673" s="10">
        <f>(((J3673/60)/60)/24)+DATE(1970,1,1)</f>
        <v>41828.967916666668</v>
      </c>
      <c r="T3673" s="10">
        <f>(((I3673/60)/60)/24)+DATE(1970,1,1)</f>
        <v>41858.967916666668</v>
      </c>
    </row>
    <row r="3674" spans="1:20" ht="48" x14ac:dyDescent="0.2">
      <c r="A3674">
        <v>2689</v>
      </c>
      <c r="B3674" s="3" t="s">
        <v>2689</v>
      </c>
      <c r="C3674" s="3" t="s">
        <v>6799</v>
      </c>
      <c r="D3674">
        <v>35000</v>
      </c>
      <c r="E3674">
        <v>1</v>
      </c>
      <c r="F3674" t="s">
        <v>8221</v>
      </c>
      <c r="G3674" t="s">
        <v>8224</v>
      </c>
      <c r="H3674" t="s">
        <v>8246</v>
      </c>
      <c r="I3674">
        <v>1469919890</v>
      </c>
      <c r="J3674">
        <v>1467327890</v>
      </c>
      <c r="K3674" t="b">
        <v>0</v>
      </c>
      <c r="L3674">
        <v>1</v>
      </c>
      <c r="M3674" t="b">
        <v>0</v>
      </c>
      <c r="N3674" t="s">
        <v>8284</v>
      </c>
      <c r="O3674" s="5">
        <f>E3674/D3674</f>
        <v>2.8571428571428571E-5</v>
      </c>
      <c r="P3674" s="6">
        <f>IFERROR(E3674/L3674,0)</f>
        <v>1</v>
      </c>
      <c r="Q3674" t="str">
        <f>LEFT(N3674, FIND("/",N3674) -1)</f>
        <v>food</v>
      </c>
      <c r="R3674" t="str">
        <f>RIGHT(N3674, LEN(N3674) - FIND("/",N3674))</f>
        <v>food trucks</v>
      </c>
      <c r="S3674" s="10">
        <f>(((J3674/60)/60)/24)+DATE(1970,1,1)</f>
        <v>42551.961689814809</v>
      </c>
      <c r="T3674" s="10">
        <f>(((I3674/60)/60)/24)+DATE(1970,1,1)</f>
        <v>42581.961689814809</v>
      </c>
    </row>
    <row r="3675" spans="1:20" ht="48" x14ac:dyDescent="0.2">
      <c r="A3675">
        <v>2694</v>
      </c>
      <c r="B3675" s="3" t="s">
        <v>2694</v>
      </c>
      <c r="C3675" s="3" t="s">
        <v>6804</v>
      </c>
      <c r="D3675">
        <v>30000</v>
      </c>
      <c r="E3675">
        <v>1</v>
      </c>
      <c r="F3675" t="s">
        <v>8221</v>
      </c>
      <c r="G3675" t="s">
        <v>8224</v>
      </c>
      <c r="H3675" t="s">
        <v>8246</v>
      </c>
      <c r="I3675">
        <v>1411701739</v>
      </c>
      <c r="J3675">
        <v>1409109739</v>
      </c>
      <c r="K3675" t="b">
        <v>0</v>
      </c>
      <c r="L3675">
        <v>1</v>
      </c>
      <c r="M3675" t="b">
        <v>0</v>
      </c>
      <c r="N3675" t="s">
        <v>8284</v>
      </c>
      <c r="O3675" s="5">
        <f>E3675/D3675</f>
        <v>3.3333333333333335E-5</v>
      </c>
      <c r="P3675" s="6">
        <f>IFERROR(E3675/L3675,0)</f>
        <v>1</v>
      </c>
      <c r="Q3675" t="str">
        <f>LEFT(N3675, FIND("/",N3675) -1)</f>
        <v>food</v>
      </c>
      <c r="R3675" t="str">
        <f>RIGHT(N3675, LEN(N3675) - FIND("/",N3675))</f>
        <v>food trucks</v>
      </c>
      <c r="S3675" s="10">
        <f>(((J3675/60)/60)/24)+DATE(1970,1,1)</f>
        <v>41878.140497685185</v>
      </c>
      <c r="T3675" s="10">
        <f>(((I3675/60)/60)/24)+DATE(1970,1,1)</f>
        <v>41908.140497685185</v>
      </c>
    </row>
    <row r="3676" spans="1:20" ht="48" x14ac:dyDescent="0.2">
      <c r="A3676">
        <v>2769</v>
      </c>
      <c r="B3676" s="3" t="s">
        <v>2769</v>
      </c>
      <c r="C3676" s="3" t="s">
        <v>6879</v>
      </c>
      <c r="D3676">
        <v>800</v>
      </c>
      <c r="E3676">
        <v>2</v>
      </c>
      <c r="F3676" t="s">
        <v>8221</v>
      </c>
      <c r="G3676" t="s">
        <v>8225</v>
      </c>
      <c r="H3676" t="s">
        <v>8247</v>
      </c>
      <c r="I3676">
        <v>1401997790</v>
      </c>
      <c r="J3676">
        <v>1397677790</v>
      </c>
      <c r="K3676" t="b">
        <v>0</v>
      </c>
      <c r="L3676">
        <v>2</v>
      </c>
      <c r="M3676" t="b">
        <v>0</v>
      </c>
      <c r="N3676" t="s">
        <v>8304</v>
      </c>
      <c r="O3676" s="5">
        <f>E3676/D3676</f>
        <v>2.5000000000000001E-3</v>
      </c>
      <c r="P3676" s="6">
        <f>IFERROR(E3676/L3676,0)</f>
        <v>1</v>
      </c>
      <c r="Q3676" t="str">
        <f>LEFT(N3676, FIND("/",N3676) -1)</f>
        <v>publishing</v>
      </c>
      <c r="R3676" t="str">
        <f>RIGHT(N3676, LEN(N3676) - FIND("/",N3676))</f>
        <v>children's books</v>
      </c>
      <c r="S3676" s="10">
        <f>(((J3676/60)/60)/24)+DATE(1970,1,1)</f>
        <v>41745.826273148145</v>
      </c>
      <c r="T3676" s="10">
        <f>(((I3676/60)/60)/24)+DATE(1970,1,1)</f>
        <v>41795.826273148145</v>
      </c>
    </row>
    <row r="3677" spans="1:20" ht="48" x14ac:dyDescent="0.2">
      <c r="A3677">
        <v>2773</v>
      </c>
      <c r="B3677" s="3" t="s">
        <v>2773</v>
      </c>
      <c r="C3677" s="3" t="s">
        <v>6883</v>
      </c>
      <c r="D3677">
        <v>530</v>
      </c>
      <c r="E3677">
        <v>1</v>
      </c>
      <c r="F3677" t="s">
        <v>8221</v>
      </c>
      <c r="G3677" t="s">
        <v>8229</v>
      </c>
      <c r="H3677" t="s">
        <v>8251</v>
      </c>
      <c r="I3677">
        <v>1461530721</v>
      </c>
      <c r="J3677">
        <v>1460666721</v>
      </c>
      <c r="K3677" t="b">
        <v>0</v>
      </c>
      <c r="L3677">
        <v>1</v>
      </c>
      <c r="M3677" t="b">
        <v>0</v>
      </c>
      <c r="N3677" t="s">
        <v>8304</v>
      </c>
      <c r="O3677" s="5">
        <f>E3677/D3677</f>
        <v>1.8867924528301887E-3</v>
      </c>
      <c r="P3677" s="6">
        <f>IFERROR(E3677/L3677,0)</f>
        <v>1</v>
      </c>
      <c r="Q3677" t="str">
        <f>LEFT(N3677, FIND("/",N3677) -1)</f>
        <v>publishing</v>
      </c>
      <c r="R3677" t="str">
        <f>RIGHT(N3677, LEN(N3677) - FIND("/",N3677))</f>
        <v>children's books</v>
      </c>
      <c r="S3677" s="10">
        <f>(((J3677/60)/60)/24)+DATE(1970,1,1)</f>
        <v>42474.86482638889</v>
      </c>
      <c r="T3677" s="10">
        <f>(((I3677/60)/60)/24)+DATE(1970,1,1)</f>
        <v>42484.86482638889</v>
      </c>
    </row>
    <row r="3678" spans="1:20" ht="48" x14ac:dyDescent="0.2">
      <c r="A3678">
        <v>2907</v>
      </c>
      <c r="B3678" s="3" t="s">
        <v>2907</v>
      </c>
      <c r="C3678" s="3" t="s">
        <v>7017</v>
      </c>
      <c r="D3678">
        <v>2500</v>
      </c>
      <c r="E3678">
        <v>2</v>
      </c>
      <c r="F3678" t="s">
        <v>8221</v>
      </c>
      <c r="G3678" t="s">
        <v>8224</v>
      </c>
      <c r="H3678" t="s">
        <v>8246</v>
      </c>
      <c r="I3678">
        <v>1463259837</v>
      </c>
      <c r="J3678">
        <v>1458075837</v>
      </c>
      <c r="K3678" t="b">
        <v>0</v>
      </c>
      <c r="L3678">
        <v>2</v>
      </c>
      <c r="M3678" t="b">
        <v>0</v>
      </c>
      <c r="N3678" t="s">
        <v>8271</v>
      </c>
      <c r="O3678" s="5">
        <f>E3678/D3678</f>
        <v>8.0000000000000004E-4</v>
      </c>
      <c r="P3678" s="6">
        <f>IFERROR(E3678/L3678,0)</f>
        <v>1</v>
      </c>
      <c r="Q3678" t="str">
        <f>LEFT(N3678, FIND("/",N3678) -1)</f>
        <v>theater</v>
      </c>
      <c r="R3678" t="str">
        <f>RIGHT(N3678, LEN(N3678) - FIND("/",N3678))</f>
        <v>plays</v>
      </c>
      <c r="S3678" s="10">
        <f>(((J3678/60)/60)/24)+DATE(1970,1,1)</f>
        <v>42444.877743055549</v>
      </c>
      <c r="T3678" s="10">
        <f>(((I3678/60)/60)/24)+DATE(1970,1,1)</f>
        <v>42504.877743055549</v>
      </c>
    </row>
    <row r="3679" spans="1:20" ht="48" x14ac:dyDescent="0.2">
      <c r="A3679">
        <v>2910</v>
      </c>
      <c r="B3679" s="3" t="s">
        <v>2910</v>
      </c>
      <c r="C3679" s="3" t="s">
        <v>7020</v>
      </c>
      <c r="D3679">
        <v>30000</v>
      </c>
      <c r="E3679">
        <v>1</v>
      </c>
      <c r="F3679" t="s">
        <v>8221</v>
      </c>
      <c r="G3679" t="s">
        <v>8225</v>
      </c>
      <c r="H3679" t="s">
        <v>8247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8271</v>
      </c>
      <c r="O3679" s="5">
        <f>E3679/D3679</f>
        <v>3.3333333333333335E-5</v>
      </c>
      <c r="P3679" s="6">
        <f>IFERROR(E3679/L3679,0)</f>
        <v>1</v>
      </c>
      <c r="Q3679" t="str">
        <f>LEFT(N3679, FIND("/",N3679) -1)</f>
        <v>theater</v>
      </c>
      <c r="R3679" t="str">
        <f>RIGHT(N3679, LEN(N3679) - FIND("/",N3679))</f>
        <v>plays</v>
      </c>
      <c r="S3679" s="10">
        <f>(((J3679/60)/60)/24)+DATE(1970,1,1)</f>
        <v>42107.841284722221</v>
      </c>
      <c r="T3679" s="10">
        <f>(((I3679/60)/60)/24)+DATE(1970,1,1)</f>
        <v>42167.841284722221</v>
      </c>
    </row>
    <row r="3680" spans="1:20" ht="48" x14ac:dyDescent="0.2">
      <c r="A3680">
        <v>2913</v>
      </c>
      <c r="B3680" s="3" t="s">
        <v>2913</v>
      </c>
      <c r="C3680" s="3" t="s">
        <v>7023</v>
      </c>
      <c r="D3680">
        <v>10000</v>
      </c>
      <c r="E3680">
        <v>2</v>
      </c>
      <c r="F3680" t="s">
        <v>8221</v>
      </c>
      <c r="G3680" t="s">
        <v>8224</v>
      </c>
      <c r="H3680" t="s">
        <v>8246</v>
      </c>
      <c r="I3680">
        <v>1410041339</v>
      </c>
      <c r="J3680">
        <v>1404857339</v>
      </c>
      <c r="K3680" t="b">
        <v>0</v>
      </c>
      <c r="L3680">
        <v>2</v>
      </c>
      <c r="M3680" t="b">
        <v>0</v>
      </c>
      <c r="N3680" t="s">
        <v>8271</v>
      </c>
      <c r="O3680" s="5">
        <f>E3680/D3680</f>
        <v>2.0000000000000001E-4</v>
      </c>
      <c r="P3680" s="6">
        <f>IFERROR(E3680/L3680,0)</f>
        <v>1</v>
      </c>
      <c r="Q3680" t="str">
        <f>LEFT(N3680, FIND("/",N3680) -1)</f>
        <v>theater</v>
      </c>
      <c r="R3680" t="str">
        <f>RIGHT(N3680, LEN(N3680) - FIND("/",N3680))</f>
        <v>plays</v>
      </c>
      <c r="S3680" s="10">
        <f>(((J3680/60)/60)/24)+DATE(1970,1,1)</f>
        <v>41828.922905092593</v>
      </c>
      <c r="T3680" s="10">
        <f>(((I3680/60)/60)/24)+DATE(1970,1,1)</f>
        <v>41888.922905092593</v>
      </c>
    </row>
    <row r="3681" spans="1:20" ht="32" x14ac:dyDescent="0.2">
      <c r="A3681">
        <v>2914</v>
      </c>
      <c r="B3681" s="3" t="s">
        <v>2914</v>
      </c>
      <c r="C3681" s="3" t="s">
        <v>7024</v>
      </c>
      <c r="D3681">
        <v>25000</v>
      </c>
      <c r="E3681">
        <v>1</v>
      </c>
      <c r="F3681" t="s">
        <v>8221</v>
      </c>
      <c r="G3681" t="s">
        <v>8225</v>
      </c>
      <c r="H3681" t="s">
        <v>8247</v>
      </c>
      <c r="I3681">
        <v>1426365994</v>
      </c>
      <c r="J3681">
        <v>1421185594</v>
      </c>
      <c r="K3681" t="b">
        <v>0</v>
      </c>
      <c r="L3681">
        <v>1</v>
      </c>
      <c r="M3681" t="b">
        <v>0</v>
      </c>
      <c r="N3681" t="s">
        <v>8271</v>
      </c>
      <c r="O3681" s="5">
        <f>E3681/D3681</f>
        <v>4.0000000000000003E-5</v>
      </c>
      <c r="P3681" s="6">
        <f>IFERROR(E3681/L3681,0)</f>
        <v>1</v>
      </c>
      <c r="Q3681" t="str">
        <f>LEFT(N3681, FIND("/",N3681) -1)</f>
        <v>theater</v>
      </c>
      <c r="R3681" t="str">
        <f>RIGHT(N3681, LEN(N3681) - FIND("/",N3681))</f>
        <v>plays</v>
      </c>
      <c r="S3681" s="10">
        <f>(((J3681/60)/60)/24)+DATE(1970,1,1)</f>
        <v>42017.907337962963</v>
      </c>
      <c r="T3681" s="10">
        <f>(((I3681/60)/60)/24)+DATE(1970,1,1)</f>
        <v>42077.865671296298</v>
      </c>
    </row>
    <row r="3682" spans="1:20" ht="48" x14ac:dyDescent="0.2">
      <c r="A3682">
        <v>2941</v>
      </c>
      <c r="B3682" s="3" t="s">
        <v>2941</v>
      </c>
      <c r="C3682" s="3" t="s">
        <v>7051</v>
      </c>
      <c r="D3682">
        <v>25000</v>
      </c>
      <c r="E3682">
        <v>1</v>
      </c>
      <c r="F3682" t="s">
        <v>8221</v>
      </c>
      <c r="G3682" t="s">
        <v>8224</v>
      </c>
      <c r="H3682" t="s">
        <v>8246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8303</v>
      </c>
      <c r="O3682" s="5">
        <f>E3682/D3682</f>
        <v>4.0000000000000003E-5</v>
      </c>
      <c r="P3682" s="6">
        <f>IFERROR(E3682/L3682,0)</f>
        <v>1</v>
      </c>
      <c r="Q3682" t="str">
        <f>LEFT(N3682, FIND("/",N3682) -1)</f>
        <v>theater</v>
      </c>
      <c r="R3682" t="str">
        <f>RIGHT(N3682, LEN(N3682) - FIND("/",N3682))</f>
        <v>spaces</v>
      </c>
      <c r="S3682" s="10">
        <f>(((J3682/60)/60)/24)+DATE(1970,1,1)</f>
        <v>42034.960127314815</v>
      </c>
      <c r="T3682" s="10">
        <f>(((I3682/60)/60)/24)+DATE(1970,1,1)</f>
        <v>42064.960127314815</v>
      </c>
    </row>
    <row r="3683" spans="1:20" ht="48" x14ac:dyDescent="0.2">
      <c r="A3683">
        <v>2946</v>
      </c>
      <c r="B3683" s="3" t="s">
        <v>2946</v>
      </c>
      <c r="C3683" s="3" t="s">
        <v>7056</v>
      </c>
      <c r="D3683">
        <v>2000</v>
      </c>
      <c r="E3683">
        <v>2</v>
      </c>
      <c r="F3683" t="s">
        <v>8221</v>
      </c>
      <c r="G3683" t="s">
        <v>8225</v>
      </c>
      <c r="H3683" t="s">
        <v>8247</v>
      </c>
      <c r="I3683">
        <v>1471265092</v>
      </c>
      <c r="J3683">
        <v>1468673092</v>
      </c>
      <c r="K3683" t="b">
        <v>0</v>
      </c>
      <c r="L3683">
        <v>2</v>
      </c>
      <c r="M3683" t="b">
        <v>0</v>
      </c>
      <c r="N3683" t="s">
        <v>8303</v>
      </c>
      <c r="O3683" s="5">
        <f>E3683/D3683</f>
        <v>1E-3</v>
      </c>
      <c r="P3683" s="6">
        <f>IFERROR(E3683/L3683,0)</f>
        <v>1</v>
      </c>
      <c r="Q3683" t="str">
        <f>LEFT(N3683, FIND("/",N3683) -1)</f>
        <v>theater</v>
      </c>
      <c r="R3683" t="str">
        <f>RIGHT(N3683, LEN(N3683) - FIND("/",N3683))</f>
        <v>spaces</v>
      </c>
      <c r="S3683" s="10">
        <f>(((J3683/60)/60)/24)+DATE(1970,1,1)</f>
        <v>42567.531157407408</v>
      </c>
      <c r="T3683" s="10">
        <f>(((I3683/60)/60)/24)+DATE(1970,1,1)</f>
        <v>42597.531157407408</v>
      </c>
    </row>
    <row r="3684" spans="1:20" ht="48" x14ac:dyDescent="0.2">
      <c r="A3684">
        <v>3055</v>
      </c>
      <c r="B3684" s="3" t="s">
        <v>3055</v>
      </c>
      <c r="C3684" s="3" t="s">
        <v>7165</v>
      </c>
      <c r="D3684">
        <v>20000</v>
      </c>
      <c r="E3684">
        <v>1</v>
      </c>
      <c r="F3684" t="s">
        <v>8221</v>
      </c>
      <c r="G3684" t="s">
        <v>8224</v>
      </c>
      <c r="H3684" t="s">
        <v>8246</v>
      </c>
      <c r="I3684">
        <v>1420844390</v>
      </c>
      <c r="J3684">
        <v>1415660390</v>
      </c>
      <c r="K3684" t="b">
        <v>0</v>
      </c>
      <c r="L3684">
        <v>1</v>
      </c>
      <c r="M3684" t="b">
        <v>0</v>
      </c>
      <c r="N3684" t="s">
        <v>8303</v>
      </c>
      <c r="O3684" s="5">
        <f>E3684/D3684</f>
        <v>5.0000000000000002E-5</v>
      </c>
      <c r="P3684" s="6">
        <f>IFERROR(E3684/L3684,0)</f>
        <v>1</v>
      </c>
      <c r="Q3684" t="str">
        <f>LEFT(N3684, FIND("/",N3684) -1)</f>
        <v>theater</v>
      </c>
      <c r="R3684" t="str">
        <f>RIGHT(N3684, LEN(N3684) - FIND("/",N3684))</f>
        <v>spaces</v>
      </c>
      <c r="S3684" s="10">
        <f>(((J3684/60)/60)/24)+DATE(1970,1,1)</f>
        <v>41953.95821759259</v>
      </c>
      <c r="T3684" s="10">
        <f>(((I3684/60)/60)/24)+DATE(1970,1,1)</f>
        <v>42013.95821759259</v>
      </c>
    </row>
    <row r="3685" spans="1:20" ht="48" x14ac:dyDescent="0.2">
      <c r="A3685">
        <v>3058</v>
      </c>
      <c r="B3685" s="3" t="s">
        <v>3058</v>
      </c>
      <c r="C3685" s="3" t="s">
        <v>7168</v>
      </c>
      <c r="D3685">
        <v>18000</v>
      </c>
      <c r="E3685">
        <v>3</v>
      </c>
      <c r="F3685" t="s">
        <v>8221</v>
      </c>
      <c r="G3685" t="s">
        <v>8237</v>
      </c>
      <c r="H3685" t="s">
        <v>8249</v>
      </c>
      <c r="I3685">
        <v>1463734740</v>
      </c>
      <c r="J3685">
        <v>1459414740</v>
      </c>
      <c r="K3685" t="b">
        <v>0</v>
      </c>
      <c r="L3685">
        <v>3</v>
      </c>
      <c r="M3685" t="b">
        <v>0</v>
      </c>
      <c r="N3685" t="s">
        <v>8303</v>
      </c>
      <c r="O3685" s="5">
        <f>E3685/D3685</f>
        <v>1.6666666666666666E-4</v>
      </c>
      <c r="P3685" s="6">
        <f>IFERROR(E3685/L3685,0)</f>
        <v>1</v>
      </c>
      <c r="Q3685" t="str">
        <f>LEFT(N3685, FIND("/",N3685) -1)</f>
        <v>theater</v>
      </c>
      <c r="R3685" t="str">
        <f>RIGHT(N3685, LEN(N3685) - FIND("/",N3685))</f>
        <v>spaces</v>
      </c>
      <c r="S3685" s="10">
        <f>(((J3685/60)/60)/24)+DATE(1970,1,1)</f>
        <v>42460.374305555553</v>
      </c>
      <c r="T3685" s="10">
        <f>(((I3685/60)/60)/24)+DATE(1970,1,1)</f>
        <v>42510.374305555553</v>
      </c>
    </row>
    <row r="3686" spans="1:20" ht="48" x14ac:dyDescent="0.2">
      <c r="A3686">
        <v>3072</v>
      </c>
      <c r="B3686" s="3" t="s">
        <v>3072</v>
      </c>
      <c r="C3686" s="3" t="s">
        <v>7182</v>
      </c>
      <c r="D3686">
        <v>12000</v>
      </c>
      <c r="E3686">
        <v>2</v>
      </c>
      <c r="F3686" t="s">
        <v>8221</v>
      </c>
      <c r="G3686" t="s">
        <v>8224</v>
      </c>
      <c r="H3686" t="s">
        <v>8246</v>
      </c>
      <c r="I3686">
        <v>1477791960</v>
      </c>
      <c r="J3686">
        <v>1476549262</v>
      </c>
      <c r="K3686" t="b">
        <v>0</v>
      </c>
      <c r="L3686">
        <v>2</v>
      </c>
      <c r="M3686" t="b">
        <v>0</v>
      </c>
      <c r="N3686" t="s">
        <v>8303</v>
      </c>
      <c r="O3686" s="5">
        <f>E3686/D3686</f>
        <v>1.6666666666666666E-4</v>
      </c>
      <c r="P3686" s="6">
        <f>IFERROR(E3686/L3686,0)</f>
        <v>1</v>
      </c>
      <c r="Q3686" t="str">
        <f>LEFT(N3686, FIND("/",N3686) -1)</f>
        <v>theater</v>
      </c>
      <c r="R3686" t="str">
        <f>RIGHT(N3686, LEN(N3686) - FIND("/",N3686))</f>
        <v>spaces</v>
      </c>
      <c r="S3686" s="10">
        <f>(((J3686/60)/60)/24)+DATE(1970,1,1)</f>
        <v>42658.690532407403</v>
      </c>
      <c r="T3686" s="10">
        <f>(((I3686/60)/60)/24)+DATE(1970,1,1)</f>
        <v>42673.073611111111</v>
      </c>
    </row>
    <row r="3687" spans="1:20" ht="48" x14ac:dyDescent="0.2">
      <c r="A3687">
        <v>3117</v>
      </c>
      <c r="B3687" s="3" t="s">
        <v>3117</v>
      </c>
      <c r="C3687" s="3" t="s">
        <v>7227</v>
      </c>
      <c r="D3687">
        <v>1000</v>
      </c>
      <c r="E3687">
        <v>1</v>
      </c>
      <c r="F3687" t="s">
        <v>8221</v>
      </c>
      <c r="G3687" t="s">
        <v>8225</v>
      </c>
      <c r="H3687" t="s">
        <v>8247</v>
      </c>
      <c r="I3687">
        <v>1464354720</v>
      </c>
      <c r="J3687">
        <v>1463648360</v>
      </c>
      <c r="K3687" t="b">
        <v>0</v>
      </c>
      <c r="L3687">
        <v>1</v>
      </c>
      <c r="M3687" t="b">
        <v>0</v>
      </c>
      <c r="N3687" t="s">
        <v>8303</v>
      </c>
      <c r="O3687" s="5">
        <f>E3687/D3687</f>
        <v>1E-3</v>
      </c>
      <c r="P3687" s="6">
        <f>IFERROR(E3687/L3687,0)</f>
        <v>1</v>
      </c>
      <c r="Q3687" t="str">
        <f>LEFT(N3687, FIND("/",N3687) -1)</f>
        <v>theater</v>
      </c>
      <c r="R3687" t="str">
        <f>RIGHT(N3687, LEN(N3687) - FIND("/",N3687))</f>
        <v>spaces</v>
      </c>
      <c r="S3687" s="10">
        <f>(((J3687/60)/60)/24)+DATE(1970,1,1)</f>
        <v>42509.374537037031</v>
      </c>
      <c r="T3687" s="10">
        <f>(((I3687/60)/60)/24)+DATE(1970,1,1)</f>
        <v>42517.55</v>
      </c>
    </row>
    <row r="3688" spans="1:20" ht="48" x14ac:dyDescent="0.2">
      <c r="A3688">
        <v>3200</v>
      </c>
      <c r="B3688" s="3" t="s">
        <v>3200</v>
      </c>
      <c r="C3688" s="3" t="s">
        <v>7310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8305</v>
      </c>
      <c r="O3688" s="5">
        <f>E3688/D3688</f>
        <v>2.0000000000000002E-5</v>
      </c>
      <c r="P3688" s="6">
        <f>IFERROR(E3688/L3688,0)</f>
        <v>1</v>
      </c>
      <c r="Q3688" t="str">
        <f>LEFT(N3688, FIND("/",N3688) -1)</f>
        <v>theater</v>
      </c>
      <c r="R3688" t="str">
        <f>RIGHT(N3688, LEN(N3688) - FIND("/",N3688))</f>
        <v>musical</v>
      </c>
      <c r="S3688" s="10">
        <f>(((J3688/60)/60)/24)+DATE(1970,1,1)</f>
        <v>42460.320613425924</v>
      </c>
      <c r="T3688" s="10">
        <f>(((I3688/60)/60)/24)+DATE(1970,1,1)</f>
        <v>42490.231944444444</v>
      </c>
    </row>
    <row r="3689" spans="1:20" ht="48" x14ac:dyDescent="0.2">
      <c r="A3689">
        <v>3629</v>
      </c>
      <c r="B3689" s="3" t="s">
        <v>3627</v>
      </c>
      <c r="C3689" s="3" t="s">
        <v>7739</v>
      </c>
      <c r="D3689">
        <v>1000000</v>
      </c>
      <c r="E3689">
        <v>2</v>
      </c>
      <c r="F3689" t="s">
        <v>8221</v>
      </c>
      <c r="G3689" t="s">
        <v>8224</v>
      </c>
      <c r="H3689" t="s">
        <v>8246</v>
      </c>
      <c r="I3689">
        <v>1462467600</v>
      </c>
      <c r="J3689">
        <v>1457403364</v>
      </c>
      <c r="K3689" t="b">
        <v>0</v>
      </c>
      <c r="L3689">
        <v>2</v>
      </c>
      <c r="M3689" t="b">
        <v>0</v>
      </c>
      <c r="N3689" t="s">
        <v>8305</v>
      </c>
      <c r="O3689" s="5">
        <f>E3689/D3689</f>
        <v>1.9999999999999999E-6</v>
      </c>
      <c r="P3689" s="6">
        <f>IFERROR(E3689/L3689,0)</f>
        <v>1</v>
      </c>
      <c r="Q3689" t="str">
        <f>LEFT(N3689, FIND("/",N3689) -1)</f>
        <v>theater</v>
      </c>
      <c r="R3689" t="str">
        <f>RIGHT(N3689, LEN(N3689) - FIND("/",N3689))</f>
        <v>musical</v>
      </c>
      <c r="S3689" s="10">
        <f>(((J3689/60)/60)/24)+DATE(1970,1,1)</f>
        <v>42437.094490740739</v>
      </c>
      <c r="T3689" s="10">
        <f>(((I3689/60)/60)/24)+DATE(1970,1,1)</f>
        <v>42495.708333333328</v>
      </c>
    </row>
    <row r="3690" spans="1:20" ht="48" x14ac:dyDescent="0.2">
      <c r="A3690">
        <v>3630</v>
      </c>
      <c r="B3690" s="3" t="s">
        <v>3628</v>
      </c>
      <c r="C3690" s="3" t="s">
        <v>7740</v>
      </c>
      <c r="D3690">
        <v>3000</v>
      </c>
      <c r="E3690">
        <v>1</v>
      </c>
      <c r="F3690" t="s">
        <v>8221</v>
      </c>
      <c r="G3690" t="s">
        <v>8225</v>
      </c>
      <c r="H3690" t="s">
        <v>8247</v>
      </c>
      <c r="I3690">
        <v>1417295990</v>
      </c>
      <c r="J3690">
        <v>1414700390</v>
      </c>
      <c r="K3690" t="b">
        <v>0</v>
      </c>
      <c r="L3690">
        <v>1</v>
      </c>
      <c r="M3690" t="b">
        <v>0</v>
      </c>
      <c r="N3690" t="s">
        <v>8305</v>
      </c>
      <c r="O3690" s="5">
        <f>E3690/D3690</f>
        <v>3.3333333333333332E-4</v>
      </c>
      <c r="P3690" s="6">
        <f>IFERROR(E3690/L3690,0)</f>
        <v>1</v>
      </c>
      <c r="Q3690" t="str">
        <f>LEFT(N3690, FIND("/",N3690) -1)</f>
        <v>theater</v>
      </c>
      <c r="R3690" t="str">
        <f>RIGHT(N3690, LEN(N3690) - FIND("/",N3690))</f>
        <v>musical</v>
      </c>
      <c r="S3690" s="10">
        <f>(((J3690/60)/60)/24)+DATE(1970,1,1)</f>
        <v>41942.84710648148</v>
      </c>
      <c r="T3690" s="10">
        <f>(((I3690/60)/60)/24)+DATE(1970,1,1)</f>
        <v>41972.888773148152</v>
      </c>
    </row>
    <row r="3691" spans="1:20" ht="48" x14ac:dyDescent="0.2">
      <c r="A3691">
        <v>3639</v>
      </c>
      <c r="B3691" s="3" t="s">
        <v>3637</v>
      </c>
      <c r="C3691" s="3" t="s">
        <v>7749</v>
      </c>
      <c r="D3691">
        <v>25000</v>
      </c>
      <c r="E3691">
        <v>1</v>
      </c>
      <c r="F3691" t="s">
        <v>8221</v>
      </c>
      <c r="G3691" t="s">
        <v>8224</v>
      </c>
      <c r="H3691" t="s">
        <v>8246</v>
      </c>
      <c r="I3691">
        <v>1475853060</v>
      </c>
      <c r="J3691">
        <v>1470672906</v>
      </c>
      <c r="K3691" t="b">
        <v>0</v>
      </c>
      <c r="L3691">
        <v>1</v>
      </c>
      <c r="M3691" t="b">
        <v>0</v>
      </c>
      <c r="N3691" t="s">
        <v>8305</v>
      </c>
      <c r="O3691" s="5">
        <f>E3691/D3691</f>
        <v>4.0000000000000003E-5</v>
      </c>
      <c r="P3691" s="6">
        <f>IFERROR(E3691/L3691,0)</f>
        <v>1</v>
      </c>
      <c r="Q3691" t="str">
        <f>LEFT(N3691, FIND("/",N3691) -1)</f>
        <v>theater</v>
      </c>
      <c r="R3691" t="str">
        <f>RIGHT(N3691, LEN(N3691) - FIND("/",N3691))</f>
        <v>musical</v>
      </c>
      <c r="S3691" s="10">
        <f>(((J3691/60)/60)/24)+DATE(1970,1,1)</f>
        <v>42590.677152777775</v>
      </c>
      <c r="T3691" s="10">
        <f>(((I3691/60)/60)/24)+DATE(1970,1,1)</f>
        <v>42650.632638888885</v>
      </c>
    </row>
    <row r="3692" spans="1:20" ht="48" x14ac:dyDescent="0.2">
      <c r="A3692">
        <v>3645</v>
      </c>
      <c r="B3692" s="3" t="s">
        <v>3643</v>
      </c>
      <c r="C3692" s="3" t="s">
        <v>7755</v>
      </c>
      <c r="D3692">
        <v>1000</v>
      </c>
      <c r="E3692">
        <v>1</v>
      </c>
      <c r="F3692" t="s">
        <v>8221</v>
      </c>
      <c r="G3692" t="s">
        <v>8229</v>
      </c>
      <c r="H3692" t="s">
        <v>8251</v>
      </c>
      <c r="I3692">
        <v>1479773838</v>
      </c>
      <c r="J3692">
        <v>1477178238</v>
      </c>
      <c r="K3692" t="b">
        <v>0</v>
      </c>
      <c r="L3692">
        <v>1</v>
      </c>
      <c r="M3692" t="b">
        <v>0</v>
      </c>
      <c r="N3692" t="s">
        <v>8305</v>
      </c>
      <c r="O3692" s="5">
        <f>E3692/D3692</f>
        <v>1E-3</v>
      </c>
      <c r="P3692" s="6">
        <f>IFERROR(E3692/L3692,0)</f>
        <v>1</v>
      </c>
      <c r="Q3692" t="str">
        <f>LEFT(N3692, FIND("/",N3692) -1)</f>
        <v>theater</v>
      </c>
      <c r="R3692" t="str">
        <f>RIGHT(N3692, LEN(N3692) - FIND("/",N3692))</f>
        <v>musical</v>
      </c>
      <c r="S3692" s="10">
        <f>(((J3692/60)/60)/24)+DATE(1970,1,1)</f>
        <v>42665.970347222217</v>
      </c>
      <c r="T3692" s="10">
        <f>(((I3692/60)/60)/24)+DATE(1970,1,1)</f>
        <v>42696.012013888889</v>
      </c>
    </row>
    <row r="3693" spans="1:20" ht="48" x14ac:dyDescent="0.2">
      <c r="A3693">
        <v>3796</v>
      </c>
      <c r="B3693" s="3" t="s">
        <v>3793</v>
      </c>
      <c r="C3693" s="3" t="s">
        <v>7906</v>
      </c>
      <c r="D3693">
        <v>22500</v>
      </c>
      <c r="E3693">
        <v>1</v>
      </c>
      <c r="F3693" t="s">
        <v>8221</v>
      </c>
      <c r="G3693" t="s">
        <v>8224</v>
      </c>
      <c r="H3693" t="s">
        <v>8246</v>
      </c>
      <c r="I3693">
        <v>1484354556</v>
      </c>
      <c r="J3693">
        <v>1479170556</v>
      </c>
      <c r="K3693" t="b">
        <v>0</v>
      </c>
      <c r="L3693">
        <v>1</v>
      </c>
      <c r="M3693" t="b">
        <v>0</v>
      </c>
      <c r="N3693" t="s">
        <v>8305</v>
      </c>
      <c r="O3693" s="5">
        <f>E3693/D3693</f>
        <v>4.4444444444444447E-5</v>
      </c>
      <c r="P3693" s="6">
        <f>IFERROR(E3693/L3693,0)</f>
        <v>1</v>
      </c>
      <c r="Q3693" t="str">
        <f>LEFT(N3693, FIND("/",N3693) -1)</f>
        <v>theater</v>
      </c>
      <c r="R3693" t="str">
        <f>RIGHT(N3693, LEN(N3693) - FIND("/",N3693))</f>
        <v>musical</v>
      </c>
      <c r="S3693" s="10">
        <f>(((J3693/60)/60)/24)+DATE(1970,1,1)</f>
        <v>42689.029583333337</v>
      </c>
      <c r="T3693" s="10">
        <f>(((I3693/60)/60)/24)+DATE(1970,1,1)</f>
        <v>42749.029583333337</v>
      </c>
    </row>
    <row r="3694" spans="1:20" ht="48" x14ac:dyDescent="0.2">
      <c r="A3694">
        <v>3856</v>
      </c>
      <c r="B3694" s="3" t="s">
        <v>3853</v>
      </c>
      <c r="C3694" s="3" t="s">
        <v>7965</v>
      </c>
      <c r="D3694">
        <v>5000</v>
      </c>
      <c r="E3694">
        <v>1</v>
      </c>
      <c r="F3694" t="s">
        <v>8221</v>
      </c>
      <c r="G3694" t="s">
        <v>8224</v>
      </c>
      <c r="H3694" t="s">
        <v>8246</v>
      </c>
      <c r="I3694">
        <v>1425833403</v>
      </c>
      <c r="J3694">
        <v>1423245003</v>
      </c>
      <c r="K3694" t="b">
        <v>0</v>
      </c>
      <c r="L3694">
        <v>1</v>
      </c>
      <c r="M3694" t="b">
        <v>0</v>
      </c>
      <c r="N3694" t="s">
        <v>8271</v>
      </c>
      <c r="O3694" s="5">
        <f>E3694/D3694</f>
        <v>2.0000000000000001E-4</v>
      </c>
      <c r="P3694" s="6">
        <f>IFERROR(E3694/L3694,0)</f>
        <v>1</v>
      </c>
      <c r="Q3694" t="str">
        <f>LEFT(N3694, FIND("/",N3694) -1)</f>
        <v>theater</v>
      </c>
      <c r="R3694" t="str">
        <f>RIGHT(N3694, LEN(N3694) - FIND("/",N3694))</f>
        <v>plays</v>
      </c>
      <c r="S3694" s="10">
        <f>(((J3694/60)/60)/24)+DATE(1970,1,1)</f>
        <v>42041.743090277778</v>
      </c>
      <c r="T3694" s="10">
        <f>(((I3694/60)/60)/24)+DATE(1970,1,1)</f>
        <v>42071.701423611114</v>
      </c>
    </row>
    <row r="3695" spans="1:20" ht="48" x14ac:dyDescent="0.2">
      <c r="A3695">
        <v>3859</v>
      </c>
      <c r="B3695" s="3" t="s">
        <v>3856</v>
      </c>
      <c r="C3695" s="3" t="s">
        <v>7968</v>
      </c>
      <c r="D3695">
        <v>2500</v>
      </c>
      <c r="E3695">
        <v>1</v>
      </c>
      <c r="F3695" t="s">
        <v>8221</v>
      </c>
      <c r="G3695" t="s">
        <v>8224</v>
      </c>
      <c r="H3695" t="s">
        <v>8246</v>
      </c>
      <c r="I3695">
        <v>1403730000</v>
      </c>
      <c r="J3695">
        <v>1401485207</v>
      </c>
      <c r="K3695" t="b">
        <v>0</v>
      </c>
      <c r="L3695">
        <v>1</v>
      </c>
      <c r="M3695" t="b">
        <v>0</v>
      </c>
      <c r="N3695" t="s">
        <v>8271</v>
      </c>
      <c r="O3695" s="5">
        <f>E3695/D3695</f>
        <v>4.0000000000000002E-4</v>
      </c>
      <c r="P3695" s="6">
        <f>IFERROR(E3695/L3695,0)</f>
        <v>1</v>
      </c>
      <c r="Q3695" t="str">
        <f>LEFT(N3695, FIND("/",N3695) -1)</f>
        <v>theater</v>
      </c>
      <c r="R3695" t="str">
        <f>RIGHT(N3695, LEN(N3695) - FIND("/",N3695))</f>
        <v>plays</v>
      </c>
      <c r="S3695" s="10">
        <f>(((J3695/60)/60)/24)+DATE(1970,1,1)</f>
        <v>41789.893599537041</v>
      </c>
      <c r="T3695" s="10">
        <f>(((I3695/60)/60)/24)+DATE(1970,1,1)</f>
        <v>41815.875</v>
      </c>
    </row>
    <row r="3696" spans="1:20" ht="32" x14ac:dyDescent="0.2">
      <c r="A3696">
        <v>3862</v>
      </c>
      <c r="B3696" s="3" t="s">
        <v>3859</v>
      </c>
      <c r="C3696" s="3" t="s">
        <v>7971</v>
      </c>
      <c r="D3696">
        <v>7500</v>
      </c>
      <c r="E3696">
        <v>1</v>
      </c>
      <c r="F3696" t="s">
        <v>8221</v>
      </c>
      <c r="G3696" t="s">
        <v>8224</v>
      </c>
      <c r="H3696" t="s">
        <v>8246</v>
      </c>
      <c r="I3696">
        <v>1473699540</v>
      </c>
      <c r="J3696">
        <v>1472451356</v>
      </c>
      <c r="K3696" t="b">
        <v>0</v>
      </c>
      <c r="L3696">
        <v>1</v>
      </c>
      <c r="M3696" t="b">
        <v>0</v>
      </c>
      <c r="N3696" t="s">
        <v>8271</v>
      </c>
      <c r="O3696" s="5">
        <f>E3696/D3696</f>
        <v>1.3333333333333334E-4</v>
      </c>
      <c r="P3696" s="6">
        <f>IFERROR(E3696/L3696,0)</f>
        <v>1</v>
      </c>
      <c r="Q3696" t="str">
        <f>LEFT(N3696, FIND("/",N3696) -1)</f>
        <v>theater</v>
      </c>
      <c r="R3696" t="str">
        <f>RIGHT(N3696, LEN(N3696) - FIND("/",N3696))</f>
        <v>plays</v>
      </c>
      <c r="S3696" s="10">
        <f>(((J3696/60)/60)/24)+DATE(1970,1,1)</f>
        <v>42611.261064814811</v>
      </c>
      <c r="T3696" s="10">
        <f>(((I3696/60)/60)/24)+DATE(1970,1,1)</f>
        <v>42625.707638888889</v>
      </c>
    </row>
    <row r="3697" spans="1:20" ht="48" x14ac:dyDescent="0.2">
      <c r="A3697">
        <v>3912</v>
      </c>
      <c r="B3697" s="3" t="s">
        <v>3909</v>
      </c>
      <c r="C3697" s="3" t="s">
        <v>8020</v>
      </c>
      <c r="D3697">
        <v>15000</v>
      </c>
      <c r="E3697">
        <v>1</v>
      </c>
      <c r="F3697" t="s">
        <v>8221</v>
      </c>
      <c r="G3697" t="s">
        <v>8224</v>
      </c>
      <c r="H3697" t="s">
        <v>8246</v>
      </c>
      <c r="I3697">
        <v>1429936500</v>
      </c>
      <c r="J3697">
        <v>1424759330</v>
      </c>
      <c r="K3697" t="b">
        <v>0</v>
      </c>
      <c r="L3697">
        <v>1</v>
      </c>
      <c r="M3697" t="b">
        <v>0</v>
      </c>
      <c r="N3697" t="s">
        <v>8271</v>
      </c>
      <c r="O3697" s="5">
        <f>E3697/D3697</f>
        <v>6.666666666666667E-5</v>
      </c>
      <c r="P3697" s="6">
        <f>IFERROR(E3697/L3697,0)</f>
        <v>1</v>
      </c>
      <c r="Q3697" t="str">
        <f>LEFT(N3697, FIND("/",N3697) -1)</f>
        <v>theater</v>
      </c>
      <c r="R3697" t="str">
        <f>RIGHT(N3697, LEN(N3697) - FIND("/",N3697))</f>
        <v>plays</v>
      </c>
      <c r="S3697" s="10">
        <f>(((J3697/60)/60)/24)+DATE(1970,1,1)</f>
        <v>42059.270023148143</v>
      </c>
      <c r="T3697" s="10">
        <f>(((I3697/60)/60)/24)+DATE(1970,1,1)</f>
        <v>42119.190972222219</v>
      </c>
    </row>
    <row r="3698" spans="1:20" ht="48" x14ac:dyDescent="0.2">
      <c r="A3698">
        <v>3932</v>
      </c>
      <c r="B3698" s="3" t="s">
        <v>3929</v>
      </c>
      <c r="C3698" s="3" t="s">
        <v>8040</v>
      </c>
      <c r="D3698">
        <v>12000</v>
      </c>
      <c r="E3698">
        <v>1</v>
      </c>
      <c r="F3698" t="s">
        <v>8221</v>
      </c>
      <c r="G3698" t="s">
        <v>8224</v>
      </c>
      <c r="H3698" t="s">
        <v>8246</v>
      </c>
      <c r="I3698">
        <v>1458097364</v>
      </c>
      <c r="J3698">
        <v>1455508964</v>
      </c>
      <c r="K3698" t="b">
        <v>0</v>
      </c>
      <c r="L3698">
        <v>1</v>
      </c>
      <c r="M3698" t="b">
        <v>0</v>
      </c>
      <c r="N3698" t="s">
        <v>8271</v>
      </c>
      <c r="O3698" s="5">
        <f>E3698/D3698</f>
        <v>8.3333333333333331E-5</v>
      </c>
      <c r="P3698" s="6">
        <f>IFERROR(E3698/L3698,0)</f>
        <v>1</v>
      </c>
      <c r="Q3698" t="str">
        <f>LEFT(N3698, FIND("/",N3698) -1)</f>
        <v>theater</v>
      </c>
      <c r="R3698" t="str">
        <f>RIGHT(N3698, LEN(N3698) - FIND("/",N3698))</f>
        <v>plays</v>
      </c>
      <c r="S3698" s="10">
        <f>(((J3698/60)/60)/24)+DATE(1970,1,1)</f>
        <v>42415.168564814812</v>
      </c>
      <c r="T3698" s="10">
        <f>(((I3698/60)/60)/24)+DATE(1970,1,1)</f>
        <v>42445.126898148148</v>
      </c>
    </row>
    <row r="3699" spans="1:20" ht="48" x14ac:dyDescent="0.2">
      <c r="A3699">
        <v>3951</v>
      </c>
      <c r="B3699" s="3" t="s">
        <v>3948</v>
      </c>
      <c r="C3699" s="3" t="s">
        <v>6961</v>
      </c>
      <c r="D3699">
        <v>200000</v>
      </c>
      <c r="E3699">
        <v>1</v>
      </c>
      <c r="F3699" t="s">
        <v>8221</v>
      </c>
      <c r="G3699" t="s">
        <v>8241</v>
      </c>
      <c r="H3699" t="s">
        <v>8249</v>
      </c>
      <c r="I3699">
        <v>1462301342</v>
      </c>
      <c r="J3699">
        <v>1457120942</v>
      </c>
      <c r="K3699" t="b">
        <v>0</v>
      </c>
      <c r="L3699">
        <v>1</v>
      </c>
      <c r="M3699" t="b">
        <v>0</v>
      </c>
      <c r="N3699" t="s">
        <v>8271</v>
      </c>
      <c r="O3699" s="5">
        <f>E3699/D3699</f>
        <v>5.0000000000000004E-6</v>
      </c>
      <c r="P3699" s="6">
        <f>IFERROR(E3699/L3699,0)</f>
        <v>1</v>
      </c>
      <c r="Q3699" t="str">
        <f>LEFT(N3699, FIND("/",N3699) -1)</f>
        <v>theater</v>
      </c>
      <c r="R3699" t="str">
        <f>RIGHT(N3699, LEN(N3699) - FIND("/",N3699))</f>
        <v>plays</v>
      </c>
      <c r="S3699" s="10">
        <f>(((J3699/60)/60)/24)+DATE(1970,1,1)</f>
        <v>42433.825717592597</v>
      </c>
      <c r="T3699" s="10">
        <f>(((I3699/60)/60)/24)+DATE(1970,1,1)</f>
        <v>42493.784050925926</v>
      </c>
    </row>
    <row r="3700" spans="1:20" ht="16" x14ac:dyDescent="0.2">
      <c r="A3700">
        <v>4004</v>
      </c>
      <c r="B3700" s="3" t="s">
        <v>4000</v>
      </c>
      <c r="C3700" s="3" t="s">
        <v>8109</v>
      </c>
      <c r="D3700">
        <v>500</v>
      </c>
      <c r="E3700">
        <v>1</v>
      </c>
      <c r="F3700" t="s">
        <v>8221</v>
      </c>
      <c r="G3700" t="s">
        <v>8224</v>
      </c>
      <c r="H3700" t="s">
        <v>8246</v>
      </c>
      <c r="I3700">
        <v>1412740457</v>
      </c>
      <c r="J3700">
        <v>1410148457</v>
      </c>
      <c r="K3700" t="b">
        <v>0</v>
      </c>
      <c r="L3700">
        <v>1</v>
      </c>
      <c r="M3700" t="b">
        <v>0</v>
      </c>
      <c r="N3700" t="s">
        <v>8271</v>
      </c>
      <c r="O3700" s="5">
        <f>E3700/D3700</f>
        <v>2E-3</v>
      </c>
      <c r="P3700" s="6">
        <f>IFERROR(E3700/L3700,0)</f>
        <v>1</v>
      </c>
      <c r="Q3700" t="str">
        <f>LEFT(N3700, FIND("/",N3700) -1)</f>
        <v>theater</v>
      </c>
      <c r="R3700" t="str">
        <f>RIGHT(N3700, LEN(N3700) - FIND("/",N3700))</f>
        <v>plays</v>
      </c>
      <c r="S3700" s="10">
        <f>(((J3700/60)/60)/24)+DATE(1970,1,1)</f>
        <v>41890.16269675926</v>
      </c>
      <c r="T3700" s="10">
        <f>(((I3700/60)/60)/24)+DATE(1970,1,1)</f>
        <v>41920.16269675926</v>
      </c>
    </row>
    <row r="3701" spans="1:20" ht="48" x14ac:dyDescent="0.2">
      <c r="A3701">
        <v>4015</v>
      </c>
      <c r="B3701" s="3" t="s">
        <v>4011</v>
      </c>
      <c r="C3701" s="3" t="s">
        <v>8120</v>
      </c>
      <c r="D3701">
        <v>7000</v>
      </c>
      <c r="E3701">
        <v>1</v>
      </c>
      <c r="F3701" t="s">
        <v>8221</v>
      </c>
      <c r="G3701" t="s">
        <v>8224</v>
      </c>
      <c r="H3701" t="s">
        <v>8246</v>
      </c>
      <c r="I3701">
        <v>1437331463</v>
      </c>
      <c r="J3701">
        <v>1434739463</v>
      </c>
      <c r="K3701" t="b">
        <v>0</v>
      </c>
      <c r="L3701">
        <v>1</v>
      </c>
      <c r="M3701" t="b">
        <v>0</v>
      </c>
      <c r="N3701" t="s">
        <v>8271</v>
      </c>
      <c r="O3701" s="5">
        <f>E3701/D3701</f>
        <v>1.4285714285714287E-4</v>
      </c>
      <c r="P3701" s="6">
        <f>IFERROR(E3701/L3701,0)</f>
        <v>1</v>
      </c>
      <c r="Q3701" t="str">
        <f>LEFT(N3701, FIND("/",N3701) -1)</f>
        <v>theater</v>
      </c>
      <c r="R3701" t="str">
        <f>RIGHT(N3701, LEN(N3701) - FIND("/",N3701))</f>
        <v>plays</v>
      </c>
      <c r="S3701" s="10">
        <f>(((J3701/60)/60)/24)+DATE(1970,1,1)</f>
        <v>42174.780821759254</v>
      </c>
      <c r="T3701" s="10">
        <f>(((I3701/60)/60)/24)+DATE(1970,1,1)</f>
        <v>42204.780821759254</v>
      </c>
    </row>
    <row r="3702" spans="1:20" ht="48" x14ac:dyDescent="0.2">
      <c r="A3702">
        <v>4045</v>
      </c>
      <c r="B3702" s="3" t="s">
        <v>4041</v>
      </c>
      <c r="C3702" s="3" t="s">
        <v>8149</v>
      </c>
      <c r="D3702">
        <v>5000</v>
      </c>
      <c r="E3702">
        <v>1</v>
      </c>
      <c r="F3702" t="s">
        <v>8221</v>
      </c>
      <c r="G3702" t="s">
        <v>8226</v>
      </c>
      <c r="H3702" t="s">
        <v>8248</v>
      </c>
      <c r="I3702">
        <v>1408596589</v>
      </c>
      <c r="J3702">
        <v>1406004589</v>
      </c>
      <c r="K3702" t="b">
        <v>0</v>
      </c>
      <c r="L3702">
        <v>1</v>
      </c>
      <c r="M3702" t="b">
        <v>0</v>
      </c>
      <c r="N3702" t="s">
        <v>8271</v>
      </c>
      <c r="O3702" s="5">
        <f>E3702/D3702</f>
        <v>2.0000000000000001E-4</v>
      </c>
      <c r="P3702" s="6">
        <f>IFERROR(E3702/L3702,0)</f>
        <v>1</v>
      </c>
      <c r="Q3702" t="str">
        <f>LEFT(N3702, FIND("/",N3702) -1)</f>
        <v>theater</v>
      </c>
      <c r="R3702" t="str">
        <f>RIGHT(N3702, LEN(N3702) - FIND("/",N3702))</f>
        <v>plays</v>
      </c>
      <c r="S3702" s="10">
        <f>(((J3702/60)/60)/24)+DATE(1970,1,1)</f>
        <v>41842.201261574075</v>
      </c>
      <c r="T3702" s="10">
        <f>(((I3702/60)/60)/24)+DATE(1970,1,1)</f>
        <v>41872.201261574075</v>
      </c>
    </row>
    <row r="3703" spans="1:20" ht="48" x14ac:dyDescent="0.2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5">
        <f>E3703/D3703</f>
        <v>6.6666666666666664E-4</v>
      </c>
      <c r="P3703" s="6">
        <f>IFERROR(E3703/L3703,0)</f>
        <v>1</v>
      </c>
      <c r="Q3703" t="str">
        <f>LEFT(N3703, FIND("/",N3703) -1)</f>
        <v>theater</v>
      </c>
      <c r="R3703" t="str">
        <f>RIGHT(N3703, LEN(N3703) - FIND("/",N3703))</f>
        <v>plays</v>
      </c>
      <c r="S3703" s="10">
        <f>(((J3703/60)/60)/24)+DATE(1970,1,1)</f>
        <v>41905.636469907404</v>
      </c>
      <c r="T3703" s="10">
        <f>(((I3703/60)/60)/24)+DATE(1970,1,1)</f>
        <v>41935.636469907404</v>
      </c>
    </row>
    <row r="3704" spans="1:20" ht="48" x14ac:dyDescent="0.2">
      <c r="A3704">
        <v>4112</v>
      </c>
      <c r="B3704" s="3" t="s">
        <v>4108</v>
      </c>
      <c r="C3704" s="3" t="s">
        <v>6961</v>
      </c>
      <c r="D3704">
        <v>2500</v>
      </c>
      <c r="E3704">
        <v>1</v>
      </c>
      <c r="F3704" t="s">
        <v>8221</v>
      </c>
      <c r="G3704" t="s">
        <v>8241</v>
      </c>
      <c r="H3704" t="s">
        <v>8249</v>
      </c>
      <c r="I3704">
        <v>1456617600</v>
      </c>
      <c r="J3704">
        <v>1454280186</v>
      </c>
      <c r="K3704" t="b">
        <v>0</v>
      </c>
      <c r="L3704">
        <v>1</v>
      </c>
      <c r="M3704" t="b">
        <v>0</v>
      </c>
      <c r="N3704" t="s">
        <v>8271</v>
      </c>
      <c r="O3704" s="5">
        <f>E3704/D3704</f>
        <v>4.0000000000000002E-4</v>
      </c>
      <c r="P3704" s="6">
        <f>IFERROR(E3704/L3704,0)</f>
        <v>1</v>
      </c>
      <c r="Q3704" t="str">
        <f>LEFT(N3704, FIND("/",N3704) -1)</f>
        <v>theater</v>
      </c>
      <c r="R3704" t="str">
        <f>RIGHT(N3704, LEN(N3704) - FIND("/",N3704))</f>
        <v>plays</v>
      </c>
      <c r="S3704" s="10">
        <f>(((J3704/60)/60)/24)+DATE(1970,1,1)</f>
        <v>42400.946597222224</v>
      </c>
      <c r="T3704" s="10">
        <f>(((I3704/60)/60)/24)+DATE(1970,1,1)</f>
        <v>42428</v>
      </c>
    </row>
    <row r="3705" spans="1:20" ht="48" x14ac:dyDescent="0.2">
      <c r="A3705">
        <v>4113</v>
      </c>
      <c r="B3705" s="3" t="s">
        <v>4109</v>
      </c>
      <c r="C3705" s="3" t="s">
        <v>8215</v>
      </c>
      <c r="D3705">
        <v>1500</v>
      </c>
      <c r="E3705">
        <v>3</v>
      </c>
      <c r="F3705" t="s">
        <v>8221</v>
      </c>
      <c r="G3705" t="s">
        <v>8224</v>
      </c>
      <c r="H3705" t="s">
        <v>8246</v>
      </c>
      <c r="I3705">
        <v>1452234840</v>
      </c>
      <c r="J3705">
        <v>1450619123</v>
      </c>
      <c r="K3705" t="b">
        <v>0</v>
      </c>
      <c r="L3705">
        <v>3</v>
      </c>
      <c r="M3705" t="b">
        <v>0</v>
      </c>
      <c r="N3705" t="s">
        <v>8271</v>
      </c>
      <c r="O3705" s="5">
        <f>E3705/D3705</f>
        <v>2E-3</v>
      </c>
      <c r="P3705" s="6">
        <f>IFERROR(E3705/L3705,0)</f>
        <v>1</v>
      </c>
      <c r="Q3705" t="str">
        <f>LEFT(N3705, FIND("/",N3705) -1)</f>
        <v>theater</v>
      </c>
      <c r="R3705" t="str">
        <f>RIGHT(N3705, LEN(N3705) - FIND("/",N3705))</f>
        <v>plays</v>
      </c>
      <c r="S3705" s="10">
        <f>(((J3705/60)/60)/24)+DATE(1970,1,1)</f>
        <v>42358.573182870372</v>
      </c>
      <c r="T3705" s="10">
        <f>(((I3705/60)/60)/24)+DATE(1970,1,1)</f>
        <v>42377.273611111115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>E3706/D3706</f>
        <v>0</v>
      </c>
      <c r="P3706" s="6">
        <f>IFERROR(E3706/L3706,0)</f>
        <v>0</v>
      </c>
      <c r="Q3706" t="str">
        <f>LEFT(N3706, FIND("/",N3706) -1)</f>
        <v>film &amp; video</v>
      </c>
      <c r="R3706" t="str">
        <f>RIGHT(N3706, LEN(N3706) - FIND("/",N3706))</f>
        <v>science fiction</v>
      </c>
      <c r="S3706" s="10">
        <f>(((J3706/60)/60)/24)+DATE(1970,1,1)</f>
        <v>42593.431793981479</v>
      </c>
      <c r="T3706" s="10">
        <f>(((I3706/60)/60)/24)+DATE(1970,1,1)</f>
        <v>42653.431793981479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>E3707/D3707</f>
        <v>0</v>
      </c>
      <c r="P3707" s="6">
        <f>IFERROR(E3707/L3707,0)</f>
        <v>0</v>
      </c>
      <c r="Q3707" t="str">
        <f>LEFT(N3707, FIND("/",N3707) -1)</f>
        <v>film &amp; video</v>
      </c>
      <c r="R3707" t="str">
        <f>RIGHT(N3707, LEN(N3707) - FIND("/",N3707))</f>
        <v>science fiction</v>
      </c>
      <c r="S3707" s="10">
        <f>(((J3707/60)/60)/24)+DATE(1970,1,1)</f>
        <v>42114.928726851853</v>
      </c>
      <c r="T3707" s="10">
        <f>(((I3707/60)/60)/24)+DATE(1970,1,1)</f>
        <v>42139.928726851853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>E3708/D3708</f>
        <v>0</v>
      </c>
      <c r="P3708" s="6">
        <f>IFERROR(E3708/L3708,0)</f>
        <v>0</v>
      </c>
      <c r="Q3708" t="str">
        <f>LEFT(N3708, FIND("/",N3708) -1)</f>
        <v>film &amp; video</v>
      </c>
      <c r="R3708" t="str">
        <f>RIGHT(N3708, LEN(N3708) - FIND("/",N3708))</f>
        <v>science fiction</v>
      </c>
      <c r="S3708" s="10">
        <f>(((J3708/60)/60)/24)+DATE(1970,1,1)</f>
        <v>41882.937303240738</v>
      </c>
      <c r="T3708" s="10">
        <f>(((I3708/60)/60)/24)+DATE(1970,1,1)</f>
        <v>41942.937303240738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>E3709/D3709</f>
        <v>0</v>
      </c>
      <c r="P3709" s="6">
        <f>IFERROR(E3709/L3709,0)</f>
        <v>0</v>
      </c>
      <c r="Q3709" t="str">
        <f>LEFT(N3709, FIND("/",N3709) -1)</f>
        <v>film &amp; video</v>
      </c>
      <c r="R3709" t="str">
        <f>RIGHT(N3709, LEN(N3709) - FIND("/",N3709))</f>
        <v>science fiction</v>
      </c>
      <c r="S3709" s="10">
        <f>(((J3709/60)/60)/24)+DATE(1970,1,1)</f>
        <v>41778.915416666663</v>
      </c>
      <c r="T3709" s="10">
        <f>(((I3709/60)/60)/24)+DATE(1970,1,1)</f>
        <v>41806.844444444447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>E3710/D3710</f>
        <v>0</v>
      </c>
      <c r="P3710" s="6">
        <f>IFERROR(E3710/L3710,0)</f>
        <v>0</v>
      </c>
      <c r="Q3710" t="str">
        <f>LEFT(N3710, FIND("/",N3710) -1)</f>
        <v>film &amp; video</v>
      </c>
      <c r="R3710" t="str">
        <f>RIGHT(N3710, LEN(N3710) - FIND("/",N3710))</f>
        <v>science fiction</v>
      </c>
      <c r="S3710" s="10">
        <f>(((J3710/60)/60)/24)+DATE(1970,1,1)</f>
        <v>42541.837511574078</v>
      </c>
      <c r="T3710" s="10">
        <f>(((I3710/60)/60)/24)+DATE(1970,1,1)</f>
        <v>42557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>E3711/D3711</f>
        <v>0</v>
      </c>
      <c r="P3711" s="6">
        <f>IFERROR(E3711/L3711,0)</f>
        <v>0</v>
      </c>
      <c r="Q3711" t="str">
        <f>LEFT(N3711, FIND("/",N3711) -1)</f>
        <v>film &amp; video</v>
      </c>
      <c r="R3711" t="str">
        <f>RIGHT(N3711, LEN(N3711) - FIND("/",N3711))</f>
        <v>science fiction</v>
      </c>
      <c r="S3711" s="10">
        <f>(((J3711/60)/60)/24)+DATE(1970,1,1)</f>
        <v>42491.80768518518</v>
      </c>
      <c r="T3711" s="10">
        <f>(((I3711/60)/60)/24)+DATE(1970,1,1)</f>
        <v>42521.729861111111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>E3712/D3712</f>
        <v>0</v>
      </c>
      <c r="P3712" s="6">
        <f>IFERROR(E3712/L3712,0)</f>
        <v>0</v>
      </c>
      <c r="Q3712" t="str">
        <f>LEFT(N3712, FIND("/",N3712) -1)</f>
        <v>film &amp; video</v>
      </c>
      <c r="R3712" t="str">
        <f>RIGHT(N3712, LEN(N3712) - FIND("/",N3712))</f>
        <v>science fiction</v>
      </c>
      <c r="S3712" s="10">
        <f>(((J3712/60)/60)/24)+DATE(1970,1,1)</f>
        <v>42221.909930555557</v>
      </c>
      <c r="T3712" s="10">
        <f>(((I3712/60)/60)/24)+DATE(1970,1,1)</f>
        <v>42251.708333333328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>E3713/D3713</f>
        <v>0</v>
      </c>
      <c r="P3713" s="6">
        <f>IFERROR(E3713/L3713,0)</f>
        <v>0</v>
      </c>
      <c r="Q3713" t="str">
        <f>LEFT(N3713, FIND("/",N3713) -1)</f>
        <v>film &amp; video</v>
      </c>
      <c r="R3713" t="str">
        <f>RIGHT(N3713, LEN(N3713) - FIND("/",N3713))</f>
        <v>science fiction</v>
      </c>
      <c r="S3713" s="10">
        <f>(((J3713/60)/60)/24)+DATE(1970,1,1)</f>
        <v>42096.410115740742</v>
      </c>
      <c r="T3713" s="10">
        <f>(((I3713/60)/60)/24)+DATE(1970,1,1)</f>
        <v>42140.427777777775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>E3714/D3714</f>
        <v>0</v>
      </c>
      <c r="P3714" s="6">
        <f>IFERROR(E3714/L3714,0)</f>
        <v>0</v>
      </c>
      <c r="Q3714" t="str">
        <f>LEFT(N3714, FIND("/",N3714) -1)</f>
        <v>film &amp; video</v>
      </c>
      <c r="R3714" t="str">
        <f>RIGHT(N3714, LEN(N3714) - FIND("/",N3714))</f>
        <v>science fiction</v>
      </c>
      <c r="S3714" s="10">
        <f>(((J3714/60)/60)/24)+DATE(1970,1,1)</f>
        <v>42239.573993055557</v>
      </c>
      <c r="T3714" s="10">
        <f>(((I3714/60)/60)/24)+DATE(1970,1,1)</f>
        <v>42289.573993055557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>E3715/D3715</f>
        <v>0</v>
      </c>
      <c r="P3715" s="6">
        <f>IFERROR(E3715/L3715,0)</f>
        <v>0</v>
      </c>
      <c r="Q3715" t="str">
        <f>LEFT(N3715, FIND("/",N3715) -1)</f>
        <v>film &amp; video</v>
      </c>
      <c r="R3715" t="str">
        <f>RIGHT(N3715, LEN(N3715) - FIND("/",N3715))</f>
        <v>science fiction</v>
      </c>
      <c r="S3715" s="10">
        <f>(((J3715/60)/60)/24)+DATE(1970,1,1)</f>
        <v>42053.198287037041</v>
      </c>
      <c r="T3715" s="10">
        <f>(((I3715/60)/60)/24)+DATE(1970,1,1)</f>
        <v>42083.15662037037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>E3716/D3716</f>
        <v>0</v>
      </c>
      <c r="P3716" s="6">
        <f>IFERROR(E3716/L3716,0)</f>
        <v>0</v>
      </c>
      <c r="Q3716" t="str">
        <f>LEFT(N3716, FIND("/",N3716) -1)</f>
        <v>film &amp; video</v>
      </c>
      <c r="R3716" t="str">
        <f>RIGHT(N3716, LEN(N3716) - FIND("/",N3716))</f>
        <v>science fiction</v>
      </c>
      <c r="S3716" s="10">
        <f>(((J3716/60)/60)/24)+DATE(1970,1,1)</f>
        <v>42559.064143518524</v>
      </c>
      <c r="T3716" s="10">
        <f>(((I3716/60)/60)/24)+DATE(1970,1,1)</f>
        <v>42616.246527777781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>E3717/D3717</f>
        <v>0</v>
      </c>
      <c r="P3717" s="6">
        <f>IFERROR(E3717/L3717,0)</f>
        <v>0</v>
      </c>
      <c r="Q3717" t="str">
        <f>LEFT(N3717, FIND("/",N3717) -1)</f>
        <v>film &amp; video</v>
      </c>
      <c r="R3717" t="str">
        <f>RIGHT(N3717, LEN(N3717) - FIND("/",N3717))</f>
        <v>science fiction</v>
      </c>
      <c r="S3717" s="10">
        <f>(((J3717/60)/60)/24)+DATE(1970,1,1)</f>
        <v>41969.767824074079</v>
      </c>
      <c r="T3717" s="10">
        <f>(((I3717/60)/60)/24)+DATE(1970,1,1)</f>
        <v>42012.762499999997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>E3718/D3718</f>
        <v>0</v>
      </c>
      <c r="P3718" s="6">
        <f>IFERROR(E3718/L3718,0)</f>
        <v>0</v>
      </c>
      <c r="Q3718" t="str">
        <f>LEFT(N3718, FIND("/",N3718) -1)</f>
        <v>film &amp; video</v>
      </c>
      <c r="R3718" t="str">
        <f>RIGHT(N3718, LEN(N3718) - FIND("/",N3718))</f>
        <v>science fiction</v>
      </c>
      <c r="S3718" s="10">
        <f>(((J3718/60)/60)/24)+DATE(1970,1,1)</f>
        <v>41904.07671296296</v>
      </c>
      <c r="T3718" s="10">
        <f>(((I3718/60)/60)/24)+DATE(1970,1,1)</f>
        <v>41934.07671296296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>E3719/D3719</f>
        <v>0</v>
      </c>
      <c r="P3719" s="6">
        <f>IFERROR(E3719/L3719,0)</f>
        <v>0</v>
      </c>
      <c r="Q3719" t="str">
        <f>LEFT(N3719, FIND("/",N3719) -1)</f>
        <v>film &amp; video</v>
      </c>
      <c r="R3719" t="str">
        <f>RIGHT(N3719, LEN(N3719) - FIND("/",N3719))</f>
        <v>drama</v>
      </c>
      <c r="S3719" s="10">
        <f>(((J3719/60)/60)/24)+DATE(1970,1,1)</f>
        <v>42171.913090277783</v>
      </c>
      <c r="T3719" s="10">
        <f>(((I3719/60)/60)/24)+DATE(1970,1,1)</f>
        <v>42231.913090277783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>E3720/D3720</f>
        <v>0</v>
      </c>
      <c r="P3720" s="6">
        <f>IFERROR(E3720/L3720,0)</f>
        <v>0</v>
      </c>
      <c r="Q3720" t="str">
        <f>LEFT(N3720, FIND("/",N3720) -1)</f>
        <v>film &amp; video</v>
      </c>
      <c r="R3720" t="str">
        <f>RIGHT(N3720, LEN(N3720) - FIND("/",N3720))</f>
        <v>drama</v>
      </c>
      <c r="S3720" s="10">
        <f>(((J3720/60)/60)/24)+DATE(1970,1,1)</f>
        <v>42243.961273148147</v>
      </c>
      <c r="T3720" s="10">
        <f>(((I3720/60)/60)/24)+DATE(1970,1,1)</f>
        <v>42278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>E3721/D3721</f>
        <v>0</v>
      </c>
      <c r="P3721" s="6">
        <f>IFERROR(E3721/L3721,0)</f>
        <v>0</v>
      </c>
      <c r="Q3721" t="str">
        <f>LEFT(N3721, FIND("/",N3721) -1)</f>
        <v>film &amp; video</v>
      </c>
      <c r="R3721" t="str">
        <f>RIGHT(N3721, LEN(N3721) - FIND("/",N3721))</f>
        <v>drama</v>
      </c>
      <c r="S3721" s="10">
        <f>(((J3721/60)/60)/24)+DATE(1970,1,1)</f>
        <v>42351.658842592587</v>
      </c>
      <c r="T3721" s="10">
        <f>(((I3721/60)/60)/24)+DATE(1970,1,1)</f>
        <v>42381.658842592587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>E3722/D3722</f>
        <v>0</v>
      </c>
      <c r="P3722" s="6">
        <f>IFERROR(E3722/L3722,0)</f>
        <v>0</v>
      </c>
      <c r="Q3722" t="str">
        <f>LEFT(N3722, FIND("/",N3722) -1)</f>
        <v>film &amp; video</v>
      </c>
      <c r="R3722" t="str">
        <f>RIGHT(N3722, LEN(N3722) - FIND("/",N3722))</f>
        <v>drama</v>
      </c>
      <c r="S3722" s="10">
        <f>(((J3722/60)/60)/24)+DATE(1970,1,1)</f>
        <v>42047.394942129627</v>
      </c>
      <c r="T3722" s="10">
        <f>(((I3722/60)/60)/24)+DATE(1970,1,1)</f>
        <v>42082.353275462956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>E3723/D3723</f>
        <v>0</v>
      </c>
      <c r="P3723" s="6">
        <f>IFERROR(E3723/L3723,0)</f>
        <v>0</v>
      </c>
      <c r="Q3723" t="str">
        <f>LEFT(N3723, FIND("/",N3723) -1)</f>
        <v>film &amp; video</v>
      </c>
      <c r="R3723" t="str">
        <f>RIGHT(N3723, LEN(N3723) - FIND("/",N3723))</f>
        <v>drama</v>
      </c>
      <c r="S3723" s="10">
        <f>(((J3723/60)/60)/24)+DATE(1970,1,1)</f>
        <v>42033.573009259257</v>
      </c>
      <c r="T3723" s="10">
        <f>(((I3723/60)/60)/24)+DATE(1970,1,1)</f>
        <v>42063.573009259257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>E3724/D3724</f>
        <v>0</v>
      </c>
      <c r="P3724" s="6">
        <f>IFERROR(E3724/L3724,0)</f>
        <v>0</v>
      </c>
      <c r="Q3724" t="str">
        <f>LEFT(N3724, FIND("/",N3724) -1)</f>
        <v>film &amp; video</v>
      </c>
      <c r="R3724" t="str">
        <f>RIGHT(N3724, LEN(N3724) - FIND("/",N3724))</f>
        <v>drama</v>
      </c>
      <c r="S3724" s="10">
        <f>(((J3724/60)/60)/24)+DATE(1970,1,1)</f>
        <v>42072.758981481486</v>
      </c>
      <c r="T3724" s="10">
        <f>(((I3724/60)/60)/24)+DATE(1970,1,1)</f>
        <v>42132.758981481486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>E3725/D3725</f>
        <v>0</v>
      </c>
      <c r="P3725" s="6">
        <f>IFERROR(E3725/L3725,0)</f>
        <v>0</v>
      </c>
      <c r="Q3725" t="str">
        <f>LEFT(N3725, FIND("/",N3725) -1)</f>
        <v>film &amp; video</v>
      </c>
      <c r="R3725" t="str">
        <f>RIGHT(N3725, LEN(N3725) - FIND("/",N3725))</f>
        <v>drama</v>
      </c>
      <c r="S3725" s="10">
        <f>(((J3725/60)/60)/24)+DATE(1970,1,1)</f>
        <v>42191.824062500003</v>
      </c>
      <c r="T3725" s="10">
        <f>(((I3725/60)/60)/24)+DATE(1970,1,1)</f>
        <v>42221.824062500003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>E3726/D3726</f>
        <v>0</v>
      </c>
      <c r="P3726" s="6">
        <f>IFERROR(E3726/L3726,0)</f>
        <v>0</v>
      </c>
      <c r="Q3726" t="str">
        <f>LEFT(N3726, FIND("/",N3726) -1)</f>
        <v>film &amp; video</v>
      </c>
      <c r="R3726" t="str">
        <f>RIGHT(N3726, LEN(N3726) - FIND("/",N3726))</f>
        <v>drama</v>
      </c>
      <c r="S3726" s="10">
        <f>(((J3726/60)/60)/24)+DATE(1970,1,1)</f>
        <v>42304.955381944441</v>
      </c>
      <c r="T3726" s="10">
        <f>(((I3726/60)/60)/24)+DATE(1970,1,1)</f>
        <v>42334.997048611112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>E3727/D3727</f>
        <v>0</v>
      </c>
      <c r="P3727" s="6">
        <f>IFERROR(E3727/L3727,0)</f>
        <v>0</v>
      </c>
      <c r="Q3727" t="str">
        <f>LEFT(N3727, FIND("/",N3727) -1)</f>
        <v>film &amp; video</v>
      </c>
      <c r="R3727" t="str">
        <f>RIGHT(N3727, LEN(N3727) - FIND("/",N3727))</f>
        <v>drama</v>
      </c>
      <c r="S3727" s="10">
        <f>(((J3727/60)/60)/24)+DATE(1970,1,1)</f>
        <v>42712.011944444443</v>
      </c>
      <c r="T3727" s="10">
        <f>(((I3727/60)/60)/24)+DATE(1970,1,1)</f>
        <v>42742.011944444443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>E3728/D3728</f>
        <v>0</v>
      </c>
      <c r="P3728" s="6">
        <f>IFERROR(E3728/L3728,0)</f>
        <v>0</v>
      </c>
      <c r="Q3728" t="str">
        <f>LEFT(N3728, FIND("/",N3728) -1)</f>
        <v>film &amp; video</v>
      </c>
      <c r="R3728" t="str">
        <f>RIGHT(N3728, LEN(N3728) - FIND("/",N3728))</f>
        <v>drama</v>
      </c>
      <c r="S3728" s="10">
        <f>(((J3728/60)/60)/24)+DATE(1970,1,1)</f>
        <v>42767.812893518523</v>
      </c>
      <c r="T3728" s="10">
        <f>(((I3728/60)/60)/24)+DATE(1970,1,1)</f>
        <v>42797.833333333328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>E3729/D3729</f>
        <v>0</v>
      </c>
      <c r="P3729" s="6">
        <f>IFERROR(E3729/L3729,0)</f>
        <v>0</v>
      </c>
      <c r="Q3729" t="str">
        <f>LEFT(N3729, FIND("/",N3729) -1)</f>
        <v>film &amp; video</v>
      </c>
      <c r="R3729" t="str">
        <f>RIGHT(N3729, LEN(N3729) - FIND("/",N3729))</f>
        <v>drama</v>
      </c>
      <c r="S3729" s="10">
        <f>(((J3729/60)/60)/24)+DATE(1970,1,1)</f>
        <v>41857.18304398148</v>
      </c>
      <c r="T3729" s="10">
        <f>(((I3729/60)/60)/24)+DATE(1970,1,1)</f>
        <v>41887.18304398148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>E3730/D3730</f>
        <v>0</v>
      </c>
      <c r="P3730" s="6">
        <f>IFERROR(E3730/L3730,0)</f>
        <v>0</v>
      </c>
      <c r="Q3730" t="str">
        <f>LEFT(N3730, FIND("/",N3730) -1)</f>
        <v>film &amp; video</v>
      </c>
      <c r="R3730" t="str">
        <f>RIGHT(N3730, LEN(N3730) - FIND("/",N3730))</f>
        <v>drama</v>
      </c>
      <c r="S3730" s="10">
        <f>(((J3730/60)/60)/24)+DATE(1970,1,1)</f>
        <v>41911.934791666667</v>
      </c>
      <c r="T3730" s="10">
        <f>(((I3730/60)/60)/24)+DATE(1970,1,1)</f>
        <v>41971.976458333331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>E3731/D3731</f>
        <v>0</v>
      </c>
      <c r="P3731" s="6">
        <f>IFERROR(E3731/L3731,0)</f>
        <v>0</v>
      </c>
      <c r="Q3731" t="str">
        <f>LEFT(N3731, FIND("/",N3731) -1)</f>
        <v>film &amp; video</v>
      </c>
      <c r="R3731" t="str">
        <f>RIGHT(N3731, LEN(N3731) - FIND("/",N3731))</f>
        <v>drama</v>
      </c>
      <c r="S3731" s="10">
        <f>(((J3731/60)/60)/24)+DATE(1970,1,1)</f>
        <v>42135.67050925926</v>
      </c>
      <c r="T3731" s="10">
        <f>(((I3731/60)/60)/24)+DATE(1970,1,1)</f>
        <v>42195.67050925926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>E3732/D3732</f>
        <v>0</v>
      </c>
      <c r="P3732" s="6">
        <f>IFERROR(E3732/L3732,0)</f>
        <v>0</v>
      </c>
      <c r="Q3732" t="str">
        <f>LEFT(N3732, FIND("/",N3732) -1)</f>
        <v>film &amp; video</v>
      </c>
      <c r="R3732" t="str">
        <f>RIGHT(N3732, LEN(N3732) - FIND("/",N3732))</f>
        <v>drama</v>
      </c>
      <c r="S3732" s="10">
        <f>(((J3732/60)/60)/24)+DATE(1970,1,1)</f>
        <v>42584.123865740738</v>
      </c>
      <c r="T3732" s="10">
        <f>(((I3732/60)/60)/24)+DATE(1970,1,1)</f>
        <v>42614.123865740738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>E3733/D3733</f>
        <v>0</v>
      </c>
      <c r="P3733" s="6">
        <f>IFERROR(E3733/L3733,0)</f>
        <v>0</v>
      </c>
      <c r="Q3733" t="str">
        <f>LEFT(N3733, FIND("/",N3733) -1)</f>
        <v>film &amp; video</v>
      </c>
      <c r="R3733" t="str">
        <f>RIGHT(N3733, LEN(N3733) - FIND("/",N3733))</f>
        <v>drama</v>
      </c>
      <c r="S3733" s="10">
        <f>(((J3733/60)/60)/24)+DATE(1970,1,1)</f>
        <v>42255.927824074075</v>
      </c>
      <c r="T3733" s="10">
        <f>(((I3733/60)/60)/24)+DATE(1970,1,1)</f>
        <v>42285.874305555553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>E3734/D3734</f>
        <v>0</v>
      </c>
      <c r="P3734" s="6">
        <f>IFERROR(E3734/L3734,0)</f>
        <v>0</v>
      </c>
      <c r="Q3734" t="str">
        <f>LEFT(N3734, FIND("/",N3734) -1)</f>
        <v>film &amp; video</v>
      </c>
      <c r="R3734" t="str">
        <f>RIGHT(N3734, LEN(N3734) - FIND("/",N3734))</f>
        <v>drama</v>
      </c>
      <c r="S3734" s="10">
        <f>(((J3734/60)/60)/24)+DATE(1970,1,1)</f>
        <v>42567.004432870366</v>
      </c>
      <c r="T3734" s="10">
        <f>(((I3734/60)/60)/24)+DATE(1970,1,1)</f>
        <v>42588.004432870366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>E3735/D3735</f>
        <v>0</v>
      </c>
      <c r="P3735" s="6">
        <f>IFERROR(E3735/L3735,0)</f>
        <v>0</v>
      </c>
      <c r="Q3735" t="str">
        <f>LEFT(N3735, FIND("/",N3735) -1)</f>
        <v>film &amp; video</v>
      </c>
      <c r="R3735" t="str">
        <f>RIGHT(N3735, LEN(N3735) - FIND("/",N3735))</f>
        <v>drama</v>
      </c>
      <c r="S3735" s="10">
        <f>(((J3735/60)/60)/24)+DATE(1970,1,1)</f>
        <v>41959.369988425926</v>
      </c>
      <c r="T3735" s="10">
        <f>(((I3735/60)/60)/24)+DATE(1970,1,1)</f>
        <v>41989.369988425926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>E3736/D3736</f>
        <v>0</v>
      </c>
      <c r="P3736" s="6">
        <f>IFERROR(E3736/L3736,0)</f>
        <v>0</v>
      </c>
      <c r="Q3736" t="str">
        <f>LEFT(N3736, FIND("/",N3736) -1)</f>
        <v>film &amp; video</v>
      </c>
      <c r="R3736" t="str">
        <f>RIGHT(N3736, LEN(N3736) - FIND("/",N3736))</f>
        <v>drama</v>
      </c>
      <c r="S3736" s="10">
        <f>(((J3736/60)/60)/24)+DATE(1970,1,1)</f>
        <v>42165.922858796301</v>
      </c>
      <c r="T3736" s="10">
        <f>(((I3736/60)/60)/24)+DATE(1970,1,1)</f>
        <v>42195.922858796301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>E3737/D3737</f>
        <v>0</v>
      </c>
      <c r="P3737" s="6">
        <f>IFERROR(E3737/L3737,0)</f>
        <v>0</v>
      </c>
      <c r="Q3737" t="str">
        <f>LEFT(N3737, FIND("/",N3737) -1)</f>
        <v>film &amp; video</v>
      </c>
      <c r="R3737" t="str">
        <f>RIGHT(N3737, LEN(N3737) - FIND("/",N3737))</f>
        <v>drama</v>
      </c>
      <c r="S3737" s="10">
        <f>(((J3737/60)/60)/24)+DATE(1970,1,1)</f>
        <v>42031.837546296301</v>
      </c>
      <c r="T3737" s="10">
        <f>(((I3737/60)/60)/24)+DATE(1970,1,1)</f>
        <v>42091.79587962963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>E3738/D3738</f>
        <v>0</v>
      </c>
      <c r="P3738" s="6">
        <f>IFERROR(E3738/L3738,0)</f>
        <v>0</v>
      </c>
      <c r="Q3738" t="str">
        <f>LEFT(N3738, FIND("/",N3738) -1)</f>
        <v>film &amp; video</v>
      </c>
      <c r="R3738" t="str">
        <f>RIGHT(N3738, LEN(N3738) - FIND("/",N3738))</f>
        <v>drama</v>
      </c>
      <c r="S3738" s="10">
        <f>(((J3738/60)/60)/24)+DATE(1970,1,1)</f>
        <v>42482.048032407409</v>
      </c>
      <c r="T3738" s="10">
        <f>(((I3738/60)/60)/24)+DATE(1970,1,1)</f>
        <v>42512.045138888891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>E3739/D3739</f>
        <v>0</v>
      </c>
      <c r="P3739" s="6">
        <f>IFERROR(E3739/L3739,0)</f>
        <v>0</v>
      </c>
      <c r="Q3739" t="str">
        <f>LEFT(N3739, FIND("/",N3739) -1)</f>
        <v>film &amp; video</v>
      </c>
      <c r="R3739" t="str">
        <f>RIGHT(N3739, LEN(N3739) - FIND("/",N3739))</f>
        <v>drama</v>
      </c>
      <c r="S3739" s="10">
        <f>(((J3739/60)/60)/24)+DATE(1970,1,1)</f>
        <v>42135.235254629632</v>
      </c>
      <c r="T3739" s="10">
        <f>(((I3739/60)/60)/24)+DATE(1970,1,1)</f>
        <v>42195.235254629632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>E3740/D3740</f>
        <v>0</v>
      </c>
      <c r="P3740" s="6">
        <f>IFERROR(E3740/L3740,0)</f>
        <v>0</v>
      </c>
      <c r="Q3740" t="str">
        <f>LEFT(N3740, FIND("/",N3740) -1)</f>
        <v>film &amp; video</v>
      </c>
      <c r="R3740" t="str">
        <f>RIGHT(N3740, LEN(N3740) - FIND("/",N3740))</f>
        <v>drama</v>
      </c>
      <c r="S3740" s="10">
        <f>(((J3740/60)/60)/24)+DATE(1970,1,1)</f>
        <v>42438.961273148147</v>
      </c>
      <c r="T3740" s="10">
        <f>(((I3740/60)/60)/24)+DATE(1970,1,1)</f>
        <v>42468.919606481482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>E3741/D3741</f>
        <v>0</v>
      </c>
      <c r="P3741" s="6">
        <f>IFERROR(E3741/L3741,0)</f>
        <v>0</v>
      </c>
      <c r="Q3741" t="str">
        <f>LEFT(N3741, FIND("/",N3741) -1)</f>
        <v>film &amp; video</v>
      </c>
      <c r="R3741" t="str">
        <f>RIGHT(N3741, LEN(N3741) - FIND("/",N3741))</f>
        <v>drama</v>
      </c>
      <c r="S3741" s="10">
        <f>(((J3741/60)/60)/24)+DATE(1970,1,1)</f>
        <v>42164.893993055557</v>
      </c>
      <c r="T3741" s="10">
        <f>(((I3741/60)/60)/24)+DATE(1970,1,1)</f>
        <v>42194.893993055557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>E3742/D3742</f>
        <v>0</v>
      </c>
      <c r="P3742" s="6">
        <f>IFERROR(E3742/L3742,0)</f>
        <v>0</v>
      </c>
      <c r="Q3742" t="str">
        <f>LEFT(N3742, FIND("/",N3742) -1)</f>
        <v>film &amp; video</v>
      </c>
      <c r="R3742" t="str">
        <f>RIGHT(N3742, LEN(N3742) - FIND("/",N3742))</f>
        <v>drama</v>
      </c>
      <c r="S3742" s="10">
        <f>(((J3742/60)/60)/24)+DATE(1970,1,1)</f>
        <v>42096.686400462961</v>
      </c>
      <c r="T3742" s="10">
        <f>(((I3742/60)/60)/24)+DATE(1970,1,1)</f>
        <v>42156.686400462961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>E3743/D3743</f>
        <v>0</v>
      </c>
      <c r="P3743" s="6">
        <f>IFERROR(E3743/L3743,0)</f>
        <v>0</v>
      </c>
      <c r="Q3743" t="str">
        <f>LEFT(N3743, FIND("/",N3743) -1)</f>
        <v>film &amp; video</v>
      </c>
      <c r="R3743" t="str">
        <f>RIGHT(N3743, LEN(N3743) - FIND("/",N3743))</f>
        <v>drama</v>
      </c>
      <c r="S3743" s="10">
        <f>(((J3743/60)/60)/24)+DATE(1970,1,1)</f>
        <v>42383.933993055558</v>
      </c>
      <c r="T3743" s="10">
        <f>(((I3743/60)/60)/24)+DATE(1970,1,1)</f>
        <v>42413.933993055558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>E3744/D3744</f>
        <v>0</v>
      </c>
      <c r="P3744" s="6">
        <f>IFERROR(E3744/L3744,0)</f>
        <v>0</v>
      </c>
      <c r="Q3744" t="str">
        <f>LEFT(N3744, FIND("/",N3744) -1)</f>
        <v>film &amp; video</v>
      </c>
      <c r="R3744" t="str">
        <f>RIGHT(N3744, LEN(N3744) - FIND("/",N3744))</f>
        <v>drama</v>
      </c>
      <c r="S3744" s="10">
        <f>(((J3744/60)/60)/24)+DATE(1970,1,1)</f>
        <v>42341.958923611113</v>
      </c>
      <c r="T3744" s="10">
        <f>(((I3744/60)/60)/24)+DATE(1970,1,1)</f>
        <v>42371.958923611113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>E3745/D3745</f>
        <v>0</v>
      </c>
      <c r="P3745" s="6">
        <f>IFERROR(E3745/L3745,0)</f>
        <v>0</v>
      </c>
      <c r="Q3745" t="str">
        <f>LEFT(N3745, FIND("/",N3745) -1)</f>
        <v>film &amp; video</v>
      </c>
      <c r="R3745" t="str">
        <f>RIGHT(N3745, LEN(N3745) - FIND("/",N3745))</f>
        <v>drama</v>
      </c>
      <c r="S3745" s="10">
        <f>(((J3745/60)/60)/24)+DATE(1970,1,1)</f>
        <v>42612.911712962959</v>
      </c>
      <c r="T3745" s="10">
        <f>(((I3745/60)/60)/24)+DATE(1970,1,1)</f>
        <v>42642.911712962959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>E3746/D3746</f>
        <v>0</v>
      </c>
      <c r="P3746" s="6">
        <f>IFERROR(E3746/L3746,0)</f>
        <v>0</v>
      </c>
      <c r="Q3746" t="str">
        <f>LEFT(N3746, FIND("/",N3746) -1)</f>
        <v>film &amp; video</v>
      </c>
      <c r="R3746" t="str">
        <f>RIGHT(N3746, LEN(N3746) - FIND("/",N3746))</f>
        <v>drama</v>
      </c>
      <c r="S3746" s="10">
        <f>(((J3746/60)/60)/24)+DATE(1970,1,1)</f>
        <v>42164.908530092594</v>
      </c>
      <c r="T3746" s="10">
        <f>(((I3746/60)/60)/24)+DATE(1970,1,1)</f>
        <v>42194.908530092594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>E3747/D3747</f>
        <v>0</v>
      </c>
      <c r="P3747" s="6">
        <f>IFERROR(E3747/L3747,0)</f>
        <v>0</v>
      </c>
      <c r="Q3747" t="str">
        <f>LEFT(N3747, FIND("/",N3747) -1)</f>
        <v>film &amp; video</v>
      </c>
      <c r="R3747" t="str">
        <f>RIGHT(N3747, LEN(N3747) - FIND("/",N3747))</f>
        <v>drama</v>
      </c>
      <c r="S3747" s="10">
        <f>(((J3747/60)/60)/24)+DATE(1970,1,1)</f>
        <v>42321.08447916666</v>
      </c>
      <c r="T3747" s="10">
        <f>(((I3747/60)/60)/24)+DATE(1970,1,1)</f>
        <v>42374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>E3748/D3748</f>
        <v>0</v>
      </c>
      <c r="P3748" s="6">
        <f>IFERROR(E3748/L3748,0)</f>
        <v>0</v>
      </c>
      <c r="Q3748" t="str">
        <f>LEFT(N3748, FIND("/",N3748) -1)</f>
        <v>film &amp; video</v>
      </c>
      <c r="R3748" t="str">
        <f>RIGHT(N3748, LEN(N3748) - FIND("/",N3748))</f>
        <v>drama</v>
      </c>
      <c r="S3748" s="10">
        <f>(((J3748/60)/60)/24)+DATE(1970,1,1)</f>
        <v>42713.962499999994</v>
      </c>
      <c r="T3748" s="10">
        <f>(((I3748/60)/60)/24)+DATE(1970,1,1)</f>
        <v>42734.375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>E3749/D3749</f>
        <v>0</v>
      </c>
      <c r="P3749" s="6">
        <f>IFERROR(E3749/L3749,0)</f>
        <v>0</v>
      </c>
      <c r="Q3749" t="str">
        <f>LEFT(N3749, FIND("/",N3749) -1)</f>
        <v>film &amp; video</v>
      </c>
      <c r="R3749" t="str">
        <f>RIGHT(N3749, LEN(N3749) - FIND("/",N3749))</f>
        <v>animation</v>
      </c>
      <c r="S3749" s="10">
        <f>(((J3749/60)/60)/24)+DATE(1970,1,1)</f>
        <v>42285.909027777772</v>
      </c>
      <c r="T3749" s="10">
        <f>(((I3749/60)/60)/24)+DATE(1970,1,1)</f>
        <v>42299.790972222225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>E3750/D3750</f>
        <v>0</v>
      </c>
      <c r="P3750" s="6">
        <f>IFERROR(E3750/L3750,0)</f>
        <v>0</v>
      </c>
      <c r="Q3750" t="str">
        <f>LEFT(N3750, FIND("/",N3750) -1)</f>
        <v>film &amp; video</v>
      </c>
      <c r="R3750" t="str">
        <f>RIGHT(N3750, LEN(N3750) - FIND("/",N3750))</f>
        <v>animation</v>
      </c>
      <c r="S3750" s="10">
        <f>(((J3750/60)/60)/24)+DATE(1970,1,1)</f>
        <v>40070.901412037041</v>
      </c>
      <c r="T3750" s="10">
        <f>(((I3750/60)/60)/24)+DATE(1970,1,1)</f>
        <v>40144.207638888889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>E3751/D3751</f>
        <v>0</v>
      </c>
      <c r="P3751" s="6">
        <f>IFERROR(E3751/L3751,0)</f>
        <v>0</v>
      </c>
      <c r="Q3751" t="str">
        <f>LEFT(N3751, FIND("/",N3751) -1)</f>
        <v>film &amp; video</v>
      </c>
      <c r="R3751" t="str">
        <f>RIGHT(N3751, LEN(N3751) - FIND("/",N3751))</f>
        <v>animation</v>
      </c>
      <c r="S3751" s="10">
        <f>(((J3751/60)/60)/24)+DATE(1970,1,1)</f>
        <v>42228.629884259266</v>
      </c>
      <c r="T3751" s="10">
        <f>(((I3751/60)/60)/24)+DATE(1970,1,1)</f>
        <v>42288.629884259266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>E3752/D3752</f>
        <v>0</v>
      </c>
      <c r="P3752" s="6">
        <f>IFERROR(E3752/L3752,0)</f>
        <v>0</v>
      </c>
      <c r="Q3752" t="str">
        <f>LEFT(N3752, FIND("/",N3752) -1)</f>
        <v>film &amp; video</v>
      </c>
      <c r="R3752" t="str">
        <f>RIGHT(N3752, LEN(N3752) - FIND("/",N3752))</f>
        <v>animation</v>
      </c>
      <c r="S3752" s="10">
        <f>(((J3752/60)/60)/24)+DATE(1970,1,1)</f>
        <v>41456.36241898148</v>
      </c>
      <c r="T3752" s="10">
        <f>(((I3752/60)/60)/24)+DATE(1970,1,1)</f>
        <v>41486.36241898148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>E3753/D3753</f>
        <v>0</v>
      </c>
      <c r="P3753" s="6">
        <f>IFERROR(E3753/L3753,0)</f>
        <v>0</v>
      </c>
      <c r="Q3753" t="str">
        <f>LEFT(N3753, FIND("/",N3753) -1)</f>
        <v>film &amp; video</v>
      </c>
      <c r="R3753" t="str">
        <f>RIGHT(N3753, LEN(N3753) - FIND("/",N3753))</f>
        <v>animation</v>
      </c>
      <c r="S3753" s="10">
        <f>(((J3753/60)/60)/24)+DATE(1970,1,1)</f>
        <v>42591.31858796296</v>
      </c>
      <c r="T3753" s="10">
        <f>(((I3753/60)/60)/24)+DATE(1970,1,1)</f>
        <v>42651.31858796296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>E3754/D3754</f>
        <v>0</v>
      </c>
      <c r="P3754" s="6">
        <f>IFERROR(E3754/L3754,0)</f>
        <v>0</v>
      </c>
      <c r="Q3754" t="str">
        <f>LEFT(N3754, FIND("/",N3754) -1)</f>
        <v>film &amp; video</v>
      </c>
      <c r="R3754" t="str">
        <f>RIGHT(N3754, LEN(N3754) - FIND("/",N3754))</f>
        <v>animation</v>
      </c>
      <c r="S3754" s="10">
        <f>(((J3754/60)/60)/24)+DATE(1970,1,1)</f>
        <v>41919.761782407404</v>
      </c>
      <c r="T3754" s="10">
        <f>(((I3754/60)/60)/24)+DATE(1970,1,1)</f>
        <v>41929.761782407404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>E3755/D3755</f>
        <v>0</v>
      </c>
      <c r="P3755" s="6">
        <f>IFERROR(E3755/L3755,0)</f>
        <v>0</v>
      </c>
      <c r="Q3755" t="str">
        <f>LEFT(N3755, FIND("/",N3755) -1)</f>
        <v>film &amp; video</v>
      </c>
      <c r="R3755" t="str">
        <f>RIGHT(N3755, LEN(N3755) - FIND("/",N3755))</f>
        <v>animation</v>
      </c>
      <c r="S3755" s="10">
        <f>(((J3755/60)/60)/24)+DATE(1970,1,1)</f>
        <v>41550.793935185182</v>
      </c>
      <c r="T3755" s="10">
        <f>(((I3755/60)/60)/24)+DATE(1970,1,1)</f>
        <v>41580.793935185182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>E3756/D3756</f>
        <v>0</v>
      </c>
      <c r="P3756" s="6">
        <f>IFERROR(E3756/L3756,0)</f>
        <v>0</v>
      </c>
      <c r="Q3756" t="str">
        <f>LEFT(N3756, FIND("/",N3756) -1)</f>
        <v>film &amp; video</v>
      </c>
      <c r="R3756" t="str">
        <f>RIGHT(N3756, LEN(N3756) - FIND("/",N3756))</f>
        <v>animation</v>
      </c>
      <c r="S3756" s="10">
        <f>(((J3756/60)/60)/24)+DATE(1970,1,1)</f>
        <v>41634.715173611112</v>
      </c>
      <c r="T3756" s="10">
        <f>(((I3756/60)/60)/24)+DATE(1970,1,1)</f>
        <v>41664.715173611112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>E3757/D3757</f>
        <v>0</v>
      </c>
      <c r="P3757" s="6">
        <f>IFERROR(E3757/L3757,0)</f>
        <v>0</v>
      </c>
      <c r="Q3757" t="str">
        <f>LEFT(N3757, FIND("/",N3757) -1)</f>
        <v>film &amp; video</v>
      </c>
      <c r="R3757" t="str">
        <f>RIGHT(N3757, LEN(N3757) - FIND("/",N3757))</f>
        <v>animation</v>
      </c>
      <c r="S3757" s="10">
        <f>(((J3757/60)/60)/24)+DATE(1970,1,1)</f>
        <v>41837.767500000002</v>
      </c>
      <c r="T3757" s="10">
        <f>(((I3757/60)/60)/24)+DATE(1970,1,1)</f>
        <v>41867.767500000002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>E3758/D3758</f>
        <v>0</v>
      </c>
      <c r="P3758" s="6">
        <f>IFERROR(E3758/L3758,0)</f>
        <v>0</v>
      </c>
      <c r="Q3758" t="str">
        <f>LEFT(N3758, FIND("/",N3758) -1)</f>
        <v>film &amp; video</v>
      </c>
      <c r="R3758" t="str">
        <f>RIGHT(N3758, LEN(N3758) - FIND("/",N3758))</f>
        <v>animation</v>
      </c>
      <c r="S3758" s="10">
        <f>(((J3758/60)/60)/24)+DATE(1970,1,1)</f>
        <v>41407.84684027778</v>
      </c>
      <c r="T3758" s="10">
        <f>(((I3758/60)/60)/24)+DATE(1970,1,1)</f>
        <v>41427.84684027778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>E3759/D3759</f>
        <v>0</v>
      </c>
      <c r="P3759" s="6">
        <f>IFERROR(E3759/L3759,0)</f>
        <v>0</v>
      </c>
      <c r="Q3759" t="str">
        <f>LEFT(N3759, FIND("/",N3759) -1)</f>
        <v>film &amp; video</v>
      </c>
      <c r="R3759" t="str">
        <f>RIGHT(N3759, LEN(N3759) - FIND("/",N3759))</f>
        <v>animation</v>
      </c>
      <c r="S3759" s="10">
        <f>(((J3759/60)/60)/24)+DATE(1970,1,1)</f>
        <v>40705.126631944448</v>
      </c>
      <c r="T3759" s="10">
        <f>(((I3759/60)/60)/24)+DATE(1970,1,1)</f>
        <v>40765.126631944448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>E3760/D3760</f>
        <v>0</v>
      </c>
      <c r="P3760" s="6">
        <f>IFERROR(E3760/L3760,0)</f>
        <v>0</v>
      </c>
      <c r="Q3760" t="str">
        <f>LEFT(N3760, FIND("/",N3760) -1)</f>
        <v>film &amp; video</v>
      </c>
      <c r="R3760" t="str">
        <f>RIGHT(N3760, LEN(N3760) - FIND("/",N3760))</f>
        <v>animation</v>
      </c>
      <c r="S3760" s="10">
        <f>(((J3760/60)/60)/24)+DATE(1970,1,1)</f>
        <v>41041.167627314811</v>
      </c>
      <c r="T3760" s="10">
        <f>(((I3760/60)/60)/24)+DATE(1970,1,1)</f>
        <v>41101.160474537035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>E3761/D3761</f>
        <v>0</v>
      </c>
      <c r="P3761" s="6">
        <f>IFERROR(E3761/L3761,0)</f>
        <v>0</v>
      </c>
      <c r="Q3761" t="str">
        <f>LEFT(N3761, FIND("/",N3761) -1)</f>
        <v>film &amp; video</v>
      </c>
      <c r="R3761" t="str">
        <f>RIGHT(N3761, LEN(N3761) - FIND("/",N3761))</f>
        <v>animation</v>
      </c>
      <c r="S3761" s="10">
        <f>(((J3761/60)/60)/24)+DATE(1970,1,1)</f>
        <v>41827.989861111113</v>
      </c>
      <c r="T3761" s="10">
        <f>(((I3761/60)/60)/24)+DATE(1970,1,1)</f>
        <v>41887.989861111113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>E3762/D3762</f>
        <v>0</v>
      </c>
      <c r="P3762" s="6">
        <f>IFERROR(E3762/L3762,0)</f>
        <v>0</v>
      </c>
      <c r="Q3762" t="str">
        <f>LEFT(N3762, FIND("/",N3762) -1)</f>
        <v>film &amp; video</v>
      </c>
      <c r="R3762" t="str">
        <f>RIGHT(N3762, LEN(N3762) - FIND("/",N3762))</f>
        <v>animation</v>
      </c>
      <c r="S3762" s="10">
        <f>(((J3762/60)/60)/24)+DATE(1970,1,1)</f>
        <v>42100.086145833338</v>
      </c>
      <c r="T3762" s="10">
        <f>(((I3762/60)/60)/24)+DATE(1970,1,1)</f>
        <v>42130.086145833338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>E3763/D3763</f>
        <v>0</v>
      </c>
      <c r="P3763" s="6">
        <f>IFERROR(E3763/L3763,0)</f>
        <v>0</v>
      </c>
      <c r="Q3763" t="str">
        <f>LEFT(N3763, FIND("/",N3763) -1)</f>
        <v>film &amp; video</v>
      </c>
      <c r="R3763" t="str">
        <f>RIGHT(N3763, LEN(N3763) - FIND("/",N3763))</f>
        <v>animation</v>
      </c>
      <c r="S3763" s="10">
        <f>(((J3763/60)/60)/24)+DATE(1970,1,1)</f>
        <v>40987.83488425926</v>
      </c>
      <c r="T3763" s="10">
        <f>(((I3763/60)/60)/24)+DATE(1970,1,1)</f>
        <v>41047.83488425926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>E3764/D3764</f>
        <v>0</v>
      </c>
      <c r="P3764" s="6">
        <f>IFERROR(E3764/L3764,0)</f>
        <v>0</v>
      </c>
      <c r="Q3764" t="str">
        <f>LEFT(N3764, FIND("/",N3764) -1)</f>
        <v>film &amp; video</v>
      </c>
      <c r="R3764" t="str">
        <f>RIGHT(N3764, LEN(N3764) - FIND("/",N3764))</f>
        <v>animation</v>
      </c>
      <c r="S3764" s="10">
        <f>(((J3764/60)/60)/24)+DATE(1970,1,1)</f>
        <v>42065.910983796297</v>
      </c>
      <c r="T3764" s="10">
        <f>(((I3764/60)/60)/24)+DATE(1970,1,1)</f>
        <v>42095.869317129633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>E3765/D3765</f>
        <v>0</v>
      </c>
      <c r="P3765" s="6">
        <f>IFERROR(E3765/L3765,0)</f>
        <v>0</v>
      </c>
      <c r="Q3765" t="str">
        <f>LEFT(N3765, FIND("/",N3765) -1)</f>
        <v>film &amp; video</v>
      </c>
      <c r="R3765" t="str">
        <f>RIGHT(N3765, LEN(N3765) - FIND("/",N3765))</f>
        <v>animation</v>
      </c>
      <c r="S3765" s="10">
        <f>(((J3765/60)/60)/24)+DATE(1970,1,1)</f>
        <v>42669.594837962963</v>
      </c>
      <c r="T3765" s="10">
        <f>(((I3765/60)/60)/24)+DATE(1970,1,1)</f>
        <v>42729.636504629627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>E3766/D3766</f>
        <v>0</v>
      </c>
      <c r="P3766" s="6">
        <f>IFERROR(E3766/L3766,0)</f>
        <v>0</v>
      </c>
      <c r="Q3766" t="str">
        <f>LEFT(N3766, FIND("/",N3766) -1)</f>
        <v>film &amp; video</v>
      </c>
      <c r="R3766" t="str">
        <f>RIGHT(N3766, LEN(N3766) - FIND("/",N3766))</f>
        <v>animation</v>
      </c>
      <c r="S3766" s="10">
        <f>(((J3766/60)/60)/24)+DATE(1970,1,1)</f>
        <v>42714.054398148146</v>
      </c>
      <c r="T3766" s="10">
        <f>(((I3766/60)/60)/24)+DATE(1970,1,1)</f>
        <v>42744.054398148146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>E3767/D3767</f>
        <v>0</v>
      </c>
      <c r="P3767" s="6">
        <f>IFERROR(E3767/L3767,0)</f>
        <v>0</v>
      </c>
      <c r="Q3767" t="str">
        <f>LEFT(N3767, FIND("/",N3767) -1)</f>
        <v>film &amp; video</v>
      </c>
      <c r="R3767" t="str">
        <f>RIGHT(N3767, LEN(N3767) - FIND("/",N3767))</f>
        <v>animation</v>
      </c>
      <c r="S3767" s="10">
        <f>(((J3767/60)/60)/24)+DATE(1970,1,1)</f>
        <v>41113.968576388892</v>
      </c>
      <c r="T3767" s="10">
        <f>(((I3767/60)/60)/24)+DATE(1970,1,1)</f>
        <v>41143.968576388892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>E3768/D3768</f>
        <v>0</v>
      </c>
      <c r="P3768" s="6">
        <f>IFERROR(E3768/L3768,0)</f>
        <v>0</v>
      </c>
      <c r="Q3768" t="str">
        <f>LEFT(N3768, FIND("/",N3768) -1)</f>
        <v>film &amp; video</v>
      </c>
      <c r="R3768" t="str">
        <f>RIGHT(N3768, LEN(N3768) - FIND("/",N3768))</f>
        <v>animation</v>
      </c>
      <c r="S3768" s="10">
        <f>(((J3768/60)/60)/24)+DATE(1970,1,1)</f>
        <v>42366.982627314821</v>
      </c>
      <c r="T3768" s="10">
        <f>(((I3768/60)/60)/24)+DATE(1970,1,1)</f>
        <v>42396.982627314821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>E3769/D3769</f>
        <v>0</v>
      </c>
      <c r="P3769" s="6">
        <f>IFERROR(E3769/L3769,0)</f>
        <v>0</v>
      </c>
      <c r="Q3769" t="str">
        <f>LEFT(N3769, FIND("/",N3769) -1)</f>
        <v>film &amp; video</v>
      </c>
      <c r="R3769" t="str">
        <f>RIGHT(N3769, LEN(N3769) - FIND("/",N3769))</f>
        <v>animation</v>
      </c>
      <c r="S3769" s="10">
        <f>(((J3769/60)/60)/24)+DATE(1970,1,1)</f>
        <v>42596.03506944445</v>
      </c>
      <c r="T3769" s="10">
        <f>(((I3769/60)/60)/24)+DATE(1970,1,1)</f>
        <v>42656.03506944445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>E3770/D3770</f>
        <v>0</v>
      </c>
      <c r="P3770" s="6">
        <f>IFERROR(E3770/L3770,0)</f>
        <v>0</v>
      </c>
      <c r="Q3770" t="str">
        <f>LEFT(N3770, FIND("/",N3770) -1)</f>
        <v>film &amp; video</v>
      </c>
      <c r="R3770" t="str">
        <f>RIGHT(N3770, LEN(N3770) - FIND("/",N3770))</f>
        <v>animation</v>
      </c>
      <c r="S3770" s="10">
        <f>(((J3770/60)/60)/24)+DATE(1970,1,1)</f>
        <v>42114.726134259254</v>
      </c>
      <c r="T3770" s="10">
        <f>(((I3770/60)/60)/24)+DATE(1970,1,1)</f>
        <v>42144.726134259254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>E3771/D3771</f>
        <v>0</v>
      </c>
      <c r="P3771" s="6">
        <f>IFERROR(E3771/L3771,0)</f>
        <v>0</v>
      </c>
      <c r="Q3771" t="str">
        <f>LEFT(N3771, FIND("/",N3771) -1)</f>
        <v>film &amp; video</v>
      </c>
      <c r="R3771" t="str">
        <f>RIGHT(N3771, LEN(N3771) - FIND("/",N3771))</f>
        <v>animation</v>
      </c>
      <c r="S3771" s="10">
        <f>(((J3771/60)/60)/24)+DATE(1970,1,1)</f>
        <v>42171.827604166669</v>
      </c>
      <c r="T3771" s="10">
        <f>(((I3771/60)/60)/24)+DATE(1970,1,1)</f>
        <v>42201.827604166669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>E3772/D3772</f>
        <v>0</v>
      </c>
      <c r="P3772" s="6">
        <f>IFERROR(E3772/L3772,0)</f>
        <v>0</v>
      </c>
      <c r="Q3772" t="str">
        <f>LEFT(N3772, FIND("/",N3772) -1)</f>
        <v>film &amp; video</v>
      </c>
      <c r="R3772" t="str">
        <f>RIGHT(N3772, LEN(N3772) - FIND("/",N3772))</f>
        <v>animation</v>
      </c>
      <c r="S3772" s="10">
        <f>(((J3772/60)/60)/24)+DATE(1970,1,1)</f>
        <v>40703.234386574077</v>
      </c>
      <c r="T3772" s="10">
        <f>(((I3772/60)/60)/24)+DATE(1970,1,1)</f>
        <v>40733.234386574077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>E3773/D3773</f>
        <v>0</v>
      </c>
      <c r="P3773" s="6">
        <f>IFERROR(E3773/L3773,0)</f>
        <v>0</v>
      </c>
      <c r="Q3773" t="str">
        <f>LEFT(N3773, FIND("/",N3773) -1)</f>
        <v>film &amp; video</v>
      </c>
      <c r="R3773" t="str">
        <f>RIGHT(N3773, LEN(N3773) - FIND("/",N3773))</f>
        <v>animation</v>
      </c>
      <c r="S3773" s="10">
        <f>(((J3773/60)/60)/24)+DATE(1970,1,1)</f>
        <v>42400.176377314812</v>
      </c>
      <c r="T3773" s="10">
        <f>(((I3773/60)/60)/24)+DATE(1970,1,1)</f>
        <v>42430.176377314812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>E3774/D3774</f>
        <v>0</v>
      </c>
      <c r="P3774" s="6">
        <f>IFERROR(E3774/L3774,0)</f>
        <v>0</v>
      </c>
      <c r="Q3774" t="str">
        <f>LEFT(N3774, FIND("/",N3774) -1)</f>
        <v>film &amp; video</v>
      </c>
      <c r="R3774" t="str">
        <f>RIGHT(N3774, LEN(N3774) - FIND("/",N3774))</f>
        <v>animation</v>
      </c>
      <c r="S3774" s="10">
        <f>(((J3774/60)/60)/24)+DATE(1970,1,1)</f>
        <v>42091.778703703705</v>
      </c>
      <c r="T3774" s="10">
        <f>(((I3774/60)/60)/24)+DATE(1970,1,1)</f>
        <v>42151.778703703705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>E3775/D3775</f>
        <v>0</v>
      </c>
      <c r="P3775" s="6">
        <f>IFERROR(E3775/L3775,0)</f>
        <v>0</v>
      </c>
      <c r="Q3775" t="str">
        <f>LEFT(N3775, FIND("/",N3775) -1)</f>
        <v>film &amp; video</v>
      </c>
      <c r="R3775" t="str">
        <f>RIGHT(N3775, LEN(N3775) - FIND("/",N3775))</f>
        <v>animation</v>
      </c>
      <c r="S3775" s="10">
        <f>(((J3775/60)/60)/24)+DATE(1970,1,1)</f>
        <v>42223.616018518514</v>
      </c>
      <c r="T3775" s="10">
        <f>(((I3775/60)/60)/24)+DATE(1970,1,1)</f>
        <v>42253.615277777775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>E3776/D3776</f>
        <v>0</v>
      </c>
      <c r="P3776" s="6">
        <f>IFERROR(E3776/L3776,0)</f>
        <v>0</v>
      </c>
      <c r="Q3776" t="str">
        <f>LEFT(N3776, FIND("/",N3776) -1)</f>
        <v>technology</v>
      </c>
      <c r="R3776" t="str">
        <f>RIGHT(N3776, LEN(N3776) - FIND("/",N3776))</f>
        <v>web</v>
      </c>
      <c r="S3776" s="10">
        <f>(((J3776/60)/60)/24)+DATE(1970,1,1)</f>
        <v>42380.696342592593</v>
      </c>
      <c r="T3776" s="10">
        <f>(((I3776/60)/60)/24)+DATE(1970,1,1)</f>
        <v>42410.696342592593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>E3777/D3777</f>
        <v>0</v>
      </c>
      <c r="P3777" s="6">
        <f>IFERROR(E3777/L3777,0)</f>
        <v>0</v>
      </c>
      <c r="Q3777" t="str">
        <f>LEFT(N3777, FIND("/",N3777) -1)</f>
        <v>technology</v>
      </c>
      <c r="R3777" t="str">
        <f>RIGHT(N3777, LEN(N3777) - FIND("/",N3777))</f>
        <v>web</v>
      </c>
      <c r="S3777" s="10">
        <f>(((J3777/60)/60)/24)+DATE(1970,1,1)</f>
        <v>42318.616851851853</v>
      </c>
      <c r="T3777" s="10">
        <f>(((I3777/60)/60)/24)+DATE(1970,1,1)</f>
        <v>42378.616851851853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>E3778/D3778</f>
        <v>0</v>
      </c>
      <c r="P3778" s="6">
        <f>IFERROR(E3778/L3778,0)</f>
        <v>0</v>
      </c>
      <c r="Q3778" t="str">
        <f>LEFT(N3778, FIND("/",N3778) -1)</f>
        <v>technology</v>
      </c>
      <c r="R3778" t="str">
        <f>RIGHT(N3778, LEN(N3778) - FIND("/",N3778))</f>
        <v>web</v>
      </c>
      <c r="S3778" s="10">
        <f>(((J3778/60)/60)/24)+DATE(1970,1,1)</f>
        <v>42503.353506944448</v>
      </c>
      <c r="T3778" s="10">
        <f>(((I3778/60)/60)/24)+DATE(1970,1,1)</f>
        <v>42533.353506944448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>E3779/D3779</f>
        <v>0</v>
      </c>
      <c r="P3779" s="6">
        <f>IFERROR(E3779/L3779,0)</f>
        <v>0</v>
      </c>
      <c r="Q3779" t="str">
        <f>LEFT(N3779, FIND("/",N3779) -1)</f>
        <v>technology</v>
      </c>
      <c r="R3779" t="str">
        <f>RIGHT(N3779, LEN(N3779) - FIND("/",N3779))</f>
        <v>web</v>
      </c>
      <c r="S3779" s="10">
        <f>(((J3779/60)/60)/24)+DATE(1970,1,1)</f>
        <v>42057.883159722223</v>
      </c>
      <c r="T3779" s="10">
        <f>(((I3779/60)/60)/24)+DATE(1970,1,1)</f>
        <v>42087.841493055559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>E3780/D3780</f>
        <v>0</v>
      </c>
      <c r="P3780" s="6">
        <f>IFERROR(E3780/L3780,0)</f>
        <v>0</v>
      </c>
      <c r="Q3780" t="str">
        <f>LEFT(N3780, FIND("/",N3780) -1)</f>
        <v>technology</v>
      </c>
      <c r="R3780" t="str">
        <f>RIGHT(N3780, LEN(N3780) - FIND("/",N3780))</f>
        <v>web</v>
      </c>
      <c r="S3780" s="10">
        <f>(((J3780/60)/60)/24)+DATE(1970,1,1)</f>
        <v>42692.389062500006</v>
      </c>
      <c r="T3780" s="10">
        <f>(((I3780/60)/60)/24)+DATE(1970,1,1)</f>
        <v>42722.389062500006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>E3781/D3781</f>
        <v>0</v>
      </c>
      <c r="P3781" s="6">
        <f>IFERROR(E3781/L3781,0)</f>
        <v>0</v>
      </c>
      <c r="Q3781" t="str">
        <f>LEFT(N3781, FIND("/",N3781) -1)</f>
        <v>technology</v>
      </c>
      <c r="R3781" t="str">
        <f>RIGHT(N3781, LEN(N3781) - FIND("/",N3781))</f>
        <v>web</v>
      </c>
      <c r="S3781" s="10">
        <f>(((J3781/60)/60)/24)+DATE(1970,1,1)</f>
        <v>42165.785289351858</v>
      </c>
      <c r="T3781" s="10">
        <f>(((I3781/60)/60)/24)+DATE(1970,1,1)</f>
        <v>42195.785289351858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>E3782/D3782</f>
        <v>0</v>
      </c>
      <c r="P3782" s="6">
        <f>IFERROR(E3782/L3782,0)</f>
        <v>0</v>
      </c>
      <c r="Q3782" t="str">
        <f>LEFT(N3782, FIND("/",N3782) -1)</f>
        <v>technology</v>
      </c>
      <c r="R3782" t="str">
        <f>RIGHT(N3782, LEN(N3782) - FIND("/",N3782))</f>
        <v>web</v>
      </c>
      <c r="S3782" s="10">
        <f>(((J3782/60)/60)/24)+DATE(1970,1,1)</f>
        <v>41975.842523148152</v>
      </c>
      <c r="T3782" s="10">
        <f>(((I3782/60)/60)/24)+DATE(1970,1,1)</f>
        <v>42005.842523148152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>E3783/D3783</f>
        <v>0</v>
      </c>
      <c r="P3783" s="6">
        <f>IFERROR(E3783/L3783,0)</f>
        <v>0</v>
      </c>
      <c r="Q3783" t="str">
        <f>LEFT(N3783, FIND("/",N3783) -1)</f>
        <v>technology</v>
      </c>
      <c r="R3783" t="str">
        <f>RIGHT(N3783, LEN(N3783) - FIND("/",N3783))</f>
        <v>web</v>
      </c>
      <c r="S3783" s="10">
        <f>(((J3783/60)/60)/24)+DATE(1970,1,1)</f>
        <v>42282.71629629629</v>
      </c>
      <c r="T3783" s="10">
        <f>(((I3783/60)/60)/24)+DATE(1970,1,1)</f>
        <v>42312.757962962962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>E3784/D3784</f>
        <v>0</v>
      </c>
      <c r="P3784" s="6">
        <f>IFERROR(E3784/L3784,0)</f>
        <v>0</v>
      </c>
      <c r="Q3784" t="str">
        <f>LEFT(N3784, FIND("/",N3784) -1)</f>
        <v>technology</v>
      </c>
      <c r="R3784" t="str">
        <f>RIGHT(N3784, LEN(N3784) - FIND("/",N3784))</f>
        <v>web</v>
      </c>
      <c r="S3784" s="10">
        <f>(((J3784/60)/60)/24)+DATE(1970,1,1)</f>
        <v>42188.012777777782</v>
      </c>
      <c r="T3784" s="10">
        <f>(((I3784/60)/60)/24)+DATE(1970,1,1)</f>
        <v>42218.012777777782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>E3785/D3785</f>
        <v>0</v>
      </c>
      <c r="P3785" s="6">
        <f>IFERROR(E3785/L3785,0)</f>
        <v>0</v>
      </c>
      <c r="Q3785" t="str">
        <f>LEFT(N3785, FIND("/",N3785) -1)</f>
        <v>technology</v>
      </c>
      <c r="R3785" t="str">
        <f>RIGHT(N3785, LEN(N3785) - FIND("/",N3785))</f>
        <v>web</v>
      </c>
      <c r="S3785" s="10">
        <f>(((J3785/60)/60)/24)+DATE(1970,1,1)</f>
        <v>42055.739803240736</v>
      </c>
      <c r="T3785" s="10">
        <f>(((I3785/60)/60)/24)+DATE(1970,1,1)</f>
        <v>42078.75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>E3786/D3786</f>
        <v>0</v>
      </c>
      <c r="P3786" s="6">
        <f>IFERROR(E3786/L3786,0)</f>
        <v>0</v>
      </c>
      <c r="Q3786" t="str">
        <f>LEFT(N3786, FIND("/",N3786) -1)</f>
        <v>technology</v>
      </c>
      <c r="R3786" t="str">
        <f>RIGHT(N3786, LEN(N3786) - FIND("/",N3786))</f>
        <v>web</v>
      </c>
      <c r="S3786" s="10">
        <f>(((J3786/60)/60)/24)+DATE(1970,1,1)</f>
        <v>42283.3909375</v>
      </c>
      <c r="T3786" s="10">
        <f>(((I3786/60)/60)/24)+DATE(1970,1,1)</f>
        <v>42339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>E3787/D3787</f>
        <v>0</v>
      </c>
      <c r="P3787" s="6">
        <f>IFERROR(E3787/L3787,0)</f>
        <v>0</v>
      </c>
      <c r="Q3787" t="str">
        <f>LEFT(N3787, FIND("/",N3787) -1)</f>
        <v>technology</v>
      </c>
      <c r="R3787" t="str">
        <f>RIGHT(N3787, LEN(N3787) - FIND("/",N3787))</f>
        <v>web</v>
      </c>
      <c r="S3787" s="10">
        <f>(((J3787/60)/60)/24)+DATE(1970,1,1)</f>
        <v>42143.79415509259</v>
      </c>
      <c r="T3787" s="10">
        <f>(((I3787/60)/60)/24)+DATE(1970,1,1)</f>
        <v>42173.79415509259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>E3788/D3788</f>
        <v>0</v>
      </c>
      <c r="P3788" s="6">
        <f>IFERROR(E3788/L3788,0)</f>
        <v>0</v>
      </c>
      <c r="Q3788" t="str">
        <f>LEFT(N3788, FIND("/",N3788) -1)</f>
        <v>technology</v>
      </c>
      <c r="R3788" t="str">
        <f>RIGHT(N3788, LEN(N3788) - FIND("/",N3788))</f>
        <v>web</v>
      </c>
      <c r="S3788" s="10">
        <f>(((J3788/60)/60)/24)+DATE(1970,1,1)</f>
        <v>41849.035370370373</v>
      </c>
      <c r="T3788" s="10">
        <f>(((I3788/60)/60)/24)+DATE(1970,1,1)</f>
        <v>41879.035370370373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>E3789/D3789</f>
        <v>0</v>
      </c>
      <c r="P3789" s="6">
        <f>IFERROR(E3789/L3789,0)</f>
        <v>0</v>
      </c>
      <c r="Q3789" t="str">
        <f>LEFT(N3789, FIND("/",N3789) -1)</f>
        <v>technology</v>
      </c>
      <c r="R3789" t="str">
        <f>RIGHT(N3789, LEN(N3789) - FIND("/",N3789))</f>
        <v>web</v>
      </c>
      <c r="S3789" s="10">
        <f>(((J3789/60)/60)/24)+DATE(1970,1,1)</f>
        <v>42300.825648148151</v>
      </c>
      <c r="T3789" s="10">
        <f>(((I3789/60)/60)/24)+DATE(1970,1,1)</f>
        <v>42330.867314814815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>E3790/D3790</f>
        <v>0</v>
      </c>
      <c r="P3790" s="6">
        <f>IFERROR(E3790/L3790,0)</f>
        <v>0</v>
      </c>
      <c r="Q3790" t="str">
        <f>LEFT(N3790, FIND("/",N3790) -1)</f>
        <v>technology</v>
      </c>
      <c r="R3790" t="str">
        <f>RIGHT(N3790, LEN(N3790) - FIND("/",N3790))</f>
        <v>web</v>
      </c>
      <c r="S3790" s="10">
        <f>(((J3790/60)/60)/24)+DATE(1970,1,1)</f>
        <v>42086.83085648148</v>
      </c>
      <c r="T3790" s="10">
        <f>(((I3790/60)/60)/24)+DATE(1970,1,1)</f>
        <v>42116.83085648148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>E3791/D3791</f>
        <v>0</v>
      </c>
      <c r="P3791" s="6">
        <f>IFERROR(E3791/L3791,0)</f>
        <v>0</v>
      </c>
      <c r="Q3791" t="str">
        <f>LEFT(N3791, FIND("/",N3791) -1)</f>
        <v>technology</v>
      </c>
      <c r="R3791" t="str">
        <f>RIGHT(N3791, LEN(N3791) - FIND("/",N3791))</f>
        <v>web</v>
      </c>
      <c r="S3791" s="10">
        <f>(((J3791/60)/60)/24)+DATE(1970,1,1)</f>
        <v>42328.560613425929</v>
      </c>
      <c r="T3791" s="10">
        <f>(((I3791/60)/60)/24)+DATE(1970,1,1)</f>
        <v>42388.560613425929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>E3792/D3792</f>
        <v>0</v>
      </c>
      <c r="P3792" s="6">
        <f>IFERROR(E3792/L3792,0)</f>
        <v>0</v>
      </c>
      <c r="Q3792" t="str">
        <f>LEFT(N3792, FIND("/",N3792) -1)</f>
        <v>technology</v>
      </c>
      <c r="R3792" t="str">
        <f>RIGHT(N3792, LEN(N3792) - FIND("/",N3792))</f>
        <v>web</v>
      </c>
      <c r="S3792" s="10">
        <f>(((J3792/60)/60)/24)+DATE(1970,1,1)</f>
        <v>42585.031782407401</v>
      </c>
      <c r="T3792" s="10">
        <f>(((I3792/60)/60)/24)+DATE(1970,1,1)</f>
        <v>42615.031782407401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>E3793/D3793</f>
        <v>0</v>
      </c>
      <c r="P3793" s="6">
        <f>IFERROR(E3793/L3793,0)</f>
        <v>0</v>
      </c>
      <c r="Q3793" t="str">
        <f>LEFT(N3793, FIND("/",N3793) -1)</f>
        <v>technology</v>
      </c>
      <c r="R3793" t="str">
        <f>RIGHT(N3793, LEN(N3793) - FIND("/",N3793))</f>
        <v>web</v>
      </c>
      <c r="S3793" s="10">
        <f>(((J3793/60)/60)/24)+DATE(1970,1,1)</f>
        <v>42515.061805555553</v>
      </c>
      <c r="T3793" s="10">
        <f>(((I3793/60)/60)/24)+DATE(1970,1,1)</f>
        <v>42545.061805555553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>E3794/D3794</f>
        <v>0</v>
      </c>
      <c r="P3794" s="6">
        <f>IFERROR(E3794/L3794,0)</f>
        <v>0</v>
      </c>
      <c r="Q3794" t="str">
        <f>LEFT(N3794, FIND("/",N3794) -1)</f>
        <v>technology</v>
      </c>
      <c r="R3794" t="str">
        <f>RIGHT(N3794, LEN(N3794) - FIND("/",N3794))</f>
        <v>web</v>
      </c>
      <c r="S3794" s="10">
        <f>(((J3794/60)/60)/24)+DATE(1970,1,1)</f>
        <v>42242.122210648144</v>
      </c>
      <c r="T3794" s="10">
        <f>(((I3794/60)/60)/24)+DATE(1970,1,1)</f>
        <v>42272.122210648144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>E3795/D3795</f>
        <v>0</v>
      </c>
      <c r="P3795" s="6">
        <f>IFERROR(E3795/L3795,0)</f>
        <v>0</v>
      </c>
      <c r="Q3795" t="str">
        <f>LEFT(N3795, FIND("/",N3795) -1)</f>
        <v>technology</v>
      </c>
      <c r="R3795" t="str">
        <f>RIGHT(N3795, LEN(N3795) - FIND("/",N3795))</f>
        <v>web</v>
      </c>
      <c r="S3795" s="10">
        <f>(((J3795/60)/60)/24)+DATE(1970,1,1)</f>
        <v>42761.376238425932</v>
      </c>
      <c r="T3795" s="10">
        <f>(((I3795/60)/60)/24)+DATE(1970,1,1)</f>
        <v>42791.376238425932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>E3796/D3796</f>
        <v>0</v>
      </c>
      <c r="P3796" s="6">
        <f>IFERROR(E3796/L3796,0)</f>
        <v>0</v>
      </c>
      <c r="Q3796" t="str">
        <f>LEFT(N3796, FIND("/",N3796) -1)</f>
        <v>technology</v>
      </c>
      <c r="R3796" t="str">
        <f>RIGHT(N3796, LEN(N3796) - FIND("/",N3796))</f>
        <v>web</v>
      </c>
      <c r="S3796" s="10">
        <f>(((J3796/60)/60)/24)+DATE(1970,1,1)</f>
        <v>42317.810219907406</v>
      </c>
      <c r="T3796" s="10">
        <f>(((I3796/60)/60)/24)+DATE(1970,1,1)</f>
        <v>42347.810219907406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>E3797/D3797</f>
        <v>0</v>
      </c>
      <c r="P3797" s="6">
        <f>IFERROR(E3797/L3797,0)</f>
        <v>0</v>
      </c>
      <c r="Q3797" t="str">
        <f>LEFT(N3797, FIND("/",N3797) -1)</f>
        <v>technology</v>
      </c>
      <c r="R3797" t="str">
        <f>RIGHT(N3797, LEN(N3797) - FIND("/",N3797))</f>
        <v>web</v>
      </c>
      <c r="S3797" s="10">
        <f>(((J3797/60)/60)/24)+DATE(1970,1,1)</f>
        <v>42122.009224537032</v>
      </c>
      <c r="T3797" s="10">
        <f>(((I3797/60)/60)/24)+DATE(1970,1,1)</f>
        <v>42152.009224537032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>E3798/D3798</f>
        <v>0</v>
      </c>
      <c r="P3798" s="6">
        <f>IFERROR(E3798/L3798,0)</f>
        <v>0</v>
      </c>
      <c r="Q3798" t="str">
        <f>LEFT(N3798, FIND("/",N3798) -1)</f>
        <v>technology</v>
      </c>
      <c r="R3798" t="str">
        <f>RIGHT(N3798, LEN(N3798) - FIND("/",N3798))</f>
        <v>web</v>
      </c>
      <c r="S3798" s="10">
        <f>(((J3798/60)/60)/24)+DATE(1970,1,1)</f>
        <v>42108.988900462966</v>
      </c>
      <c r="T3798" s="10">
        <f>(((I3798/60)/60)/24)+DATE(1970,1,1)</f>
        <v>42138.988900462966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>E3799/D3799</f>
        <v>0</v>
      </c>
      <c r="P3799" s="6">
        <f>IFERROR(E3799/L3799,0)</f>
        <v>0</v>
      </c>
      <c r="Q3799" t="str">
        <f>LEFT(N3799, FIND("/",N3799) -1)</f>
        <v>technology</v>
      </c>
      <c r="R3799" t="str">
        <f>RIGHT(N3799, LEN(N3799) - FIND("/",N3799))</f>
        <v>web</v>
      </c>
      <c r="S3799" s="10">
        <f>(((J3799/60)/60)/24)+DATE(1970,1,1)</f>
        <v>42790.895567129628</v>
      </c>
      <c r="T3799" s="10">
        <f>(((I3799/60)/60)/24)+DATE(1970,1,1)</f>
        <v>42820.853900462964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>E3800/D3800</f>
        <v>0</v>
      </c>
      <c r="P3800" s="6">
        <f>IFERROR(E3800/L3800,0)</f>
        <v>0</v>
      </c>
      <c r="Q3800" t="str">
        <f>LEFT(N3800, FIND("/",N3800) -1)</f>
        <v>technology</v>
      </c>
      <c r="R3800" t="str">
        <f>RIGHT(N3800, LEN(N3800) - FIND("/",N3800))</f>
        <v>web</v>
      </c>
      <c r="S3800" s="10">
        <f>(((J3800/60)/60)/24)+DATE(1970,1,1)</f>
        <v>41803.692789351851</v>
      </c>
      <c r="T3800" s="10">
        <f>(((I3800/60)/60)/24)+DATE(1970,1,1)</f>
        <v>41833.692789351851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>E3801/D3801</f>
        <v>0</v>
      </c>
      <c r="P3801" s="6">
        <f>IFERROR(E3801/L3801,0)</f>
        <v>0</v>
      </c>
      <c r="Q3801" t="str">
        <f>LEFT(N3801, FIND("/",N3801) -1)</f>
        <v>technology</v>
      </c>
      <c r="R3801" t="str">
        <f>RIGHT(N3801, LEN(N3801) - FIND("/",N3801))</f>
        <v>web</v>
      </c>
      <c r="S3801" s="10">
        <f>(((J3801/60)/60)/24)+DATE(1970,1,1)</f>
        <v>42303.659317129626</v>
      </c>
      <c r="T3801" s="10">
        <f>(((I3801/60)/60)/24)+DATE(1970,1,1)</f>
        <v>42333.700983796298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>E3802/D3802</f>
        <v>0</v>
      </c>
      <c r="P3802" s="6">
        <f>IFERROR(E3802/L3802,0)</f>
        <v>0</v>
      </c>
      <c r="Q3802" t="str">
        <f>LEFT(N3802, FIND("/",N3802) -1)</f>
        <v>technology</v>
      </c>
      <c r="R3802" t="str">
        <f>RIGHT(N3802, LEN(N3802) - FIND("/",N3802))</f>
        <v>web</v>
      </c>
      <c r="S3802" s="10">
        <f>(((J3802/60)/60)/24)+DATE(1970,1,1)</f>
        <v>42762.962013888886</v>
      </c>
      <c r="T3802" s="10">
        <f>(((I3802/60)/60)/24)+DATE(1970,1,1)</f>
        <v>42791.961111111115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>E3803/D3803</f>
        <v>0</v>
      </c>
      <c r="P3803" s="6">
        <f>IFERROR(E3803/L3803,0)</f>
        <v>0</v>
      </c>
      <c r="Q3803" t="str">
        <f>LEFT(N3803, FIND("/",N3803) -1)</f>
        <v>technology</v>
      </c>
      <c r="R3803" t="str">
        <f>RIGHT(N3803, LEN(N3803) - FIND("/",N3803))</f>
        <v>wearables</v>
      </c>
      <c r="S3803" s="10">
        <f>(((J3803/60)/60)/24)+DATE(1970,1,1)</f>
        <v>42189.673263888893</v>
      </c>
      <c r="T3803" s="10">
        <f>(((I3803/60)/60)/24)+DATE(1970,1,1)</f>
        <v>42219.673263888893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>E3804/D3804</f>
        <v>0</v>
      </c>
      <c r="P3804" s="6">
        <f>IFERROR(E3804/L3804,0)</f>
        <v>0</v>
      </c>
      <c r="Q3804" t="str">
        <f>LEFT(N3804, FIND("/",N3804) -1)</f>
        <v>technology</v>
      </c>
      <c r="R3804" t="str">
        <f>RIGHT(N3804, LEN(N3804) - FIND("/",N3804))</f>
        <v>wearables</v>
      </c>
      <c r="S3804" s="10">
        <f>(((J3804/60)/60)/24)+DATE(1970,1,1)</f>
        <v>42676.995173611111</v>
      </c>
      <c r="T3804" s="10">
        <f>(((I3804/60)/60)/24)+DATE(1970,1,1)</f>
        <v>42718.777083333334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>E3805/D3805</f>
        <v>0</v>
      </c>
      <c r="P3805" s="6">
        <f>IFERROR(E3805/L3805,0)</f>
        <v>0</v>
      </c>
      <c r="Q3805" t="str">
        <f>LEFT(N3805, FIND("/",N3805) -1)</f>
        <v>technology</v>
      </c>
      <c r="R3805" t="str">
        <f>RIGHT(N3805, LEN(N3805) - FIND("/",N3805))</f>
        <v>wearables</v>
      </c>
      <c r="S3805" s="10">
        <f>(((J3805/60)/60)/24)+DATE(1970,1,1)</f>
        <v>41837.984976851854</v>
      </c>
      <c r="T3805" s="10">
        <f>(((I3805/60)/60)/24)+DATE(1970,1,1)</f>
        <v>41871.030555555553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E3806/D3806</f>
        <v>0</v>
      </c>
      <c r="P3806" s="6">
        <f>IFERROR(E3806/L3806,0)</f>
        <v>0</v>
      </c>
      <c r="Q3806" t="str">
        <f>LEFT(N3806, FIND("/",N3806) -1)</f>
        <v>publishing</v>
      </c>
      <c r="R3806" t="str">
        <f>RIGHT(N3806, LEN(N3806) - FIND("/",N3806))</f>
        <v>fiction</v>
      </c>
      <c r="S3806" s="10">
        <f>(((J3806/60)/60)/24)+DATE(1970,1,1)</f>
        <v>42670.764039351852</v>
      </c>
      <c r="T3806" s="10">
        <f>(((I3806/60)/60)/24)+DATE(1970,1,1)</f>
        <v>42700.805706018517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>E3807/D3807</f>
        <v>0</v>
      </c>
      <c r="P3807" s="6">
        <f>IFERROR(E3807/L3807,0)</f>
        <v>0</v>
      </c>
      <c r="Q3807" t="str">
        <f>LEFT(N3807, FIND("/",N3807) -1)</f>
        <v>publishing</v>
      </c>
      <c r="R3807" t="str">
        <f>RIGHT(N3807, LEN(N3807) - FIND("/",N3807))</f>
        <v>fiction</v>
      </c>
      <c r="S3807" s="10">
        <f>(((J3807/60)/60)/24)+DATE(1970,1,1)</f>
        <v>42690.858449074076</v>
      </c>
      <c r="T3807" s="10">
        <f>(((I3807/60)/60)/24)+DATE(1970,1,1)</f>
        <v>42708.25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>E3808/D3808</f>
        <v>0</v>
      </c>
      <c r="P3808" s="6">
        <f>IFERROR(E3808/L3808,0)</f>
        <v>0</v>
      </c>
      <c r="Q3808" t="str">
        <f>LEFT(N3808, FIND("/",N3808) -1)</f>
        <v>publishing</v>
      </c>
      <c r="R3808" t="str">
        <f>RIGHT(N3808, LEN(N3808) - FIND("/",N3808))</f>
        <v>fiction</v>
      </c>
      <c r="S3808" s="10">
        <f>(((J3808/60)/60)/24)+DATE(1970,1,1)</f>
        <v>42227.173159722224</v>
      </c>
      <c r="T3808" s="10">
        <f>(((I3808/60)/60)/24)+DATE(1970,1,1)</f>
        <v>42257.173159722224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>E3809/D3809</f>
        <v>0</v>
      </c>
      <c r="P3809" s="6">
        <f>IFERROR(E3809/L3809,0)</f>
        <v>0</v>
      </c>
      <c r="Q3809" t="str">
        <f>LEFT(N3809, FIND("/",N3809) -1)</f>
        <v>publishing</v>
      </c>
      <c r="R3809" t="str">
        <f>RIGHT(N3809, LEN(N3809) - FIND("/",N3809))</f>
        <v>fiction</v>
      </c>
      <c r="S3809" s="10">
        <f>(((J3809/60)/60)/24)+DATE(1970,1,1)</f>
        <v>42021.783368055556</v>
      </c>
      <c r="T3809" s="10">
        <f>(((I3809/60)/60)/24)+DATE(1970,1,1)</f>
        <v>42051.783368055556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>E3810/D3810</f>
        <v>0</v>
      </c>
      <c r="P3810" s="6">
        <f>IFERROR(E3810/L3810,0)</f>
        <v>0</v>
      </c>
      <c r="Q3810" t="str">
        <f>LEFT(N3810, FIND("/",N3810) -1)</f>
        <v>publishing</v>
      </c>
      <c r="R3810" t="str">
        <f>RIGHT(N3810, LEN(N3810) - FIND("/",N3810))</f>
        <v>fiction</v>
      </c>
      <c r="S3810" s="10">
        <f>(((J3810/60)/60)/24)+DATE(1970,1,1)</f>
        <v>41594.207060185188</v>
      </c>
      <c r="T3810" s="10">
        <f>(((I3810/60)/60)/24)+DATE(1970,1,1)</f>
        <v>41624.207060185188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>E3811/D3811</f>
        <v>0</v>
      </c>
      <c r="P3811" s="6">
        <f>IFERROR(E3811/L3811,0)</f>
        <v>0</v>
      </c>
      <c r="Q3811" t="str">
        <f>LEFT(N3811, FIND("/",N3811) -1)</f>
        <v>publishing</v>
      </c>
      <c r="R3811" t="str">
        <f>RIGHT(N3811, LEN(N3811) - FIND("/",N3811))</f>
        <v>fiction</v>
      </c>
      <c r="S3811" s="10">
        <f>(((J3811/60)/60)/24)+DATE(1970,1,1)</f>
        <v>41289.999641203707</v>
      </c>
      <c r="T3811" s="10">
        <f>(((I3811/60)/60)/24)+DATE(1970,1,1)</f>
        <v>41329.999641203707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>E3812/D3812</f>
        <v>0</v>
      </c>
      <c r="P3812" s="6">
        <f>IFERROR(E3812/L3812,0)</f>
        <v>0</v>
      </c>
      <c r="Q3812" t="str">
        <f>LEFT(N3812, FIND("/",N3812) -1)</f>
        <v>music</v>
      </c>
      <c r="R3812" t="str">
        <f>RIGHT(N3812, LEN(N3812) - FIND("/",N3812))</f>
        <v>jazz</v>
      </c>
      <c r="S3812" s="10">
        <f>(((J3812/60)/60)/24)+DATE(1970,1,1)</f>
        <v>42248.723738425921</v>
      </c>
      <c r="T3812" s="10">
        <f>(((I3812/60)/60)/24)+DATE(1970,1,1)</f>
        <v>42268.723738425921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>E3813/D3813</f>
        <v>0</v>
      </c>
      <c r="P3813" s="6">
        <f>IFERROR(E3813/L3813,0)</f>
        <v>0</v>
      </c>
      <c r="Q3813" t="str">
        <f>LEFT(N3813, FIND("/",N3813) -1)</f>
        <v>music</v>
      </c>
      <c r="R3813" t="str">
        <f>RIGHT(N3813, LEN(N3813) - FIND("/",N3813))</f>
        <v>indie rock</v>
      </c>
      <c r="S3813" s="10">
        <f>(((J3813/60)/60)/24)+DATE(1970,1,1)</f>
        <v>41026.958969907406</v>
      </c>
      <c r="T3813" s="10">
        <f>(((I3813/60)/60)/24)+DATE(1970,1,1)</f>
        <v>41056.958969907406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>E3814/D3814</f>
        <v>0</v>
      </c>
      <c r="P3814" s="6">
        <f>IFERROR(E3814/L3814,0)</f>
        <v>0</v>
      </c>
      <c r="Q3814" t="str">
        <f>LEFT(N3814, FIND("/",N3814) -1)</f>
        <v>music</v>
      </c>
      <c r="R3814" t="str">
        <f>RIGHT(N3814, LEN(N3814) - FIND("/",N3814))</f>
        <v>indie rock</v>
      </c>
      <c r="S3814" s="10">
        <f>(((J3814/60)/60)/24)+DATE(1970,1,1)</f>
        <v>41211.688750000001</v>
      </c>
      <c r="T3814" s="10">
        <f>(((I3814/60)/60)/24)+DATE(1970,1,1)</f>
        <v>41241.730416666665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>E3815/D3815</f>
        <v>0</v>
      </c>
      <c r="P3815" s="6">
        <f>IFERROR(E3815/L3815,0)</f>
        <v>0</v>
      </c>
      <c r="Q3815" t="str">
        <f>LEFT(N3815, FIND("/",N3815) -1)</f>
        <v>music</v>
      </c>
      <c r="R3815" t="str">
        <f>RIGHT(N3815, LEN(N3815) - FIND("/",N3815))</f>
        <v>jazz</v>
      </c>
      <c r="S3815" s="10">
        <f>(((J3815/60)/60)/24)+DATE(1970,1,1)</f>
        <v>40291.81150462963</v>
      </c>
      <c r="T3815" s="10">
        <f>(((I3815/60)/60)/24)+DATE(1970,1,1)</f>
        <v>40337.799305555556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>E3816/D3816</f>
        <v>0</v>
      </c>
      <c r="P3816" s="6">
        <f>IFERROR(E3816/L3816,0)</f>
        <v>0</v>
      </c>
      <c r="Q3816" t="str">
        <f>LEFT(N3816, FIND("/",N3816) -1)</f>
        <v>music</v>
      </c>
      <c r="R3816" t="str">
        <f>RIGHT(N3816, LEN(N3816) - FIND("/",N3816))</f>
        <v>jazz</v>
      </c>
      <c r="S3816" s="10">
        <f>(((J3816/60)/60)/24)+DATE(1970,1,1)</f>
        <v>41681.189699074072</v>
      </c>
      <c r="T3816" s="10">
        <f>(((I3816/60)/60)/24)+DATE(1970,1,1)</f>
        <v>41711.148032407407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>E3817/D3817</f>
        <v>0</v>
      </c>
      <c r="P3817" s="6">
        <f>IFERROR(E3817/L3817,0)</f>
        <v>0</v>
      </c>
      <c r="Q3817" t="str">
        <f>LEFT(N3817, FIND("/",N3817) -1)</f>
        <v>music</v>
      </c>
      <c r="R3817" t="str">
        <f>RIGHT(N3817, LEN(N3817) - FIND("/",N3817))</f>
        <v>jazz</v>
      </c>
      <c r="S3817" s="10">
        <f>(((J3817/60)/60)/24)+DATE(1970,1,1)</f>
        <v>40767.192395833335</v>
      </c>
      <c r="T3817" s="10">
        <f>(((I3817/60)/60)/24)+DATE(1970,1,1)</f>
        <v>40797.192395833335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>E3818/D3818</f>
        <v>0</v>
      </c>
      <c r="P3818" s="6">
        <f>IFERROR(E3818/L3818,0)</f>
        <v>0</v>
      </c>
      <c r="Q3818" t="str">
        <f>LEFT(N3818, FIND("/",N3818) -1)</f>
        <v>music</v>
      </c>
      <c r="R3818" t="str">
        <f>RIGHT(N3818, LEN(N3818) - FIND("/",N3818))</f>
        <v>jazz</v>
      </c>
      <c r="S3818" s="10">
        <f>(((J3818/60)/60)/24)+DATE(1970,1,1)</f>
        <v>40340.801562499997</v>
      </c>
      <c r="T3818" s="10">
        <f>(((I3818/60)/60)/24)+DATE(1970,1,1)</f>
        <v>40386.207638888889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>E3819/D3819</f>
        <v>0</v>
      </c>
      <c r="P3819" s="6">
        <f>IFERROR(E3819/L3819,0)</f>
        <v>0</v>
      </c>
      <c r="Q3819" t="str">
        <f>LEFT(N3819, FIND("/",N3819) -1)</f>
        <v>music</v>
      </c>
      <c r="R3819" t="str">
        <f>RIGHT(N3819, LEN(N3819) - FIND("/",N3819))</f>
        <v>jazz</v>
      </c>
      <c r="S3819" s="10">
        <f>(((J3819/60)/60)/24)+DATE(1970,1,1)</f>
        <v>41642.005150462966</v>
      </c>
      <c r="T3819" s="10">
        <f>(((I3819/60)/60)/24)+DATE(1970,1,1)</f>
        <v>41663.005150462966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>E3820/D3820</f>
        <v>0</v>
      </c>
      <c r="P3820" s="6">
        <f>IFERROR(E3820/L3820,0)</f>
        <v>0</v>
      </c>
      <c r="Q3820" t="str">
        <f>LEFT(N3820, FIND("/",N3820) -1)</f>
        <v>music</v>
      </c>
      <c r="R3820" t="str">
        <f>RIGHT(N3820, LEN(N3820) - FIND("/",N3820))</f>
        <v>jazz</v>
      </c>
      <c r="S3820" s="10">
        <f>(((J3820/60)/60)/24)+DATE(1970,1,1)</f>
        <v>41116.763275462967</v>
      </c>
      <c r="T3820" s="10">
        <f>(((I3820/60)/60)/24)+DATE(1970,1,1)</f>
        <v>41146.763275462967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>E3821/D3821</f>
        <v>0</v>
      </c>
      <c r="P3821" s="6">
        <f>IFERROR(E3821/L3821,0)</f>
        <v>0</v>
      </c>
      <c r="Q3821" t="str">
        <f>LEFT(N3821, FIND("/",N3821) -1)</f>
        <v>music</v>
      </c>
      <c r="R3821" t="str">
        <f>RIGHT(N3821, LEN(N3821) - FIND("/",N3821))</f>
        <v>jazz</v>
      </c>
      <c r="S3821" s="10">
        <f>(((J3821/60)/60)/24)+DATE(1970,1,1)</f>
        <v>40434.853402777779</v>
      </c>
      <c r="T3821" s="10">
        <f>(((I3821/60)/60)/24)+DATE(1970,1,1)</f>
        <v>40473.208333333336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>E3822/D3822</f>
        <v>0</v>
      </c>
      <c r="P3822" s="6">
        <f>IFERROR(E3822/L3822,0)</f>
        <v>0</v>
      </c>
      <c r="Q3822" t="str">
        <f>LEFT(N3822, FIND("/",N3822) -1)</f>
        <v>music</v>
      </c>
      <c r="R3822" t="str">
        <f>RIGHT(N3822, LEN(N3822) - FIND("/",N3822))</f>
        <v>jazz</v>
      </c>
      <c r="S3822" s="10">
        <f>(((J3822/60)/60)/24)+DATE(1970,1,1)</f>
        <v>41562.67155092593</v>
      </c>
      <c r="T3822" s="10">
        <f>(((I3822/60)/60)/24)+DATE(1970,1,1)</f>
        <v>41592.713217592594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>E3823/D3823</f>
        <v>0</v>
      </c>
      <c r="P3823" s="6">
        <f>IFERROR(E3823/L3823,0)</f>
        <v>0</v>
      </c>
      <c r="Q3823" t="str">
        <f>LEFT(N3823, FIND("/",N3823) -1)</f>
        <v>music</v>
      </c>
      <c r="R3823" t="str">
        <f>RIGHT(N3823, LEN(N3823) - FIND("/",N3823))</f>
        <v>jazz</v>
      </c>
      <c r="S3823" s="10">
        <f>(((J3823/60)/60)/24)+DATE(1970,1,1)</f>
        <v>40338.02002314815</v>
      </c>
      <c r="T3823" s="10">
        <f>(((I3823/60)/60)/24)+DATE(1970,1,1)</f>
        <v>40367.944444444445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>E3824/D3824</f>
        <v>0</v>
      </c>
      <c r="P3824" s="6">
        <f>IFERROR(E3824/L3824,0)</f>
        <v>0</v>
      </c>
      <c r="Q3824" t="str">
        <f>LEFT(N3824, FIND("/",N3824) -1)</f>
        <v>music</v>
      </c>
      <c r="R3824" t="str">
        <f>RIGHT(N3824, LEN(N3824) - FIND("/",N3824))</f>
        <v>jazz</v>
      </c>
      <c r="S3824" s="10">
        <f>(((J3824/60)/60)/24)+DATE(1970,1,1)</f>
        <v>41013.822858796295</v>
      </c>
      <c r="T3824" s="10">
        <f>(((I3824/60)/60)/24)+DATE(1970,1,1)</f>
        <v>41043.822858796295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>E3825/D3825</f>
        <v>0</v>
      </c>
      <c r="P3825" s="6">
        <f>IFERROR(E3825/L3825,0)</f>
        <v>0</v>
      </c>
      <c r="Q3825" t="str">
        <f>LEFT(N3825, FIND("/",N3825) -1)</f>
        <v>music</v>
      </c>
      <c r="R3825" t="str">
        <f>RIGHT(N3825, LEN(N3825) - FIND("/",N3825))</f>
        <v>jazz</v>
      </c>
      <c r="S3825" s="10">
        <f>(((J3825/60)/60)/24)+DATE(1970,1,1)</f>
        <v>40978.238067129627</v>
      </c>
      <c r="T3825" s="10">
        <f>(((I3825/60)/60)/24)+DATE(1970,1,1)</f>
        <v>41008.196400462963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>E3826/D3826</f>
        <v>0</v>
      </c>
      <c r="P3826" s="6">
        <f>IFERROR(E3826/L3826,0)</f>
        <v>0</v>
      </c>
      <c r="Q3826" t="str">
        <f>LEFT(N3826, FIND("/",N3826) -1)</f>
        <v>music</v>
      </c>
      <c r="R3826" t="str">
        <f>RIGHT(N3826, LEN(N3826) - FIND("/",N3826))</f>
        <v>jazz</v>
      </c>
      <c r="S3826" s="10">
        <f>(((J3826/60)/60)/24)+DATE(1970,1,1)</f>
        <v>40883.024178240739</v>
      </c>
      <c r="T3826" s="10">
        <f>(((I3826/60)/60)/24)+DATE(1970,1,1)</f>
        <v>40926.833333333336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>E3827/D3827</f>
        <v>0</v>
      </c>
      <c r="P3827" s="6">
        <f>IFERROR(E3827/L3827,0)</f>
        <v>0</v>
      </c>
      <c r="Q3827" t="str">
        <f>LEFT(N3827, FIND("/",N3827) -1)</f>
        <v>technology</v>
      </c>
      <c r="R3827" t="str">
        <f>RIGHT(N3827, LEN(N3827) - FIND("/",N3827))</f>
        <v>wearables</v>
      </c>
      <c r="S3827" s="10">
        <f>(((J3827/60)/60)/24)+DATE(1970,1,1)</f>
        <v>42491.781319444446</v>
      </c>
      <c r="T3827" s="10">
        <f>(((I3827/60)/60)/24)+DATE(1970,1,1)</f>
        <v>42551.781319444446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>E3828/D3828</f>
        <v>0</v>
      </c>
      <c r="P3828" s="6">
        <f>IFERROR(E3828/L3828,0)</f>
        <v>0</v>
      </c>
      <c r="Q3828" t="str">
        <f>LEFT(N3828, FIND("/",N3828) -1)</f>
        <v>technology</v>
      </c>
      <c r="R3828" t="str">
        <f>RIGHT(N3828, LEN(N3828) - FIND("/",N3828))</f>
        <v>wearables</v>
      </c>
      <c r="S3828" s="10">
        <f>(((J3828/60)/60)/24)+DATE(1970,1,1)</f>
        <v>42614.356770833328</v>
      </c>
      <c r="T3828" s="10">
        <f>(((I3828/60)/60)/24)+DATE(1970,1,1)</f>
        <v>42644.356770833328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>E3829/D3829</f>
        <v>0</v>
      </c>
      <c r="P3829" s="6">
        <f>IFERROR(E3829/L3829,0)</f>
        <v>0</v>
      </c>
      <c r="Q3829" t="str">
        <f>LEFT(N3829, FIND("/",N3829) -1)</f>
        <v>journalism</v>
      </c>
      <c r="R3829" t="str">
        <f>RIGHT(N3829, LEN(N3829) - FIND("/",N3829))</f>
        <v>audio</v>
      </c>
      <c r="S3829" s="10">
        <f>(((J3829/60)/60)/24)+DATE(1970,1,1)</f>
        <v>41831.060092592597</v>
      </c>
      <c r="T3829" s="10">
        <f>(((I3829/60)/60)/24)+DATE(1970,1,1)</f>
        <v>41851.060092592597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>E3830/D3830</f>
        <v>0</v>
      </c>
      <c r="P3830" s="6">
        <f>IFERROR(E3830/L3830,0)</f>
        <v>0</v>
      </c>
      <c r="Q3830" t="str">
        <f>LEFT(N3830, FIND("/",N3830) -1)</f>
        <v>journalism</v>
      </c>
      <c r="R3830" t="str">
        <f>RIGHT(N3830, LEN(N3830) - FIND("/",N3830))</f>
        <v>audio</v>
      </c>
      <c r="S3830" s="10">
        <f>(((J3830/60)/60)/24)+DATE(1970,1,1)</f>
        <v>42319.851388888885</v>
      </c>
      <c r="T3830" s="10">
        <f>(((I3830/60)/60)/24)+DATE(1970,1,1)</f>
        <v>42364.851388888885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>E3831/D3831</f>
        <v>0</v>
      </c>
      <c r="P3831" s="6">
        <f>IFERROR(E3831/L3831,0)</f>
        <v>0</v>
      </c>
      <c r="Q3831" t="str">
        <f>LEFT(N3831, FIND("/",N3831) -1)</f>
        <v>journalism</v>
      </c>
      <c r="R3831" t="str">
        <f>RIGHT(N3831, LEN(N3831) - FIND("/",N3831))</f>
        <v>audio</v>
      </c>
      <c r="S3831" s="10">
        <f>(((J3831/60)/60)/24)+DATE(1970,1,1)</f>
        <v>42382.431076388893</v>
      </c>
      <c r="T3831" s="10">
        <f>(((I3831/60)/60)/24)+DATE(1970,1,1)</f>
        <v>42412.431076388893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>E3832/D3832</f>
        <v>0</v>
      </c>
      <c r="P3832" s="6">
        <f>IFERROR(E3832/L3832,0)</f>
        <v>0</v>
      </c>
      <c r="Q3832" t="str">
        <f>LEFT(N3832, FIND("/",N3832) -1)</f>
        <v>journalism</v>
      </c>
      <c r="R3832" t="str">
        <f>RIGHT(N3832, LEN(N3832) - FIND("/",N3832))</f>
        <v>audio</v>
      </c>
      <c r="S3832" s="10">
        <f>(((J3832/60)/60)/24)+DATE(1970,1,1)</f>
        <v>42231.7971875</v>
      </c>
      <c r="T3832" s="10">
        <f>(((I3832/60)/60)/24)+DATE(1970,1,1)</f>
        <v>42261.7971875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>E3833/D3833</f>
        <v>0</v>
      </c>
      <c r="P3833" s="6">
        <f>IFERROR(E3833/L3833,0)</f>
        <v>0</v>
      </c>
      <c r="Q3833" t="str">
        <f>LEFT(N3833, FIND("/",N3833) -1)</f>
        <v>journalism</v>
      </c>
      <c r="R3833" t="str">
        <f>RIGHT(N3833, LEN(N3833) - FIND("/",N3833))</f>
        <v>audio</v>
      </c>
      <c r="S3833" s="10">
        <f>(((J3833/60)/60)/24)+DATE(1970,1,1)</f>
        <v>41850.014178240745</v>
      </c>
      <c r="T3833" s="10">
        <f>(((I3833/60)/60)/24)+DATE(1970,1,1)</f>
        <v>41878.014178240745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>E3834/D3834</f>
        <v>0</v>
      </c>
      <c r="P3834" s="6">
        <f>IFERROR(E3834/L3834,0)</f>
        <v>0</v>
      </c>
      <c r="Q3834" t="str">
        <f>LEFT(N3834, FIND("/",N3834) -1)</f>
        <v>journalism</v>
      </c>
      <c r="R3834" t="str">
        <f>RIGHT(N3834, LEN(N3834) - FIND("/",N3834))</f>
        <v>audio</v>
      </c>
      <c r="S3834" s="10">
        <f>(((J3834/60)/60)/24)+DATE(1970,1,1)</f>
        <v>42483.797395833331</v>
      </c>
      <c r="T3834" s="10">
        <f>(((I3834/60)/60)/24)+DATE(1970,1,1)</f>
        <v>42527.839583333334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>E3835/D3835</f>
        <v>0</v>
      </c>
      <c r="P3835" s="6">
        <f>IFERROR(E3835/L3835,0)</f>
        <v>0</v>
      </c>
      <c r="Q3835" t="str">
        <f>LEFT(N3835, FIND("/",N3835) -1)</f>
        <v>journalism</v>
      </c>
      <c r="R3835" t="str">
        <f>RIGHT(N3835, LEN(N3835) - FIND("/",N3835))</f>
        <v>audio</v>
      </c>
      <c r="S3835" s="10">
        <f>(((J3835/60)/60)/24)+DATE(1970,1,1)</f>
        <v>41831.851840277777</v>
      </c>
      <c r="T3835" s="10">
        <f>(((I3835/60)/60)/24)+DATE(1970,1,1)</f>
        <v>41861.916666666664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>E3836/D3836</f>
        <v>0</v>
      </c>
      <c r="P3836" s="6">
        <f>IFERROR(E3836/L3836,0)</f>
        <v>0</v>
      </c>
      <c r="Q3836" t="str">
        <f>LEFT(N3836, FIND("/",N3836) -1)</f>
        <v>journalism</v>
      </c>
      <c r="R3836" t="str">
        <f>RIGHT(N3836, LEN(N3836) - FIND("/",N3836))</f>
        <v>audio</v>
      </c>
      <c r="S3836" s="10">
        <f>(((J3836/60)/60)/24)+DATE(1970,1,1)</f>
        <v>42406.992418981477</v>
      </c>
      <c r="T3836" s="10">
        <f>(((I3836/60)/60)/24)+DATE(1970,1,1)</f>
        <v>42436.992418981477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>E3837/D3837</f>
        <v>0</v>
      </c>
      <c r="P3837" s="6">
        <f>IFERROR(E3837/L3837,0)</f>
        <v>0</v>
      </c>
      <c r="Q3837" t="str">
        <f>LEFT(N3837, FIND("/",N3837) -1)</f>
        <v>journalism</v>
      </c>
      <c r="R3837" t="str">
        <f>RIGHT(N3837, LEN(N3837) - FIND("/",N3837))</f>
        <v>audio</v>
      </c>
      <c r="S3837" s="10">
        <f>(((J3837/60)/60)/24)+DATE(1970,1,1)</f>
        <v>42058.719641203701</v>
      </c>
      <c r="T3837" s="10">
        <f>(((I3837/60)/60)/24)+DATE(1970,1,1)</f>
        <v>42118.677974537044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>E3838/D3838</f>
        <v>0</v>
      </c>
      <c r="P3838" s="6">
        <f>IFERROR(E3838/L3838,0)</f>
        <v>0</v>
      </c>
      <c r="Q3838" t="str">
        <f>LEFT(N3838, FIND("/",N3838) -1)</f>
        <v>journalism</v>
      </c>
      <c r="R3838" t="str">
        <f>RIGHT(N3838, LEN(N3838) - FIND("/",N3838))</f>
        <v>audio</v>
      </c>
      <c r="S3838" s="10">
        <f>(((J3838/60)/60)/24)+DATE(1970,1,1)</f>
        <v>42678.871331018512</v>
      </c>
      <c r="T3838" s="10">
        <f>(((I3838/60)/60)/24)+DATE(1970,1,1)</f>
        <v>42708.912997685184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>E3839/D3839</f>
        <v>0</v>
      </c>
      <c r="P3839" s="6">
        <f>IFERROR(E3839/L3839,0)</f>
        <v>0</v>
      </c>
      <c r="Q3839" t="str">
        <f>LEFT(N3839, FIND("/",N3839) -1)</f>
        <v>journalism</v>
      </c>
      <c r="R3839" t="str">
        <f>RIGHT(N3839, LEN(N3839) - FIND("/",N3839))</f>
        <v>audio</v>
      </c>
      <c r="S3839" s="10">
        <f>(((J3839/60)/60)/24)+DATE(1970,1,1)</f>
        <v>42047.900960648149</v>
      </c>
      <c r="T3839" s="10">
        <f>(((I3839/60)/60)/24)+DATE(1970,1,1)</f>
        <v>42089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>E3840/D3840</f>
        <v>0</v>
      </c>
      <c r="P3840" s="6">
        <f>IFERROR(E3840/L3840,0)</f>
        <v>0</v>
      </c>
      <c r="Q3840" t="str">
        <f>LEFT(N3840, FIND("/",N3840) -1)</f>
        <v>journalism</v>
      </c>
      <c r="R3840" t="str">
        <f>RIGHT(N3840, LEN(N3840) - FIND("/",N3840))</f>
        <v>audio</v>
      </c>
      <c r="S3840" s="10">
        <f>(((J3840/60)/60)/24)+DATE(1970,1,1)</f>
        <v>42046.79</v>
      </c>
      <c r="T3840" s="10">
        <f>(((I3840/60)/60)/24)+DATE(1970,1,1)</f>
        <v>42076.748333333337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>E3841/D3841</f>
        <v>0</v>
      </c>
      <c r="P3841" s="6">
        <f>IFERROR(E3841/L3841,0)</f>
        <v>0</v>
      </c>
      <c r="Q3841" t="str">
        <f>LEFT(N3841, FIND("/",N3841) -1)</f>
        <v>journalism</v>
      </c>
      <c r="R3841" t="str">
        <f>RIGHT(N3841, LEN(N3841) - FIND("/",N3841))</f>
        <v>audio</v>
      </c>
      <c r="S3841" s="10">
        <f>(((J3841/60)/60)/24)+DATE(1970,1,1)</f>
        <v>42432.276712962965</v>
      </c>
      <c r="T3841" s="10">
        <f>(((I3841/60)/60)/24)+DATE(1970,1,1)</f>
        <v>42492.041666666672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>E3842/D3842</f>
        <v>0</v>
      </c>
      <c r="P3842" s="6">
        <f>IFERROR(E3842/L3842,0)</f>
        <v>0</v>
      </c>
      <c r="Q3842" t="str">
        <f>LEFT(N3842, FIND("/",N3842) -1)</f>
        <v>journalism</v>
      </c>
      <c r="R3842" t="str">
        <f>RIGHT(N3842, LEN(N3842) - FIND("/",N3842))</f>
        <v>audio</v>
      </c>
      <c r="S3842" s="10">
        <f>(((J3842/60)/60)/24)+DATE(1970,1,1)</f>
        <v>42583.030810185184</v>
      </c>
      <c r="T3842" s="10">
        <f>(((I3842/60)/60)/24)+DATE(1970,1,1)</f>
        <v>42613.030810185184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>E3843/D3843</f>
        <v>0</v>
      </c>
      <c r="P3843" s="6">
        <f>IFERROR(E3843/L3843,0)</f>
        <v>0</v>
      </c>
      <c r="Q3843" t="str">
        <f>LEFT(N3843, FIND("/",N3843) -1)</f>
        <v>games</v>
      </c>
      <c r="R3843" t="str">
        <f>RIGHT(N3843, LEN(N3843) - FIND("/",N3843))</f>
        <v>video games</v>
      </c>
      <c r="S3843" s="10">
        <f>(((J3843/60)/60)/24)+DATE(1970,1,1)</f>
        <v>42295.753391203703</v>
      </c>
      <c r="T3843" s="10">
        <f>(((I3843/60)/60)/24)+DATE(1970,1,1)</f>
        <v>42325.795057870375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>E3844/D3844</f>
        <v>0</v>
      </c>
      <c r="P3844" s="6">
        <f>IFERROR(E3844/L3844,0)</f>
        <v>0</v>
      </c>
      <c r="Q3844" t="str">
        <f>LEFT(N3844, FIND("/",N3844) -1)</f>
        <v>games</v>
      </c>
      <c r="R3844" t="str">
        <f>RIGHT(N3844, LEN(N3844) - FIND("/",N3844))</f>
        <v>video games</v>
      </c>
      <c r="S3844" s="10">
        <f>(((J3844/60)/60)/24)+DATE(1970,1,1)</f>
        <v>41829.912083333329</v>
      </c>
      <c r="T3844" s="10">
        <f>(((I3844/60)/60)/24)+DATE(1970,1,1)</f>
        <v>41859.912083333329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>E3845/D3845</f>
        <v>0</v>
      </c>
      <c r="P3845" s="6">
        <f>IFERROR(E3845/L3845,0)</f>
        <v>0</v>
      </c>
      <c r="Q3845" t="str">
        <f>LEFT(N3845, FIND("/",N3845) -1)</f>
        <v>games</v>
      </c>
      <c r="R3845" t="str">
        <f>RIGHT(N3845, LEN(N3845) - FIND("/",N3845))</f>
        <v>video games</v>
      </c>
      <c r="S3845" s="10">
        <f>(((J3845/60)/60)/24)+DATE(1970,1,1)</f>
        <v>41775.713969907411</v>
      </c>
      <c r="T3845" s="10">
        <f>(((I3845/60)/60)/24)+DATE(1970,1,1)</f>
        <v>41805.713969907411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>E3846/D3846</f>
        <v>0</v>
      </c>
      <c r="P3846" s="6">
        <f>IFERROR(E3846/L3846,0)</f>
        <v>0</v>
      </c>
      <c r="Q3846" t="str">
        <f>LEFT(N3846, FIND("/",N3846) -1)</f>
        <v>games</v>
      </c>
      <c r="R3846" t="str">
        <f>RIGHT(N3846, LEN(N3846) - FIND("/",N3846))</f>
        <v>video games</v>
      </c>
      <c r="S3846" s="10">
        <f>(((J3846/60)/60)/24)+DATE(1970,1,1)</f>
        <v>41813.861388888887</v>
      </c>
      <c r="T3846" s="10">
        <f>(((I3846/60)/60)/24)+DATE(1970,1,1)</f>
        <v>41843.861388888887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>E3847/D3847</f>
        <v>0</v>
      </c>
      <c r="P3847" s="6">
        <f>IFERROR(E3847/L3847,0)</f>
        <v>0</v>
      </c>
      <c r="Q3847" t="str">
        <f>LEFT(N3847, FIND("/",N3847) -1)</f>
        <v>games</v>
      </c>
      <c r="R3847" t="str">
        <f>RIGHT(N3847, LEN(N3847) - FIND("/",N3847))</f>
        <v>video games</v>
      </c>
      <c r="S3847" s="10">
        <f>(((J3847/60)/60)/24)+DATE(1970,1,1)</f>
        <v>40799.872685185182</v>
      </c>
      <c r="T3847" s="10">
        <f>(((I3847/60)/60)/24)+DATE(1970,1,1)</f>
        <v>40844.872685185182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>E3848/D3848</f>
        <v>0</v>
      </c>
      <c r="P3848" s="6">
        <f>IFERROR(E3848/L3848,0)</f>
        <v>0</v>
      </c>
      <c r="Q3848" t="str">
        <f>LEFT(N3848, FIND("/",N3848) -1)</f>
        <v>games</v>
      </c>
      <c r="R3848" t="str">
        <f>RIGHT(N3848, LEN(N3848) - FIND("/",N3848))</f>
        <v>video games</v>
      </c>
      <c r="S3848" s="10">
        <f>(((J3848/60)/60)/24)+DATE(1970,1,1)</f>
        <v>41410.703993055555</v>
      </c>
      <c r="T3848" s="10">
        <f>(((I3848/60)/60)/24)+DATE(1970,1,1)</f>
        <v>41424.703993055555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>E3849/D3849</f>
        <v>0</v>
      </c>
      <c r="P3849" s="6">
        <f>IFERROR(E3849/L3849,0)</f>
        <v>0</v>
      </c>
      <c r="Q3849" t="str">
        <f>LEFT(N3849, FIND("/",N3849) -1)</f>
        <v>games</v>
      </c>
      <c r="R3849" t="str">
        <f>RIGHT(N3849, LEN(N3849) - FIND("/",N3849))</f>
        <v>mobile games</v>
      </c>
      <c r="S3849" s="10">
        <f>(((J3849/60)/60)/24)+DATE(1970,1,1)</f>
        <v>42212.624189814815</v>
      </c>
      <c r="T3849" s="10">
        <f>(((I3849/60)/60)/24)+DATE(1970,1,1)</f>
        <v>42272.624189814815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>E3850/D3850</f>
        <v>0</v>
      </c>
      <c r="P3850" s="6">
        <f>IFERROR(E3850/L3850,0)</f>
        <v>0</v>
      </c>
      <c r="Q3850" t="str">
        <f>LEFT(N3850, FIND("/",N3850) -1)</f>
        <v>games</v>
      </c>
      <c r="R3850" t="str">
        <f>RIGHT(N3850, LEN(N3850) - FIND("/",N3850))</f>
        <v>mobile games</v>
      </c>
      <c r="S3850" s="10">
        <f>(((J3850/60)/60)/24)+DATE(1970,1,1)</f>
        <v>42332.908194444448</v>
      </c>
      <c r="T3850" s="10">
        <f>(((I3850/60)/60)/24)+DATE(1970,1,1)</f>
        <v>42362.908194444448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>E3851/D3851</f>
        <v>0</v>
      </c>
      <c r="P3851" s="6">
        <f>IFERROR(E3851/L3851,0)</f>
        <v>0</v>
      </c>
      <c r="Q3851" t="str">
        <f>LEFT(N3851, FIND("/",N3851) -1)</f>
        <v>games</v>
      </c>
      <c r="R3851" t="str">
        <f>RIGHT(N3851, LEN(N3851) - FIND("/",N3851))</f>
        <v>mobile games</v>
      </c>
      <c r="S3851" s="10">
        <f>(((J3851/60)/60)/24)+DATE(1970,1,1)</f>
        <v>42192.462048611109</v>
      </c>
      <c r="T3851" s="10">
        <f>(((I3851/60)/60)/24)+DATE(1970,1,1)</f>
        <v>42222.462048611109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>E3852/D3852</f>
        <v>0</v>
      </c>
      <c r="P3852" s="6">
        <f>IFERROR(E3852/L3852,0)</f>
        <v>0</v>
      </c>
      <c r="Q3852" t="str">
        <f>LEFT(N3852, FIND("/",N3852) -1)</f>
        <v>games</v>
      </c>
      <c r="R3852" t="str">
        <f>RIGHT(N3852, LEN(N3852) - FIND("/",N3852))</f>
        <v>mobile games</v>
      </c>
      <c r="S3852" s="10">
        <f>(((J3852/60)/60)/24)+DATE(1970,1,1)</f>
        <v>42164.699652777781</v>
      </c>
      <c r="T3852" s="10">
        <f>(((I3852/60)/60)/24)+DATE(1970,1,1)</f>
        <v>42194.699652777781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>E3853/D3853</f>
        <v>0</v>
      </c>
      <c r="P3853" s="6">
        <f>IFERROR(E3853/L3853,0)</f>
        <v>0</v>
      </c>
      <c r="Q3853" t="str">
        <f>LEFT(N3853, FIND("/",N3853) -1)</f>
        <v>games</v>
      </c>
      <c r="R3853" t="str">
        <f>RIGHT(N3853, LEN(N3853) - FIND("/",N3853))</f>
        <v>mobile games</v>
      </c>
      <c r="S3853" s="10">
        <f>(((J3853/60)/60)/24)+DATE(1970,1,1)</f>
        <v>42022.006099537044</v>
      </c>
      <c r="T3853" s="10">
        <f>(((I3853/60)/60)/24)+DATE(1970,1,1)</f>
        <v>42052.006099537044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>E3854/D3854</f>
        <v>0</v>
      </c>
      <c r="P3854" s="6">
        <f>IFERROR(E3854/L3854,0)</f>
        <v>0</v>
      </c>
      <c r="Q3854" t="str">
        <f>LEFT(N3854, FIND("/",N3854) -1)</f>
        <v>food</v>
      </c>
      <c r="R3854" t="str">
        <f>RIGHT(N3854, LEN(N3854) - FIND("/",N3854))</f>
        <v>food trucks</v>
      </c>
      <c r="S3854" s="10">
        <f>(((J3854/60)/60)/24)+DATE(1970,1,1)</f>
        <v>42093.181944444441</v>
      </c>
      <c r="T3854" s="10">
        <f>(((I3854/60)/60)/24)+DATE(1970,1,1)</f>
        <v>42123.181944444441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>E3855/D3855</f>
        <v>0</v>
      </c>
      <c r="P3855" s="6">
        <f>IFERROR(E3855/L3855,0)</f>
        <v>0</v>
      </c>
      <c r="Q3855" t="str">
        <f>LEFT(N3855, FIND("/",N3855) -1)</f>
        <v>food</v>
      </c>
      <c r="R3855" t="str">
        <f>RIGHT(N3855, LEN(N3855) - FIND("/",N3855))</f>
        <v>food trucks</v>
      </c>
      <c r="S3855" s="10">
        <f>(((J3855/60)/60)/24)+DATE(1970,1,1)</f>
        <v>41871.972025462965</v>
      </c>
      <c r="T3855" s="10">
        <f>(((I3855/60)/60)/24)+DATE(1970,1,1)</f>
        <v>41931.972025462965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>E3856/D3856</f>
        <v>0</v>
      </c>
      <c r="P3856" s="6">
        <f>IFERROR(E3856/L3856,0)</f>
        <v>0</v>
      </c>
      <c r="Q3856" t="str">
        <f>LEFT(N3856, FIND("/",N3856) -1)</f>
        <v>food</v>
      </c>
      <c r="R3856" t="str">
        <f>RIGHT(N3856, LEN(N3856) - FIND("/",N3856))</f>
        <v>food trucks</v>
      </c>
      <c r="S3856" s="10">
        <f>(((J3856/60)/60)/24)+DATE(1970,1,1)</f>
        <v>42224.102581018517</v>
      </c>
      <c r="T3856" s="10">
        <f>(((I3856/60)/60)/24)+DATE(1970,1,1)</f>
        <v>42254.102581018517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>E3857/D3857</f>
        <v>0</v>
      </c>
      <c r="P3857" s="6">
        <f>IFERROR(E3857/L3857,0)</f>
        <v>0</v>
      </c>
      <c r="Q3857" t="str">
        <f>LEFT(N3857, FIND("/",N3857) -1)</f>
        <v>food</v>
      </c>
      <c r="R3857" t="str">
        <f>RIGHT(N3857, LEN(N3857) - FIND("/",N3857))</f>
        <v>food trucks</v>
      </c>
      <c r="S3857" s="10">
        <f>(((J3857/60)/60)/24)+DATE(1970,1,1)</f>
        <v>42029.07131944444</v>
      </c>
      <c r="T3857" s="10">
        <f>(((I3857/60)/60)/24)+DATE(1970,1,1)</f>
        <v>42059.07131944444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>E3858/D3858</f>
        <v>0</v>
      </c>
      <c r="P3858" s="6">
        <f>IFERROR(E3858/L3858,0)</f>
        <v>0</v>
      </c>
      <c r="Q3858" t="str">
        <f>LEFT(N3858, FIND("/",N3858) -1)</f>
        <v>food</v>
      </c>
      <c r="R3858" t="str">
        <f>RIGHT(N3858, LEN(N3858) - FIND("/",N3858))</f>
        <v>food trucks</v>
      </c>
      <c r="S3858" s="10">
        <f>(((J3858/60)/60)/24)+DATE(1970,1,1)</f>
        <v>42154.726446759261</v>
      </c>
      <c r="T3858" s="10">
        <f>(((I3858/60)/60)/24)+DATE(1970,1,1)</f>
        <v>42185.65625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>E3859/D3859</f>
        <v>0</v>
      </c>
      <c r="P3859" s="6">
        <f>IFERROR(E3859/L3859,0)</f>
        <v>0</v>
      </c>
      <c r="Q3859" t="str">
        <f>LEFT(N3859, FIND("/",N3859) -1)</f>
        <v>food</v>
      </c>
      <c r="R3859" t="str">
        <f>RIGHT(N3859, LEN(N3859) - FIND("/",N3859))</f>
        <v>food trucks</v>
      </c>
      <c r="S3859" s="10">
        <f>(((J3859/60)/60)/24)+DATE(1970,1,1)</f>
        <v>42122.629502314812</v>
      </c>
      <c r="T3859" s="10">
        <f>(((I3859/60)/60)/24)+DATE(1970,1,1)</f>
        <v>42143.629502314812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>E3860/D3860</f>
        <v>0</v>
      </c>
      <c r="P3860" s="6">
        <f>IFERROR(E3860/L3860,0)</f>
        <v>0</v>
      </c>
      <c r="Q3860" t="str">
        <f>LEFT(N3860, FIND("/",N3860) -1)</f>
        <v>food</v>
      </c>
      <c r="R3860" t="str">
        <f>RIGHT(N3860, LEN(N3860) - FIND("/",N3860))</f>
        <v>food trucks</v>
      </c>
      <c r="S3860" s="10">
        <f>(((J3860/60)/60)/24)+DATE(1970,1,1)</f>
        <v>41830.723611111112</v>
      </c>
      <c r="T3860" s="10">
        <f>(((I3860/60)/60)/24)+DATE(1970,1,1)</f>
        <v>41860.723611111112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>E3861/D3861</f>
        <v>0</v>
      </c>
      <c r="P3861" s="6">
        <f>IFERROR(E3861/L3861,0)</f>
        <v>0</v>
      </c>
      <c r="Q3861" t="str">
        <f>LEFT(N3861, FIND("/",N3861) -1)</f>
        <v>food</v>
      </c>
      <c r="R3861" t="str">
        <f>RIGHT(N3861, LEN(N3861) - FIND("/",N3861))</f>
        <v>food trucks</v>
      </c>
      <c r="S3861" s="10">
        <f>(((J3861/60)/60)/24)+DATE(1970,1,1)</f>
        <v>42509.724328703705</v>
      </c>
      <c r="T3861" s="10">
        <f>(((I3861/60)/60)/24)+DATE(1970,1,1)</f>
        <v>42539.724328703705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>E3862/D3862</f>
        <v>0</v>
      </c>
      <c r="P3862" s="6">
        <f>IFERROR(E3862/L3862,0)</f>
        <v>0</v>
      </c>
      <c r="Q3862" t="str">
        <f>LEFT(N3862, FIND("/",N3862) -1)</f>
        <v>food</v>
      </c>
      <c r="R3862" t="str">
        <f>RIGHT(N3862, LEN(N3862) - FIND("/",N3862))</f>
        <v>food trucks</v>
      </c>
      <c r="S3862" s="10">
        <f>(((J3862/60)/60)/24)+DATE(1970,1,1)</f>
        <v>41841.682314814818</v>
      </c>
      <c r="T3862" s="10">
        <f>(((I3862/60)/60)/24)+DATE(1970,1,1)</f>
        <v>41871.682314814818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>E3863/D3863</f>
        <v>0</v>
      </c>
      <c r="P3863" s="6">
        <f>IFERROR(E3863/L3863,0)</f>
        <v>0</v>
      </c>
      <c r="Q3863" t="str">
        <f>LEFT(N3863, FIND("/",N3863) -1)</f>
        <v>food</v>
      </c>
      <c r="R3863" t="str">
        <f>RIGHT(N3863, LEN(N3863) - FIND("/",N3863))</f>
        <v>food trucks</v>
      </c>
      <c r="S3863" s="10">
        <f>(((J3863/60)/60)/24)+DATE(1970,1,1)</f>
        <v>41897.660833333335</v>
      </c>
      <c r="T3863" s="10">
        <f>(((I3863/60)/60)/24)+DATE(1970,1,1)</f>
        <v>41927.660833333335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>E3864/D3864</f>
        <v>0</v>
      </c>
      <c r="P3864" s="6">
        <f>IFERROR(E3864/L3864,0)</f>
        <v>0</v>
      </c>
      <c r="Q3864" t="str">
        <f>LEFT(N3864, FIND("/",N3864) -1)</f>
        <v>music</v>
      </c>
      <c r="R3864" t="str">
        <f>RIGHT(N3864, LEN(N3864) - FIND("/",N3864))</f>
        <v>world music</v>
      </c>
      <c r="S3864" s="10">
        <f>(((J3864/60)/60)/24)+DATE(1970,1,1)</f>
        <v>41827.919166666667</v>
      </c>
      <c r="T3864" s="10">
        <f>(((I3864/60)/60)/24)+DATE(1970,1,1)</f>
        <v>41858.291666666664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>E3865/D3865</f>
        <v>0</v>
      </c>
      <c r="P3865" s="6">
        <f>IFERROR(E3865/L3865,0)</f>
        <v>0</v>
      </c>
      <c r="Q3865" t="str">
        <f>LEFT(N3865, FIND("/",N3865) -1)</f>
        <v>music</v>
      </c>
      <c r="R3865" t="str">
        <f>RIGHT(N3865, LEN(N3865) - FIND("/",N3865))</f>
        <v>world music</v>
      </c>
      <c r="S3865" s="10">
        <f>(((J3865/60)/60)/24)+DATE(1970,1,1)</f>
        <v>40568.972569444442</v>
      </c>
      <c r="T3865" s="10">
        <f>(((I3865/60)/60)/24)+DATE(1970,1,1)</f>
        <v>40598.972569444442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>E3866/D3866</f>
        <v>0</v>
      </c>
      <c r="P3866" s="6">
        <f>IFERROR(E3866/L3866,0)</f>
        <v>0</v>
      </c>
      <c r="Q3866" t="str">
        <f>LEFT(N3866, FIND("/",N3866) -1)</f>
        <v>music</v>
      </c>
      <c r="R3866" t="str">
        <f>RIGHT(N3866, LEN(N3866) - FIND("/",N3866))</f>
        <v>world music</v>
      </c>
      <c r="S3866" s="10">
        <f>(((J3866/60)/60)/24)+DATE(1970,1,1)</f>
        <v>42193.941759259258</v>
      </c>
      <c r="T3866" s="10">
        <f>(((I3866/60)/60)/24)+DATE(1970,1,1)</f>
        <v>42244.041666666672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>E3867/D3867</f>
        <v>0</v>
      </c>
      <c r="P3867" s="6">
        <f>IFERROR(E3867/L3867,0)</f>
        <v>0</v>
      </c>
      <c r="Q3867" t="str">
        <f>LEFT(N3867, FIND("/",N3867) -1)</f>
        <v>music</v>
      </c>
      <c r="R3867" t="str">
        <f>RIGHT(N3867, LEN(N3867) - FIND("/",N3867))</f>
        <v>world music</v>
      </c>
      <c r="S3867" s="10">
        <f>(((J3867/60)/60)/24)+DATE(1970,1,1)</f>
        <v>42007.788680555561</v>
      </c>
      <c r="T3867" s="10">
        <f>(((I3867/60)/60)/24)+DATE(1970,1,1)</f>
        <v>42037.788680555561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>E3868/D3868</f>
        <v>0</v>
      </c>
      <c r="P3868" s="6">
        <f>IFERROR(E3868/L3868,0)</f>
        <v>0</v>
      </c>
      <c r="Q3868" t="str">
        <f>LEFT(N3868, FIND("/",N3868) -1)</f>
        <v>music</v>
      </c>
      <c r="R3868" t="str">
        <f>RIGHT(N3868, LEN(N3868) - FIND("/",N3868))</f>
        <v>world music</v>
      </c>
      <c r="S3868" s="10">
        <f>(((J3868/60)/60)/24)+DATE(1970,1,1)</f>
        <v>41110.680138888885</v>
      </c>
      <c r="T3868" s="10">
        <f>(((I3868/60)/60)/24)+DATE(1970,1,1)</f>
        <v>41118.666666666664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>E3869/D3869</f>
        <v>0</v>
      </c>
      <c r="P3869" s="6">
        <f>IFERROR(E3869/L3869,0)</f>
        <v>0</v>
      </c>
      <c r="Q3869" t="str">
        <f>LEFT(N3869, FIND("/",N3869) -1)</f>
        <v>music</v>
      </c>
      <c r="R3869" t="str">
        <f>RIGHT(N3869, LEN(N3869) - FIND("/",N3869))</f>
        <v>world music</v>
      </c>
      <c r="S3869" s="10">
        <f>(((J3869/60)/60)/24)+DATE(1970,1,1)</f>
        <v>41125.283159722225</v>
      </c>
      <c r="T3869" s="10">
        <f>(((I3869/60)/60)/24)+DATE(1970,1,1)</f>
        <v>41145.283159722225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>E3870/D3870</f>
        <v>0</v>
      </c>
      <c r="P3870" s="6">
        <f>IFERROR(E3870/L3870,0)</f>
        <v>0</v>
      </c>
      <c r="Q3870" t="str">
        <f>LEFT(N3870, FIND("/",N3870) -1)</f>
        <v>music</v>
      </c>
      <c r="R3870" t="str">
        <f>RIGHT(N3870, LEN(N3870) - FIND("/",N3870))</f>
        <v>world music</v>
      </c>
      <c r="S3870" s="10">
        <f>(((J3870/60)/60)/24)+DATE(1970,1,1)</f>
        <v>40883.962581018517</v>
      </c>
      <c r="T3870" s="10">
        <f>(((I3870/60)/60)/24)+DATE(1970,1,1)</f>
        <v>40913.962581018517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>E3871/D3871</f>
        <v>0</v>
      </c>
      <c r="P3871" s="6">
        <f>IFERROR(E3871/L3871,0)</f>
        <v>0</v>
      </c>
      <c r="Q3871" t="str">
        <f>LEFT(N3871, FIND("/",N3871) -1)</f>
        <v>technology</v>
      </c>
      <c r="R3871" t="str">
        <f>RIGHT(N3871, LEN(N3871) - FIND("/",N3871))</f>
        <v>wearables</v>
      </c>
      <c r="S3871" s="10">
        <f>(((J3871/60)/60)/24)+DATE(1970,1,1)</f>
        <v>42732.060277777782</v>
      </c>
      <c r="T3871" s="10">
        <f>(((I3871/60)/60)/24)+DATE(1970,1,1)</f>
        <v>42762.060277777782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>E3872/D3872</f>
        <v>0</v>
      </c>
      <c r="P3872" s="6">
        <f>IFERROR(E3872/L3872,0)</f>
        <v>0</v>
      </c>
      <c r="Q3872" t="str">
        <f>LEFT(N3872, FIND("/",N3872) -1)</f>
        <v>technology</v>
      </c>
      <c r="R3872" t="str">
        <f>RIGHT(N3872, LEN(N3872) - FIND("/",N3872))</f>
        <v>wearables</v>
      </c>
      <c r="S3872" s="10">
        <f>(((J3872/60)/60)/24)+DATE(1970,1,1)</f>
        <v>41806.106770833336</v>
      </c>
      <c r="T3872" s="10">
        <f>(((I3872/60)/60)/24)+DATE(1970,1,1)</f>
        <v>41836.106770833336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>E3873/D3873</f>
        <v>0</v>
      </c>
      <c r="P3873" s="6">
        <f>IFERROR(E3873/L3873,0)</f>
        <v>0</v>
      </c>
      <c r="Q3873" t="str">
        <f>LEFT(N3873, FIND("/",N3873) -1)</f>
        <v>technology</v>
      </c>
      <c r="R3873" t="str">
        <f>RIGHT(N3873, LEN(N3873) - FIND("/",N3873))</f>
        <v>wearables</v>
      </c>
      <c r="S3873" s="10">
        <f>(((J3873/60)/60)/24)+DATE(1970,1,1)</f>
        <v>41836.595520833333</v>
      </c>
      <c r="T3873" s="10">
        <f>(((I3873/60)/60)/24)+DATE(1970,1,1)</f>
        <v>41866.595520833333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>E3874/D3874</f>
        <v>0</v>
      </c>
      <c r="P3874" s="6">
        <f>IFERROR(E3874/L3874,0)</f>
        <v>0</v>
      </c>
      <c r="Q3874" t="str">
        <f>LEFT(N3874, FIND("/",N3874) -1)</f>
        <v>publishing</v>
      </c>
      <c r="R3874" t="str">
        <f>RIGHT(N3874, LEN(N3874) - FIND("/",N3874))</f>
        <v>translations</v>
      </c>
      <c r="S3874" s="10">
        <f>(((J3874/60)/60)/24)+DATE(1970,1,1)</f>
        <v>41945.133506944447</v>
      </c>
      <c r="T3874" s="10">
        <f>(((I3874/60)/60)/24)+DATE(1970,1,1)</f>
        <v>42005.175173611111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>E3875/D3875</f>
        <v>0</v>
      </c>
      <c r="P3875" s="6">
        <f>IFERROR(E3875/L3875,0)</f>
        <v>0</v>
      </c>
      <c r="Q3875" t="str">
        <f>LEFT(N3875, FIND("/",N3875) -1)</f>
        <v>publishing</v>
      </c>
      <c r="R3875" t="str">
        <f>RIGHT(N3875, LEN(N3875) - FIND("/",N3875))</f>
        <v>translations</v>
      </c>
      <c r="S3875" s="10">
        <f>(((J3875/60)/60)/24)+DATE(1970,1,1)</f>
        <v>42299.926145833335</v>
      </c>
      <c r="T3875" s="10">
        <f>(((I3875/60)/60)/24)+DATE(1970,1,1)</f>
        <v>42329.967812499999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>E3876/D3876</f>
        <v>0</v>
      </c>
      <c r="P3876" s="6">
        <f>IFERROR(E3876/L3876,0)</f>
        <v>0</v>
      </c>
      <c r="Q3876" t="str">
        <f>LEFT(N3876, FIND("/",N3876) -1)</f>
        <v>publishing</v>
      </c>
      <c r="R3876" t="str">
        <f>RIGHT(N3876, LEN(N3876) - FIND("/",N3876))</f>
        <v>translations</v>
      </c>
      <c r="S3876" s="10">
        <f>(((J3876/60)/60)/24)+DATE(1970,1,1)</f>
        <v>42093.131469907406</v>
      </c>
      <c r="T3876" s="10">
        <f>(((I3876/60)/60)/24)+DATE(1970,1,1)</f>
        <v>42123.131469907406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>E3877/D3877</f>
        <v>0</v>
      </c>
      <c r="P3877" s="6">
        <f>IFERROR(E3877/L3877,0)</f>
        <v>0</v>
      </c>
      <c r="Q3877" t="str">
        <f>LEFT(N3877, FIND("/",N3877) -1)</f>
        <v>publishing</v>
      </c>
      <c r="R3877" t="str">
        <f>RIGHT(N3877, LEN(N3877) - FIND("/",N3877))</f>
        <v>translations</v>
      </c>
      <c r="S3877" s="10">
        <f>(((J3877/60)/60)/24)+DATE(1970,1,1)</f>
        <v>42180.390277777777</v>
      </c>
      <c r="T3877" s="10">
        <f>(((I3877/60)/60)/24)+DATE(1970,1,1)</f>
        <v>42240.390277777777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>E3878/D3878</f>
        <v>0</v>
      </c>
      <c r="P3878" s="6">
        <f>IFERROR(E3878/L3878,0)</f>
        <v>0</v>
      </c>
      <c r="Q3878" t="str">
        <f>LEFT(N3878, FIND("/",N3878) -1)</f>
        <v>publishing</v>
      </c>
      <c r="R3878" t="str">
        <f>RIGHT(N3878, LEN(N3878) - FIND("/",N3878))</f>
        <v>translations</v>
      </c>
      <c r="S3878" s="10">
        <f>(((J3878/60)/60)/24)+DATE(1970,1,1)</f>
        <v>42074.060671296291</v>
      </c>
      <c r="T3878" s="10">
        <f>(((I3878/60)/60)/24)+DATE(1970,1,1)</f>
        <v>42104.060671296291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>E3879/D3879</f>
        <v>0</v>
      </c>
      <c r="P3879" s="6">
        <f>IFERROR(E3879/L3879,0)</f>
        <v>0</v>
      </c>
      <c r="Q3879" t="str">
        <f>LEFT(N3879, FIND("/",N3879) -1)</f>
        <v>publishing</v>
      </c>
      <c r="R3879" t="str">
        <f>RIGHT(N3879, LEN(N3879) - FIND("/",N3879))</f>
        <v>translations</v>
      </c>
      <c r="S3879" s="10">
        <f>(((J3879/60)/60)/24)+DATE(1970,1,1)</f>
        <v>42175.780416666668</v>
      </c>
      <c r="T3879" s="10">
        <f>(((I3879/60)/60)/24)+DATE(1970,1,1)</f>
        <v>42205.780416666668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>E3880/D3880</f>
        <v>0</v>
      </c>
      <c r="P3880" s="6">
        <f>IFERROR(E3880/L3880,0)</f>
        <v>0</v>
      </c>
      <c r="Q3880" t="str">
        <f>LEFT(N3880, FIND("/",N3880) -1)</f>
        <v>publishing</v>
      </c>
      <c r="R3880" t="str">
        <f>RIGHT(N3880, LEN(N3880) - FIND("/",N3880))</f>
        <v>translations</v>
      </c>
      <c r="S3880" s="10">
        <f>(((J3880/60)/60)/24)+DATE(1970,1,1)</f>
        <v>42485.64534722222</v>
      </c>
      <c r="T3880" s="10">
        <f>(((I3880/60)/60)/24)+DATE(1970,1,1)</f>
        <v>42515.64534722222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>E3881/D3881</f>
        <v>0</v>
      </c>
      <c r="P3881" s="6">
        <f>IFERROR(E3881/L3881,0)</f>
        <v>0</v>
      </c>
      <c r="Q3881" t="str">
        <f>LEFT(N3881, FIND("/",N3881) -1)</f>
        <v>publishing</v>
      </c>
      <c r="R3881" t="str">
        <f>RIGHT(N3881, LEN(N3881) - FIND("/",N3881))</f>
        <v>translations</v>
      </c>
      <c r="S3881" s="10">
        <f>(((J3881/60)/60)/24)+DATE(1970,1,1)</f>
        <v>42707.926030092596</v>
      </c>
      <c r="T3881" s="10">
        <f>(((I3881/60)/60)/24)+DATE(1970,1,1)</f>
        <v>42737.926030092596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>E3882/D3882</f>
        <v>0</v>
      </c>
      <c r="P3882" s="6">
        <f>IFERROR(E3882/L3882,0)</f>
        <v>0</v>
      </c>
      <c r="Q3882" t="str">
        <f>LEFT(N3882, FIND("/",N3882) -1)</f>
        <v>publishing</v>
      </c>
      <c r="R3882" t="str">
        <f>RIGHT(N3882, LEN(N3882) - FIND("/",N3882))</f>
        <v>translations</v>
      </c>
      <c r="S3882" s="10">
        <f>(((J3882/60)/60)/24)+DATE(1970,1,1)</f>
        <v>42199.873402777783</v>
      </c>
      <c r="T3882" s="10">
        <f>(((I3882/60)/60)/24)+DATE(1970,1,1)</f>
        <v>42259.873402777783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>E3883/D3883</f>
        <v>0</v>
      </c>
      <c r="P3883" s="6">
        <f>IFERROR(E3883/L3883,0)</f>
        <v>0</v>
      </c>
      <c r="Q3883" t="str">
        <f>LEFT(N3883, FIND("/",N3883) -1)</f>
        <v>publishing</v>
      </c>
      <c r="R3883" t="str">
        <f>RIGHT(N3883, LEN(N3883) - FIND("/",N3883))</f>
        <v>translations</v>
      </c>
      <c r="S3883" s="10">
        <f>(((J3883/60)/60)/24)+DATE(1970,1,1)</f>
        <v>42139.542303240742</v>
      </c>
      <c r="T3883" s="10">
        <f>(((I3883/60)/60)/24)+DATE(1970,1,1)</f>
        <v>42169.542303240742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>E3884/D3884</f>
        <v>0</v>
      </c>
      <c r="P3884" s="6">
        <f>IFERROR(E3884/L3884,0)</f>
        <v>0</v>
      </c>
      <c r="Q3884" t="str">
        <f>LEFT(N3884, FIND("/",N3884) -1)</f>
        <v>publishing</v>
      </c>
      <c r="R3884" t="str">
        <f>RIGHT(N3884, LEN(N3884) - FIND("/",N3884))</f>
        <v>translations</v>
      </c>
      <c r="S3884" s="10">
        <f>(((J3884/60)/60)/24)+DATE(1970,1,1)</f>
        <v>42461.447662037041</v>
      </c>
      <c r="T3884" s="10">
        <f>(((I3884/60)/60)/24)+DATE(1970,1,1)</f>
        <v>42481.447662037041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>E3885/D3885</f>
        <v>0</v>
      </c>
      <c r="P3885" s="6">
        <f>IFERROR(E3885/L3885,0)</f>
        <v>0</v>
      </c>
      <c r="Q3885" t="str">
        <f>LEFT(N3885, FIND("/",N3885) -1)</f>
        <v>publishing</v>
      </c>
      <c r="R3885" t="str">
        <f>RIGHT(N3885, LEN(N3885) - FIND("/",N3885))</f>
        <v>translations</v>
      </c>
      <c r="S3885" s="10">
        <f>(((J3885/60)/60)/24)+DATE(1970,1,1)</f>
        <v>42115.936550925922</v>
      </c>
      <c r="T3885" s="10">
        <f>(((I3885/60)/60)/24)+DATE(1970,1,1)</f>
        <v>42146.225694444445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>E3886/D3886</f>
        <v>0</v>
      </c>
      <c r="P3886" s="6">
        <f>IFERROR(E3886/L3886,0)</f>
        <v>0</v>
      </c>
      <c r="Q3886" t="str">
        <f>LEFT(N3886, FIND("/",N3886) -1)</f>
        <v>publishing</v>
      </c>
      <c r="R3886" t="str">
        <f>RIGHT(N3886, LEN(N3886) - FIND("/",N3886))</f>
        <v>translations</v>
      </c>
      <c r="S3886" s="10">
        <f>(((J3886/60)/60)/24)+DATE(1970,1,1)</f>
        <v>42086.811400462961</v>
      </c>
      <c r="T3886" s="10">
        <f>(((I3886/60)/60)/24)+DATE(1970,1,1)</f>
        <v>42134.811400462961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>E3887/D3887</f>
        <v>0</v>
      </c>
      <c r="P3887" s="6">
        <f>IFERROR(E3887/L3887,0)</f>
        <v>0</v>
      </c>
      <c r="Q3887" t="str">
        <f>LEFT(N3887, FIND("/",N3887) -1)</f>
        <v>publishing</v>
      </c>
      <c r="R3887" t="str">
        <f>RIGHT(N3887, LEN(N3887) - FIND("/",N3887))</f>
        <v>translations</v>
      </c>
      <c r="S3887" s="10">
        <f>(((J3887/60)/60)/24)+DATE(1970,1,1)</f>
        <v>41818.703275462962</v>
      </c>
      <c r="T3887" s="10">
        <f>(((I3887/60)/60)/24)+DATE(1970,1,1)</f>
        <v>41848.703275462962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>E3888/D3888</f>
        <v>0</v>
      </c>
      <c r="P3888" s="6">
        <f>IFERROR(E3888/L3888,0)</f>
        <v>0</v>
      </c>
      <c r="Q3888" t="str">
        <f>LEFT(N3888, FIND("/",N3888) -1)</f>
        <v>publishing</v>
      </c>
      <c r="R3888" t="str">
        <f>RIGHT(N3888, LEN(N3888) - FIND("/",N3888))</f>
        <v>translations</v>
      </c>
      <c r="S3888" s="10">
        <f>(((J3888/60)/60)/24)+DATE(1970,1,1)</f>
        <v>42795.696145833332</v>
      </c>
      <c r="T3888" s="10">
        <f>(((I3888/60)/60)/24)+DATE(1970,1,1)</f>
        <v>42840.654479166667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>E3889/D3889</f>
        <v>0</v>
      </c>
      <c r="P3889" s="6">
        <f>IFERROR(E3889/L3889,0)</f>
        <v>0</v>
      </c>
      <c r="Q3889" t="str">
        <f>LEFT(N3889, FIND("/",N3889) -1)</f>
        <v>publishing</v>
      </c>
      <c r="R3889" t="str">
        <f>RIGHT(N3889, LEN(N3889) - FIND("/",N3889))</f>
        <v>translations</v>
      </c>
      <c r="S3889" s="10">
        <f>(((J3889/60)/60)/24)+DATE(1970,1,1)</f>
        <v>42289.89634259259</v>
      </c>
      <c r="T3889" s="10">
        <f>(((I3889/60)/60)/24)+DATE(1970,1,1)</f>
        <v>42319.938009259262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>E3890/D3890</f>
        <v>0</v>
      </c>
      <c r="P3890" s="6">
        <f>IFERROR(E3890/L3890,0)</f>
        <v>0</v>
      </c>
      <c r="Q3890" t="str">
        <f>LEFT(N3890, FIND("/",N3890) -1)</f>
        <v>publishing</v>
      </c>
      <c r="R3890" t="str">
        <f>RIGHT(N3890, LEN(N3890) - FIND("/",N3890))</f>
        <v>translations</v>
      </c>
      <c r="S3890" s="10">
        <f>(((J3890/60)/60)/24)+DATE(1970,1,1)</f>
        <v>41831.705555555556</v>
      </c>
      <c r="T3890" s="10">
        <f>(((I3890/60)/60)/24)+DATE(1970,1,1)</f>
        <v>41862.166666666664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>E3891/D3891</f>
        <v>0</v>
      </c>
      <c r="P3891" s="6">
        <f>IFERROR(E3891/L3891,0)</f>
        <v>0</v>
      </c>
      <c r="Q3891" t="str">
        <f>LEFT(N3891, FIND("/",N3891) -1)</f>
        <v>publishing</v>
      </c>
      <c r="R3891" t="str">
        <f>RIGHT(N3891, LEN(N3891) - FIND("/",N3891))</f>
        <v>translations</v>
      </c>
      <c r="S3891" s="10">
        <f>(((J3891/60)/60)/24)+DATE(1970,1,1)</f>
        <v>42312.204814814817</v>
      </c>
      <c r="T3891" s="10">
        <f>(((I3891/60)/60)/24)+DATE(1970,1,1)</f>
        <v>42340.725694444445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>E3892/D3892</f>
        <v>0</v>
      </c>
      <c r="P3892" s="6">
        <f>IFERROR(E3892/L3892,0)</f>
        <v>0</v>
      </c>
      <c r="Q3892" t="str">
        <f>LEFT(N3892, FIND("/",N3892) -1)</f>
        <v>publishing</v>
      </c>
      <c r="R3892" t="str">
        <f>RIGHT(N3892, LEN(N3892) - FIND("/",N3892))</f>
        <v>translations</v>
      </c>
      <c r="S3892" s="10">
        <f>(((J3892/60)/60)/24)+DATE(1970,1,1)</f>
        <v>41915.896967592591</v>
      </c>
      <c r="T3892" s="10">
        <f>(((I3892/60)/60)/24)+DATE(1970,1,1)</f>
        <v>41973.989583333328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>E3893/D3893</f>
        <v>0</v>
      </c>
      <c r="P3893" s="6">
        <f>IFERROR(E3893/L3893,0)</f>
        <v>0</v>
      </c>
      <c r="Q3893" t="str">
        <f>LEFT(N3893, FIND("/",N3893) -1)</f>
        <v>publishing</v>
      </c>
      <c r="R3893" t="str">
        <f>RIGHT(N3893, LEN(N3893) - FIND("/",N3893))</f>
        <v>fiction</v>
      </c>
      <c r="S3893" s="10">
        <f>(((J3893/60)/60)/24)+DATE(1970,1,1)</f>
        <v>41053.200960648144</v>
      </c>
      <c r="T3893" s="10">
        <f>(((I3893/60)/60)/24)+DATE(1970,1,1)</f>
        <v>41111.618750000001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>E3894/D3894</f>
        <v>0</v>
      </c>
      <c r="P3894" s="6">
        <f>IFERROR(E3894/L3894,0)</f>
        <v>0</v>
      </c>
      <c r="Q3894" t="str">
        <f>LEFT(N3894, FIND("/",N3894) -1)</f>
        <v>publishing</v>
      </c>
      <c r="R3894" t="str">
        <f>RIGHT(N3894, LEN(N3894) - FIND("/",N3894))</f>
        <v>fiction</v>
      </c>
      <c r="S3894" s="10">
        <f>(((J3894/60)/60)/24)+DATE(1970,1,1)</f>
        <v>42554.917488425926</v>
      </c>
      <c r="T3894" s="10">
        <f>(((I3894/60)/60)/24)+DATE(1970,1,1)</f>
        <v>42584.917488425926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>E3895/D3895</f>
        <v>0</v>
      </c>
      <c r="P3895" s="6">
        <f>IFERROR(E3895/L3895,0)</f>
        <v>0</v>
      </c>
      <c r="Q3895" t="str">
        <f>LEFT(N3895, FIND("/",N3895) -1)</f>
        <v>publishing</v>
      </c>
      <c r="R3895" t="str">
        <f>RIGHT(N3895, LEN(N3895) - FIND("/",N3895))</f>
        <v>fiction</v>
      </c>
      <c r="S3895" s="10">
        <f>(((J3895/60)/60)/24)+DATE(1970,1,1)</f>
        <v>41198.611712962964</v>
      </c>
      <c r="T3895" s="10">
        <f>(((I3895/60)/60)/24)+DATE(1970,1,1)</f>
        <v>41228.653379629628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>E3896/D3896</f>
        <v>0</v>
      </c>
      <c r="P3896" s="6">
        <f>IFERROR(E3896/L3896,0)</f>
        <v>0</v>
      </c>
      <c r="Q3896" t="str">
        <f>LEFT(N3896, FIND("/",N3896) -1)</f>
        <v>publishing</v>
      </c>
      <c r="R3896" t="str">
        <f>RIGHT(N3896, LEN(N3896) - FIND("/",N3896))</f>
        <v>fiction</v>
      </c>
      <c r="S3896" s="10">
        <f>(((J3896/60)/60)/24)+DATE(1970,1,1)</f>
        <v>41411.866608796299</v>
      </c>
      <c r="T3896" s="10">
        <f>(((I3896/60)/60)/24)+DATE(1970,1,1)</f>
        <v>41441.866608796299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>E3897/D3897</f>
        <v>0</v>
      </c>
      <c r="P3897" s="6">
        <f>IFERROR(E3897/L3897,0)</f>
        <v>0</v>
      </c>
      <c r="Q3897" t="str">
        <f>LEFT(N3897, FIND("/",N3897) -1)</f>
        <v>publishing</v>
      </c>
      <c r="R3897" t="str">
        <f>RIGHT(N3897, LEN(N3897) - FIND("/",N3897))</f>
        <v>fiction</v>
      </c>
      <c r="S3897" s="10">
        <f>(((J3897/60)/60)/24)+DATE(1970,1,1)</f>
        <v>40752.789710648147</v>
      </c>
      <c r="T3897" s="10">
        <f>(((I3897/60)/60)/24)+DATE(1970,1,1)</f>
        <v>40782.789710648147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>E3898/D3898</f>
        <v>0</v>
      </c>
      <c r="P3898" s="6">
        <f>IFERROR(E3898/L3898,0)</f>
        <v>0</v>
      </c>
      <c r="Q3898" t="str">
        <f>LEFT(N3898, FIND("/",N3898) -1)</f>
        <v>publishing</v>
      </c>
      <c r="R3898" t="str">
        <f>RIGHT(N3898, LEN(N3898) - FIND("/",N3898))</f>
        <v>fiction</v>
      </c>
      <c r="S3898" s="10">
        <f>(((J3898/60)/60)/24)+DATE(1970,1,1)</f>
        <v>41838.475219907406</v>
      </c>
      <c r="T3898" s="10">
        <f>(((I3898/60)/60)/24)+DATE(1970,1,1)</f>
        <v>41898.475219907406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>E3899/D3899</f>
        <v>0</v>
      </c>
      <c r="P3899" s="6">
        <f>IFERROR(E3899/L3899,0)</f>
        <v>0</v>
      </c>
      <c r="Q3899" t="str">
        <f>LEFT(N3899, FIND("/",N3899) -1)</f>
        <v>photography</v>
      </c>
      <c r="R3899" t="str">
        <f>RIGHT(N3899, LEN(N3899) - FIND("/",N3899))</f>
        <v>nature</v>
      </c>
      <c r="S3899" s="10">
        <f>(((J3899/60)/60)/24)+DATE(1970,1,1)</f>
        <v>42053.051203703704</v>
      </c>
      <c r="T3899" s="10">
        <f>(((I3899/60)/60)/24)+DATE(1970,1,1)</f>
        <v>42095.012499999997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>E3900/D3900</f>
        <v>0</v>
      </c>
      <c r="P3900" s="6">
        <f>IFERROR(E3900/L3900,0)</f>
        <v>0</v>
      </c>
      <c r="Q3900" t="str">
        <f>LEFT(N3900, FIND("/",N3900) -1)</f>
        <v>photography</v>
      </c>
      <c r="R3900" t="str">
        <f>RIGHT(N3900, LEN(N3900) - FIND("/",N3900))</f>
        <v>nature</v>
      </c>
      <c r="S3900" s="10">
        <f>(((J3900/60)/60)/24)+DATE(1970,1,1)</f>
        <v>42782.426875000005</v>
      </c>
      <c r="T3900" s="10">
        <f>(((I3900/60)/60)/24)+DATE(1970,1,1)</f>
        <v>42789.426875000005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>E3901/D3901</f>
        <v>0</v>
      </c>
      <c r="P3901" s="6">
        <f>IFERROR(E3901/L3901,0)</f>
        <v>0</v>
      </c>
      <c r="Q3901" t="str">
        <f>LEFT(N3901, FIND("/",N3901) -1)</f>
        <v>photography</v>
      </c>
      <c r="R3901" t="str">
        <f>RIGHT(N3901, LEN(N3901) - FIND("/",N3901))</f>
        <v>nature</v>
      </c>
      <c r="S3901" s="10">
        <f>(((J3901/60)/60)/24)+DATE(1970,1,1)</f>
        <v>42121.824525462958</v>
      </c>
      <c r="T3901" s="10">
        <f>(((I3901/60)/60)/24)+DATE(1970,1,1)</f>
        <v>42151.824525462958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>E3902/D3902</f>
        <v>0</v>
      </c>
      <c r="P3902" s="6">
        <f>IFERROR(E3902/L3902,0)</f>
        <v>0</v>
      </c>
      <c r="Q3902" t="str">
        <f>LEFT(N3902, FIND("/",N3902) -1)</f>
        <v>photography</v>
      </c>
      <c r="R3902" t="str">
        <f>RIGHT(N3902, LEN(N3902) - FIND("/",N3902))</f>
        <v>nature</v>
      </c>
      <c r="S3902" s="10">
        <f>(((J3902/60)/60)/24)+DATE(1970,1,1)</f>
        <v>42219.282951388886</v>
      </c>
      <c r="T3902" s="10">
        <f>(((I3902/60)/60)/24)+DATE(1970,1,1)</f>
        <v>42249.282951388886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>E3903/D3903</f>
        <v>0</v>
      </c>
      <c r="P3903" s="6">
        <f>IFERROR(E3903/L3903,0)</f>
        <v>0</v>
      </c>
      <c r="Q3903" t="str">
        <f>LEFT(N3903, FIND("/",N3903) -1)</f>
        <v>photography</v>
      </c>
      <c r="R3903" t="str">
        <f>RIGHT(N3903, LEN(N3903) - FIND("/",N3903))</f>
        <v>nature</v>
      </c>
      <c r="S3903" s="10">
        <f>(((J3903/60)/60)/24)+DATE(1970,1,1)</f>
        <v>42188.252199074079</v>
      </c>
      <c r="T3903" s="10">
        <f>(((I3903/60)/60)/24)+DATE(1970,1,1)</f>
        <v>42218.252199074079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>E3904/D3904</f>
        <v>0</v>
      </c>
      <c r="P3904" s="6">
        <f>IFERROR(E3904/L3904,0)</f>
        <v>0</v>
      </c>
      <c r="Q3904" t="str">
        <f>LEFT(N3904, FIND("/",N3904) -1)</f>
        <v>photography</v>
      </c>
      <c r="R3904" t="str">
        <f>RIGHT(N3904, LEN(N3904) - FIND("/",N3904))</f>
        <v>nature</v>
      </c>
      <c r="S3904" s="10">
        <f>(((J3904/60)/60)/24)+DATE(1970,1,1)</f>
        <v>42241.613796296297</v>
      </c>
      <c r="T3904" s="10">
        <f>(((I3904/60)/60)/24)+DATE(1970,1,1)</f>
        <v>42264.708333333328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>E3905/D3905</f>
        <v>0</v>
      </c>
      <c r="P3905" s="6">
        <f>IFERROR(E3905/L3905,0)</f>
        <v>0</v>
      </c>
      <c r="Q3905" t="str">
        <f>LEFT(N3905, FIND("/",N3905) -1)</f>
        <v>publishing</v>
      </c>
      <c r="R3905" t="str">
        <f>RIGHT(N3905, LEN(N3905) - FIND("/",N3905))</f>
        <v>art books</v>
      </c>
      <c r="S3905" s="10">
        <f>(((J3905/60)/60)/24)+DATE(1970,1,1)</f>
        <v>40079.566157407404</v>
      </c>
      <c r="T3905" s="10">
        <f>(((I3905/60)/60)/24)+DATE(1970,1,1)</f>
        <v>40149.034722222219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>E3906/D3906</f>
        <v>0</v>
      </c>
      <c r="P3906" s="6">
        <f>IFERROR(E3906/L3906,0)</f>
        <v>0</v>
      </c>
      <c r="Q3906" t="str">
        <f>LEFT(N3906, FIND("/",N3906) -1)</f>
        <v>publishing</v>
      </c>
      <c r="R3906" t="str">
        <f>RIGHT(N3906, LEN(N3906) - FIND("/",N3906))</f>
        <v>art books</v>
      </c>
      <c r="S3906" s="10">
        <f>(((J3906/60)/60)/24)+DATE(1970,1,1)</f>
        <v>41389.679560185185</v>
      </c>
      <c r="T3906" s="10">
        <f>(((I3906/60)/60)/24)+DATE(1970,1,1)</f>
        <v>41419.679560185185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>E3907/D3907</f>
        <v>0</v>
      </c>
      <c r="P3907" s="6">
        <f>IFERROR(E3907/L3907,0)</f>
        <v>0</v>
      </c>
      <c r="Q3907" t="str">
        <f>LEFT(N3907, FIND("/",N3907) -1)</f>
        <v>publishing</v>
      </c>
      <c r="R3907" t="str">
        <f>RIGHT(N3907, LEN(N3907) - FIND("/",N3907))</f>
        <v>art books</v>
      </c>
      <c r="S3907" s="10">
        <f>(((J3907/60)/60)/24)+DATE(1970,1,1)</f>
        <v>40990.050069444449</v>
      </c>
      <c r="T3907" s="10">
        <f>(((I3907/60)/60)/24)+DATE(1970,1,1)</f>
        <v>41050.050069444449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>E3908/D3908</f>
        <v>0</v>
      </c>
      <c r="P3908" s="6">
        <f>IFERROR(E3908/L3908,0)</f>
        <v>0</v>
      </c>
      <c r="Q3908" t="str">
        <f>LEFT(N3908, FIND("/",N3908) -1)</f>
        <v>photography</v>
      </c>
      <c r="R3908" t="str">
        <f>RIGHT(N3908, LEN(N3908) - FIND("/",N3908))</f>
        <v>places</v>
      </c>
      <c r="S3908" s="10">
        <f>(((J3908/60)/60)/24)+DATE(1970,1,1)</f>
        <v>41779.649317129632</v>
      </c>
      <c r="T3908" s="10">
        <f>(((I3908/60)/60)/24)+DATE(1970,1,1)</f>
        <v>41789.649317129632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>E3909/D3909</f>
        <v>0</v>
      </c>
      <c r="P3909" s="6">
        <f>IFERROR(E3909/L3909,0)</f>
        <v>0</v>
      </c>
      <c r="Q3909" t="str">
        <f>LEFT(N3909, FIND("/",N3909) -1)</f>
        <v>photography</v>
      </c>
      <c r="R3909" t="str">
        <f>RIGHT(N3909, LEN(N3909) - FIND("/",N3909))</f>
        <v>places</v>
      </c>
      <c r="S3909" s="10">
        <f>(((J3909/60)/60)/24)+DATE(1970,1,1)</f>
        <v>42069.104421296302</v>
      </c>
      <c r="T3909" s="10">
        <f>(((I3909/60)/60)/24)+DATE(1970,1,1)</f>
        <v>42099.062754629631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>E3910/D3910</f>
        <v>0</v>
      </c>
      <c r="P3910" s="6">
        <f>IFERROR(E3910/L3910,0)</f>
        <v>0</v>
      </c>
      <c r="Q3910" t="str">
        <f>LEFT(N3910, FIND("/",N3910) -1)</f>
        <v>photography</v>
      </c>
      <c r="R3910" t="str">
        <f>RIGHT(N3910, LEN(N3910) - FIND("/",N3910))</f>
        <v>places</v>
      </c>
      <c r="S3910" s="10">
        <f>(((J3910/60)/60)/24)+DATE(1970,1,1)</f>
        <v>42005.24998842593</v>
      </c>
      <c r="T3910" s="10">
        <f>(((I3910/60)/60)/24)+DATE(1970,1,1)</f>
        <v>42035.841666666667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>E3911/D3911</f>
        <v>0</v>
      </c>
      <c r="P3911" s="6">
        <f>IFERROR(E3911/L3911,0)</f>
        <v>0</v>
      </c>
      <c r="Q3911" t="str">
        <f>LEFT(N3911, FIND("/",N3911) -1)</f>
        <v>photography</v>
      </c>
      <c r="R3911" t="str">
        <f>RIGHT(N3911, LEN(N3911) - FIND("/",N3911))</f>
        <v>places</v>
      </c>
      <c r="S3911" s="10">
        <f>(((J3911/60)/60)/24)+DATE(1970,1,1)</f>
        <v>42256.984791666662</v>
      </c>
      <c r="T3911" s="10">
        <f>(((I3911/60)/60)/24)+DATE(1970,1,1)</f>
        <v>42286.984791666662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>E3912/D3912</f>
        <v>0</v>
      </c>
      <c r="P3912" s="6">
        <f>IFERROR(E3912/L3912,0)</f>
        <v>0</v>
      </c>
      <c r="Q3912" t="str">
        <f>LEFT(N3912, FIND("/",N3912) -1)</f>
        <v>photography</v>
      </c>
      <c r="R3912" t="str">
        <f>RIGHT(N3912, LEN(N3912) - FIND("/",N3912))</f>
        <v>places</v>
      </c>
      <c r="S3912" s="10">
        <f>(((J3912/60)/60)/24)+DATE(1970,1,1)</f>
        <v>42046.072743055556</v>
      </c>
      <c r="T3912" s="10">
        <f>(((I3912/60)/60)/24)+DATE(1970,1,1)</f>
        <v>42091.031076388885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>E3913/D3913</f>
        <v>0</v>
      </c>
      <c r="P3913" s="6">
        <f>IFERROR(E3913/L3913,0)</f>
        <v>0</v>
      </c>
      <c r="Q3913" t="str">
        <f>LEFT(N3913, FIND("/",N3913) -1)</f>
        <v>photography</v>
      </c>
      <c r="R3913" t="str">
        <f>RIGHT(N3913, LEN(N3913) - FIND("/",N3913))</f>
        <v>places</v>
      </c>
      <c r="S3913" s="10">
        <f>(((J3913/60)/60)/24)+DATE(1970,1,1)</f>
        <v>42603.354131944448</v>
      </c>
      <c r="T3913" s="10">
        <f>(((I3913/60)/60)/24)+DATE(1970,1,1)</f>
        <v>42633.354131944448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>E3914/D3914</f>
        <v>0</v>
      </c>
      <c r="P3914" s="6">
        <f>IFERROR(E3914/L3914,0)</f>
        <v>0</v>
      </c>
      <c r="Q3914" t="str">
        <f>LEFT(N3914, FIND("/",N3914) -1)</f>
        <v>photography</v>
      </c>
      <c r="R3914" t="str">
        <f>RIGHT(N3914, LEN(N3914) - FIND("/",N3914))</f>
        <v>places</v>
      </c>
      <c r="S3914" s="10">
        <f>(((J3914/60)/60)/24)+DATE(1970,1,1)</f>
        <v>42438.53907407407</v>
      </c>
      <c r="T3914" s="10">
        <f>(((I3914/60)/60)/24)+DATE(1970,1,1)</f>
        <v>42468.497407407413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>E3915/D3915</f>
        <v>0</v>
      </c>
      <c r="P3915" s="6">
        <f>IFERROR(E3915/L3915,0)</f>
        <v>0</v>
      </c>
      <c r="Q3915" t="str">
        <f>LEFT(N3915, FIND("/",N3915) -1)</f>
        <v>music</v>
      </c>
      <c r="R3915" t="str">
        <f>RIGHT(N3915, LEN(N3915) - FIND("/",N3915))</f>
        <v>faith</v>
      </c>
      <c r="S3915" s="10">
        <f>(((J3915/60)/60)/24)+DATE(1970,1,1)</f>
        <v>42779.21365740741</v>
      </c>
      <c r="T3915" s="10">
        <f>(((I3915/60)/60)/24)+DATE(1970,1,1)</f>
        <v>42839.171990740739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>E3916/D3916</f>
        <v>0</v>
      </c>
      <c r="P3916" s="6">
        <f>IFERROR(E3916/L3916,0)</f>
        <v>0</v>
      </c>
      <c r="Q3916" t="str">
        <f>LEFT(N3916, FIND("/",N3916) -1)</f>
        <v>music</v>
      </c>
      <c r="R3916" t="str">
        <f>RIGHT(N3916, LEN(N3916) - FIND("/",N3916))</f>
        <v>faith</v>
      </c>
      <c r="S3916" s="10">
        <f>(((J3916/60)/60)/24)+DATE(1970,1,1)</f>
        <v>42796.069571759261</v>
      </c>
      <c r="T3916" s="10">
        <f>(((I3916/60)/60)/24)+DATE(1970,1,1)</f>
        <v>42826.027905092589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>E3917/D3917</f>
        <v>0</v>
      </c>
      <c r="P3917" s="6">
        <f>IFERROR(E3917/L3917,0)</f>
        <v>0</v>
      </c>
      <c r="Q3917" t="str">
        <f>LEFT(N3917, FIND("/",N3917) -1)</f>
        <v>music</v>
      </c>
      <c r="R3917" t="str">
        <f>RIGHT(N3917, LEN(N3917) - FIND("/",N3917))</f>
        <v>faith</v>
      </c>
      <c r="S3917" s="10">
        <f>(((J3917/60)/60)/24)+DATE(1970,1,1)</f>
        <v>42796.207870370374</v>
      </c>
      <c r="T3917" s="10">
        <f>(((I3917/60)/60)/24)+DATE(1970,1,1)</f>
        <v>42820.147916666669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>E3918/D3918</f>
        <v>0</v>
      </c>
      <c r="P3918" s="6">
        <f>IFERROR(E3918/L3918,0)</f>
        <v>0</v>
      </c>
      <c r="Q3918" t="str">
        <f>LEFT(N3918, FIND("/",N3918) -1)</f>
        <v>music</v>
      </c>
      <c r="R3918" t="str">
        <f>RIGHT(N3918, LEN(N3918) - FIND("/",N3918))</f>
        <v>faith</v>
      </c>
      <c r="S3918" s="10">
        <f>(((J3918/60)/60)/24)+DATE(1970,1,1)</f>
        <v>42245.016736111109</v>
      </c>
      <c r="T3918" s="10">
        <f>(((I3918/60)/60)/24)+DATE(1970,1,1)</f>
        <v>42256.666666666672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>E3919/D3919</f>
        <v>0</v>
      </c>
      <c r="P3919" s="6">
        <f>IFERROR(E3919/L3919,0)</f>
        <v>0</v>
      </c>
      <c r="Q3919" t="str">
        <f>LEFT(N3919, FIND("/",N3919) -1)</f>
        <v>music</v>
      </c>
      <c r="R3919" t="str">
        <f>RIGHT(N3919, LEN(N3919) - FIND("/",N3919))</f>
        <v>faith</v>
      </c>
      <c r="S3919" s="10">
        <f>(((J3919/60)/60)/24)+DATE(1970,1,1)</f>
        <v>42179.306388888886</v>
      </c>
      <c r="T3919" s="10">
        <f>(((I3919/60)/60)/24)+DATE(1970,1,1)</f>
        <v>42239.306388888886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>E3920/D3920</f>
        <v>0</v>
      </c>
      <c r="P3920" s="6">
        <f>IFERROR(E3920/L3920,0)</f>
        <v>0</v>
      </c>
      <c r="Q3920" t="str">
        <f>LEFT(N3920, FIND("/",N3920) -1)</f>
        <v>music</v>
      </c>
      <c r="R3920" t="str">
        <f>RIGHT(N3920, LEN(N3920) - FIND("/",N3920))</f>
        <v>faith</v>
      </c>
      <c r="S3920" s="10">
        <f>(((J3920/60)/60)/24)+DATE(1970,1,1)</f>
        <v>42451.866967592592</v>
      </c>
      <c r="T3920" s="10">
        <f>(((I3920/60)/60)/24)+DATE(1970,1,1)</f>
        <v>42491.866967592592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>E3921/D3921</f>
        <v>0</v>
      </c>
      <c r="P3921" s="6">
        <f>IFERROR(E3921/L3921,0)</f>
        <v>0</v>
      </c>
      <c r="Q3921" t="str">
        <f>LEFT(N3921, FIND("/",N3921) -1)</f>
        <v>music</v>
      </c>
      <c r="R3921" t="str">
        <f>RIGHT(N3921, LEN(N3921) - FIND("/",N3921))</f>
        <v>faith</v>
      </c>
      <c r="S3921" s="10">
        <f>(((J3921/60)/60)/24)+DATE(1970,1,1)</f>
        <v>42125.913807870369</v>
      </c>
      <c r="T3921" s="10">
        <f>(((I3921/60)/60)/24)+DATE(1970,1,1)</f>
        <v>42185.913807870369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>E3922/D3922</f>
        <v>0</v>
      </c>
      <c r="P3922" s="6">
        <f>IFERROR(E3922/L3922,0)</f>
        <v>0</v>
      </c>
      <c r="Q3922" t="str">
        <f>LEFT(N3922, FIND("/",N3922) -1)</f>
        <v>music</v>
      </c>
      <c r="R3922" t="str">
        <f>RIGHT(N3922, LEN(N3922) - FIND("/",N3922))</f>
        <v>faith</v>
      </c>
      <c r="S3922" s="10">
        <f>(((J3922/60)/60)/24)+DATE(1970,1,1)</f>
        <v>42319.461377314816</v>
      </c>
      <c r="T3922" s="10">
        <f>(((I3922/60)/60)/24)+DATE(1970,1,1)</f>
        <v>42349.461377314816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>E3923/D3923</f>
        <v>0</v>
      </c>
      <c r="P3923" s="6">
        <f>IFERROR(E3923/L3923,0)</f>
        <v>0</v>
      </c>
      <c r="Q3923" t="str">
        <f>LEFT(N3923, FIND("/",N3923) -1)</f>
        <v>music</v>
      </c>
      <c r="R3923" t="str">
        <f>RIGHT(N3923, LEN(N3923) - FIND("/",N3923))</f>
        <v>faith</v>
      </c>
      <c r="S3923" s="10">
        <f>(((J3923/60)/60)/24)+DATE(1970,1,1)</f>
        <v>42471.052152777775</v>
      </c>
      <c r="T3923" s="10">
        <f>(((I3923/60)/60)/24)+DATE(1970,1,1)</f>
        <v>42531.052152777775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>E3924/D3924</f>
        <v>0</v>
      </c>
      <c r="P3924" s="6">
        <f>IFERROR(E3924/L3924,0)</f>
        <v>0</v>
      </c>
      <c r="Q3924" t="str">
        <f>LEFT(N3924, FIND("/",N3924) -1)</f>
        <v>music</v>
      </c>
      <c r="R3924" t="str">
        <f>RIGHT(N3924, LEN(N3924) - FIND("/",N3924))</f>
        <v>faith</v>
      </c>
      <c r="S3924" s="10">
        <f>(((J3924/60)/60)/24)+DATE(1970,1,1)</f>
        <v>42272.087766203709</v>
      </c>
      <c r="T3924" s="10">
        <f>(((I3924/60)/60)/24)+DATE(1970,1,1)</f>
        <v>42302.087766203709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>E3925/D3925</f>
        <v>0</v>
      </c>
      <c r="P3925" s="6">
        <f>IFERROR(E3925/L3925,0)</f>
        <v>0</v>
      </c>
      <c r="Q3925" t="str">
        <f>LEFT(N3925, FIND("/",N3925) -1)</f>
        <v>music</v>
      </c>
      <c r="R3925" t="str">
        <f>RIGHT(N3925, LEN(N3925) - FIND("/",N3925))</f>
        <v>faith</v>
      </c>
      <c r="S3925" s="10">
        <f>(((J3925/60)/60)/24)+DATE(1970,1,1)</f>
        <v>42152.906851851847</v>
      </c>
      <c r="T3925" s="10">
        <f>(((I3925/60)/60)/24)+DATE(1970,1,1)</f>
        <v>42166.625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>E3926/D3926</f>
        <v>0</v>
      </c>
      <c r="P3926" s="6">
        <f>IFERROR(E3926/L3926,0)</f>
        <v>0</v>
      </c>
      <c r="Q3926" t="str">
        <f>LEFT(N3926, FIND("/",N3926) -1)</f>
        <v>music</v>
      </c>
      <c r="R3926" t="str">
        <f>RIGHT(N3926, LEN(N3926) - FIND("/",N3926))</f>
        <v>faith</v>
      </c>
      <c r="S3926" s="10">
        <f>(((J3926/60)/60)/24)+DATE(1970,1,1)</f>
        <v>42325.683807870373</v>
      </c>
      <c r="T3926" s="10">
        <f>(((I3926/60)/60)/24)+DATE(1970,1,1)</f>
        <v>42385.208333333328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>E3927/D3927</f>
        <v>0</v>
      </c>
      <c r="P3927" s="6">
        <f>IFERROR(E3927/L3927,0)</f>
        <v>0</v>
      </c>
      <c r="Q3927" t="str">
        <f>LEFT(N3927, FIND("/",N3927) -1)</f>
        <v>music</v>
      </c>
      <c r="R3927" t="str">
        <f>RIGHT(N3927, LEN(N3927) - FIND("/",N3927))</f>
        <v>faith</v>
      </c>
      <c r="S3927" s="10">
        <f>(((J3927/60)/60)/24)+DATE(1970,1,1)</f>
        <v>42614.675625000003</v>
      </c>
      <c r="T3927" s="10">
        <f>(((I3927/60)/60)/24)+DATE(1970,1,1)</f>
        <v>42626.895833333328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>E3928/D3928</f>
        <v>0</v>
      </c>
      <c r="P3928" s="6">
        <f>IFERROR(E3928/L3928,0)</f>
        <v>0</v>
      </c>
      <c r="Q3928" t="str">
        <f>LEFT(N3928, FIND("/",N3928) -1)</f>
        <v>music</v>
      </c>
      <c r="R3928" t="str">
        <f>RIGHT(N3928, LEN(N3928) - FIND("/",N3928))</f>
        <v>faith</v>
      </c>
      <c r="S3928" s="10">
        <f>(((J3928/60)/60)/24)+DATE(1970,1,1)</f>
        <v>42171.817384259266</v>
      </c>
      <c r="T3928" s="10">
        <f>(((I3928/60)/60)/24)+DATE(1970,1,1)</f>
        <v>42201.817384259266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>E3929/D3929</f>
        <v>0</v>
      </c>
      <c r="P3929" s="6">
        <f>IFERROR(E3929/L3929,0)</f>
        <v>0</v>
      </c>
      <c r="Q3929" t="str">
        <f>LEFT(N3929, FIND("/",N3929) -1)</f>
        <v>photography</v>
      </c>
      <c r="R3929" t="str">
        <f>RIGHT(N3929, LEN(N3929) - FIND("/",N3929))</f>
        <v>photobooks</v>
      </c>
      <c r="S3929" s="10">
        <f>(((J3929/60)/60)/24)+DATE(1970,1,1)</f>
        <v>41855.859814814816</v>
      </c>
      <c r="T3929" s="10">
        <f>(((I3929/60)/60)/24)+DATE(1970,1,1)</f>
        <v>41876.859814814816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>E3930/D3930</f>
        <v>0</v>
      </c>
      <c r="P3930" s="6">
        <f>IFERROR(E3930/L3930,0)</f>
        <v>0</v>
      </c>
      <c r="Q3930" t="str">
        <f>LEFT(N3930, FIND("/",N3930) -1)</f>
        <v>photography</v>
      </c>
      <c r="R3930" t="str">
        <f>RIGHT(N3930, LEN(N3930) - FIND("/",N3930))</f>
        <v>photobooks</v>
      </c>
      <c r="S3930" s="10">
        <f>(((J3930/60)/60)/24)+DATE(1970,1,1)</f>
        <v>41829.889027777775</v>
      </c>
      <c r="T3930" s="10">
        <f>(((I3930/60)/60)/24)+DATE(1970,1,1)</f>
        <v>41859.889027777775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>E3931/D3931</f>
        <v>0</v>
      </c>
      <c r="P3931" s="6">
        <f>IFERROR(E3931/L3931,0)</f>
        <v>0</v>
      </c>
      <c r="Q3931" t="str">
        <f>LEFT(N3931, FIND("/",N3931) -1)</f>
        <v>photography</v>
      </c>
      <c r="R3931" t="str">
        <f>RIGHT(N3931, LEN(N3931) - FIND("/",N3931))</f>
        <v>photobooks</v>
      </c>
      <c r="S3931" s="10">
        <f>(((J3931/60)/60)/24)+DATE(1970,1,1)</f>
        <v>42172.906678240746</v>
      </c>
      <c r="T3931" s="10">
        <f>(((I3931/60)/60)/24)+DATE(1970,1,1)</f>
        <v>42186.906678240746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>E3932/D3932</f>
        <v>0</v>
      </c>
      <c r="P3932" s="6">
        <f>IFERROR(E3932/L3932,0)</f>
        <v>0</v>
      </c>
      <c r="Q3932" t="str">
        <f>LEFT(N3932, FIND("/",N3932) -1)</f>
        <v>photography</v>
      </c>
      <c r="R3932" t="str">
        <f>RIGHT(N3932, LEN(N3932) - FIND("/",N3932))</f>
        <v>photobooks</v>
      </c>
      <c r="S3932" s="10">
        <f>(((J3932/60)/60)/24)+DATE(1970,1,1)</f>
        <v>42067.234375</v>
      </c>
      <c r="T3932" s="10">
        <f>(((I3932/60)/60)/24)+DATE(1970,1,1)</f>
        <v>42097.192708333328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>E3933/D3933</f>
        <v>0</v>
      </c>
      <c r="P3933" s="6">
        <f>IFERROR(E3933/L3933,0)</f>
        <v>0</v>
      </c>
      <c r="Q3933" t="str">
        <f>LEFT(N3933, FIND("/",N3933) -1)</f>
        <v>games</v>
      </c>
      <c r="R3933" t="str">
        <f>RIGHT(N3933, LEN(N3933) - FIND("/",N3933))</f>
        <v>mobile games</v>
      </c>
      <c r="S3933" s="10">
        <f>(((J3933/60)/60)/24)+DATE(1970,1,1)</f>
        <v>42000.300243055557</v>
      </c>
      <c r="T3933" s="10">
        <f>(((I3933/60)/60)/24)+DATE(1970,1,1)</f>
        <v>42030.300243055557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>E3934/D3934</f>
        <v>0</v>
      </c>
      <c r="P3934" s="6">
        <f>IFERROR(E3934/L3934,0)</f>
        <v>0</v>
      </c>
      <c r="Q3934" t="str">
        <f>LEFT(N3934, FIND("/",N3934) -1)</f>
        <v>games</v>
      </c>
      <c r="R3934" t="str">
        <f>RIGHT(N3934, LEN(N3934) - FIND("/",N3934))</f>
        <v>mobile games</v>
      </c>
      <c r="S3934" s="10">
        <f>(((J3934/60)/60)/24)+DATE(1970,1,1)</f>
        <v>42709.002881944441</v>
      </c>
      <c r="T3934" s="10">
        <f>(((I3934/60)/60)/24)+DATE(1970,1,1)</f>
        <v>42739.002881944441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>E3935/D3935</f>
        <v>0</v>
      </c>
      <c r="P3935" s="6">
        <f>IFERROR(E3935/L3935,0)</f>
        <v>0</v>
      </c>
      <c r="Q3935" t="str">
        <f>LEFT(N3935, FIND("/",N3935) -1)</f>
        <v>games</v>
      </c>
      <c r="R3935" t="str">
        <f>RIGHT(N3935, LEN(N3935) - FIND("/",N3935))</f>
        <v>mobile games</v>
      </c>
      <c r="S3935" s="10">
        <f>(((J3935/60)/60)/24)+DATE(1970,1,1)</f>
        <v>41776.284780092588</v>
      </c>
      <c r="T3935" s="10">
        <f>(((I3935/60)/60)/24)+DATE(1970,1,1)</f>
        <v>41806.284780092588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>E3936/D3936</f>
        <v>0</v>
      </c>
      <c r="P3936" s="6">
        <f>IFERROR(E3936/L3936,0)</f>
        <v>0</v>
      </c>
      <c r="Q3936" t="str">
        <f>LEFT(N3936, FIND("/",N3936) -1)</f>
        <v>games</v>
      </c>
      <c r="R3936" t="str">
        <f>RIGHT(N3936, LEN(N3936) - FIND("/",N3936))</f>
        <v>mobile games</v>
      </c>
      <c r="S3936" s="10">
        <f>(((J3936/60)/60)/24)+DATE(1970,1,1)</f>
        <v>42035.029224537036</v>
      </c>
      <c r="T3936" s="10">
        <f>(((I3936/60)/60)/24)+DATE(1970,1,1)</f>
        <v>42064.029224537036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>E3937/D3937</f>
        <v>0</v>
      </c>
      <c r="P3937" s="6">
        <f>IFERROR(E3937/L3937,0)</f>
        <v>0</v>
      </c>
      <c r="Q3937" t="str">
        <f>LEFT(N3937, FIND("/",N3937) -1)</f>
        <v>games</v>
      </c>
      <c r="R3937" t="str">
        <f>RIGHT(N3937, LEN(N3937) - FIND("/",N3937))</f>
        <v>mobile games</v>
      </c>
      <c r="S3937" s="10">
        <f>(((J3937/60)/60)/24)+DATE(1970,1,1)</f>
        <v>41773.008738425924</v>
      </c>
      <c r="T3937" s="10">
        <f>(((I3937/60)/60)/24)+DATE(1970,1,1)</f>
        <v>41803.008738425924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>E3938/D3938</f>
        <v>0</v>
      </c>
      <c r="P3938" s="6">
        <f>IFERROR(E3938/L3938,0)</f>
        <v>0</v>
      </c>
      <c r="Q3938" t="str">
        <f>LEFT(N3938, FIND("/",N3938) -1)</f>
        <v>photography</v>
      </c>
      <c r="R3938" t="str">
        <f>RIGHT(N3938, LEN(N3938) - FIND("/",N3938))</f>
        <v>people</v>
      </c>
      <c r="S3938" s="10">
        <f>(((J3938/60)/60)/24)+DATE(1970,1,1)</f>
        <v>42678.586655092593</v>
      </c>
      <c r="T3938" s="10">
        <f>(((I3938/60)/60)/24)+DATE(1970,1,1)</f>
        <v>42708.628321759257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>E3939/D3939</f>
        <v>0</v>
      </c>
      <c r="P3939" s="6">
        <f>IFERROR(E3939/L3939,0)</f>
        <v>0</v>
      </c>
      <c r="Q3939" t="str">
        <f>LEFT(N3939, FIND("/",N3939) -1)</f>
        <v>photography</v>
      </c>
      <c r="R3939" t="str">
        <f>RIGHT(N3939, LEN(N3939) - FIND("/",N3939))</f>
        <v>people</v>
      </c>
      <c r="S3939" s="10">
        <f>(((J3939/60)/60)/24)+DATE(1970,1,1)</f>
        <v>42329.58839120371</v>
      </c>
      <c r="T3939" s="10">
        <f>(((I3939/60)/60)/24)+DATE(1970,1,1)</f>
        <v>42359.58839120371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>E3940/D3940</f>
        <v>0</v>
      </c>
      <c r="P3940" s="6">
        <f>IFERROR(E3940/L3940,0)</f>
        <v>0</v>
      </c>
      <c r="Q3940" t="str">
        <f>LEFT(N3940, FIND("/",N3940) -1)</f>
        <v>photography</v>
      </c>
      <c r="R3940" t="str">
        <f>RIGHT(N3940, LEN(N3940) - FIND("/",N3940))</f>
        <v>people</v>
      </c>
      <c r="S3940" s="10">
        <f>(((J3940/60)/60)/24)+DATE(1970,1,1)</f>
        <v>42651.006273148145</v>
      </c>
      <c r="T3940" s="10">
        <f>(((I3940/60)/60)/24)+DATE(1970,1,1)</f>
        <v>42711.047939814816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>E3941/D3941</f>
        <v>0</v>
      </c>
      <c r="P3941" s="6">
        <f>IFERROR(E3941/L3941,0)</f>
        <v>0</v>
      </c>
      <c r="Q3941" t="str">
        <f>LEFT(N3941, FIND("/",N3941) -1)</f>
        <v>photography</v>
      </c>
      <c r="R3941" t="str">
        <f>RIGHT(N3941, LEN(N3941) - FIND("/",N3941))</f>
        <v>people</v>
      </c>
      <c r="S3941" s="10">
        <f>(((J3941/60)/60)/24)+DATE(1970,1,1)</f>
        <v>41800.819571759261</v>
      </c>
      <c r="T3941" s="10">
        <f>(((I3941/60)/60)/24)+DATE(1970,1,1)</f>
        <v>41830.819571759261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>E3942/D3942</f>
        <v>0</v>
      </c>
      <c r="P3942" s="6">
        <f>IFERROR(E3942/L3942,0)</f>
        <v>0</v>
      </c>
      <c r="Q3942" t="str">
        <f>LEFT(N3942, FIND("/",N3942) -1)</f>
        <v>photography</v>
      </c>
      <c r="R3942" t="str">
        <f>RIGHT(N3942, LEN(N3942) - FIND("/",N3942))</f>
        <v>people</v>
      </c>
      <c r="S3942" s="10">
        <f>(((J3942/60)/60)/24)+DATE(1970,1,1)</f>
        <v>41847.930694444447</v>
      </c>
      <c r="T3942" s="10">
        <f>(((I3942/60)/60)/24)+DATE(1970,1,1)</f>
        <v>41877.930694444447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>E3943/D3943</f>
        <v>0</v>
      </c>
      <c r="P3943" s="6">
        <f>IFERROR(E3943/L3943,0)</f>
        <v>0</v>
      </c>
      <c r="Q3943" t="str">
        <f>LEFT(N3943, FIND("/",N3943) -1)</f>
        <v>games</v>
      </c>
      <c r="R3943" t="str">
        <f>RIGHT(N3943, LEN(N3943) - FIND("/",N3943))</f>
        <v>video games</v>
      </c>
      <c r="S3943" s="10">
        <f>(((J3943/60)/60)/24)+DATE(1970,1,1)</f>
        <v>41927.235636574071</v>
      </c>
      <c r="T3943" s="10">
        <f>(((I3943/60)/60)/24)+DATE(1970,1,1)</f>
        <v>41957.277303240742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>E3944/D3944</f>
        <v>0</v>
      </c>
      <c r="P3944" s="6">
        <f>IFERROR(E3944/L3944,0)</f>
        <v>0</v>
      </c>
      <c r="Q3944" t="str">
        <f>LEFT(N3944, FIND("/",N3944) -1)</f>
        <v>games</v>
      </c>
      <c r="R3944" t="str">
        <f>RIGHT(N3944, LEN(N3944) - FIND("/",N3944))</f>
        <v>video games</v>
      </c>
      <c r="S3944" s="10">
        <f>(((J3944/60)/60)/24)+DATE(1970,1,1)</f>
        <v>40355.024953703702</v>
      </c>
      <c r="T3944" s="10">
        <f>(((I3944/60)/60)/24)+DATE(1970,1,1)</f>
        <v>40390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>E3945/D3945</f>
        <v>0</v>
      </c>
      <c r="P3945" s="6">
        <f>IFERROR(E3945/L3945,0)</f>
        <v>0</v>
      </c>
      <c r="Q3945" t="str">
        <f>LEFT(N3945, FIND("/",N3945) -1)</f>
        <v>technology</v>
      </c>
      <c r="R3945" t="str">
        <f>RIGHT(N3945, LEN(N3945) - FIND("/",N3945))</f>
        <v>web</v>
      </c>
      <c r="S3945" s="10">
        <f>(((J3945/60)/60)/24)+DATE(1970,1,1)</f>
        <v>42167.813703703709</v>
      </c>
      <c r="T3945" s="10">
        <f>(((I3945/60)/60)/24)+DATE(1970,1,1)</f>
        <v>42197.813703703709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>E3946/D3946</f>
        <v>0</v>
      </c>
      <c r="P3946" s="6">
        <f>IFERROR(E3946/L3946,0)</f>
        <v>0</v>
      </c>
      <c r="Q3946" t="str">
        <f>LEFT(N3946, FIND("/",N3946) -1)</f>
        <v>technology</v>
      </c>
      <c r="R3946" t="str">
        <f>RIGHT(N3946, LEN(N3946) - FIND("/",N3946))</f>
        <v>web</v>
      </c>
      <c r="S3946" s="10">
        <f>(((J3946/60)/60)/24)+DATE(1970,1,1)</f>
        <v>41897.702199074076</v>
      </c>
      <c r="T3946" s="10">
        <f>(((I3946/60)/60)/24)+DATE(1970,1,1)</f>
        <v>41918.208333333336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>E3947/D3947</f>
        <v>0</v>
      </c>
      <c r="P3947" s="6">
        <f>IFERROR(E3947/L3947,0)</f>
        <v>0</v>
      </c>
      <c r="Q3947" t="str">
        <f>LEFT(N3947, FIND("/",N3947) -1)</f>
        <v>technology</v>
      </c>
      <c r="R3947" t="str">
        <f>RIGHT(N3947, LEN(N3947) - FIND("/",N3947))</f>
        <v>web</v>
      </c>
      <c r="S3947" s="10">
        <f>(((J3947/60)/60)/24)+DATE(1970,1,1)</f>
        <v>42060.001805555556</v>
      </c>
      <c r="T3947" s="10">
        <f>(((I3947/60)/60)/24)+DATE(1970,1,1)</f>
        <v>42094.985416666663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>E3948/D3948</f>
        <v>0</v>
      </c>
      <c r="P3948" s="6">
        <f>IFERROR(E3948/L3948,0)</f>
        <v>0</v>
      </c>
      <c r="Q3948" t="str">
        <f>LEFT(N3948, FIND("/",N3948) -1)</f>
        <v>technology</v>
      </c>
      <c r="R3948" t="str">
        <f>RIGHT(N3948, LEN(N3948) - FIND("/",N3948))</f>
        <v>web</v>
      </c>
      <c r="S3948" s="10">
        <f>(((J3948/60)/60)/24)+DATE(1970,1,1)</f>
        <v>42198.775787037041</v>
      </c>
      <c r="T3948" s="10">
        <f>(((I3948/60)/60)/24)+DATE(1970,1,1)</f>
        <v>42227.775787037041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>E3949/D3949</f>
        <v>0</v>
      </c>
      <c r="P3949" s="6">
        <f>IFERROR(E3949/L3949,0)</f>
        <v>0</v>
      </c>
      <c r="Q3949" t="str">
        <f>LEFT(N3949, FIND("/",N3949) -1)</f>
        <v>technology</v>
      </c>
      <c r="R3949" t="str">
        <f>RIGHT(N3949, LEN(N3949) - FIND("/",N3949))</f>
        <v>web</v>
      </c>
      <c r="S3949" s="10">
        <f>(((J3949/60)/60)/24)+DATE(1970,1,1)</f>
        <v>42708.842245370368</v>
      </c>
      <c r="T3949" s="10">
        <f>(((I3949/60)/60)/24)+DATE(1970,1,1)</f>
        <v>42738.842245370368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>E3950/D3950</f>
        <v>0</v>
      </c>
      <c r="P3950" s="6">
        <f>IFERROR(E3950/L3950,0)</f>
        <v>0</v>
      </c>
      <c r="Q3950" t="str">
        <f>LEFT(N3950, FIND("/",N3950) -1)</f>
        <v>technology</v>
      </c>
      <c r="R3950" t="str">
        <f>RIGHT(N3950, LEN(N3950) - FIND("/",N3950))</f>
        <v>web</v>
      </c>
      <c r="S3950" s="10">
        <f>(((J3950/60)/60)/24)+DATE(1970,1,1)</f>
        <v>42101.633703703701</v>
      </c>
      <c r="T3950" s="10">
        <f>(((I3950/60)/60)/24)+DATE(1970,1,1)</f>
        <v>42161.633703703701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>E3951/D3951</f>
        <v>0</v>
      </c>
      <c r="P3951" s="6">
        <f>IFERROR(E3951/L3951,0)</f>
        <v>0</v>
      </c>
      <c r="Q3951" t="str">
        <f>LEFT(N3951, FIND("/",N3951) -1)</f>
        <v>technology</v>
      </c>
      <c r="R3951" t="str">
        <f>RIGHT(N3951, LEN(N3951) - FIND("/",N3951))</f>
        <v>web</v>
      </c>
      <c r="S3951" s="10">
        <f>(((J3951/60)/60)/24)+DATE(1970,1,1)</f>
        <v>42103.676180555558</v>
      </c>
      <c r="T3951" s="10">
        <f>(((I3951/60)/60)/24)+DATE(1970,1,1)</f>
        <v>42115.676180555558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>E3952/D3952</f>
        <v>0</v>
      </c>
      <c r="P3952" s="6">
        <f>IFERROR(E3952/L3952,0)</f>
        <v>0</v>
      </c>
      <c r="Q3952" t="str">
        <f>LEFT(N3952, FIND("/",N3952) -1)</f>
        <v>technology</v>
      </c>
      <c r="R3952" t="str">
        <f>RIGHT(N3952, LEN(N3952) - FIND("/",N3952))</f>
        <v>web</v>
      </c>
      <c r="S3952" s="10">
        <f>(((J3952/60)/60)/24)+DATE(1970,1,1)</f>
        <v>42130.78361111111</v>
      </c>
      <c r="T3952" s="10">
        <f>(((I3952/60)/60)/24)+DATE(1970,1,1)</f>
        <v>42160.78361111111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>E3953/D3953</f>
        <v>0</v>
      </c>
      <c r="P3953" s="6">
        <f>IFERROR(E3953/L3953,0)</f>
        <v>0</v>
      </c>
      <c r="Q3953" t="str">
        <f>LEFT(N3953, FIND("/",N3953) -1)</f>
        <v>technology</v>
      </c>
      <c r="R3953" t="str">
        <f>RIGHT(N3953, LEN(N3953) - FIND("/",N3953))</f>
        <v>web</v>
      </c>
      <c r="S3953" s="10">
        <f>(((J3953/60)/60)/24)+DATE(1970,1,1)</f>
        <v>42264.620115740734</v>
      </c>
      <c r="T3953" s="10">
        <f>(((I3953/60)/60)/24)+DATE(1970,1,1)</f>
        <v>42294.620115740734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>E3954/D3954</f>
        <v>0</v>
      </c>
      <c r="P3954" s="6">
        <f>IFERROR(E3954/L3954,0)</f>
        <v>0</v>
      </c>
      <c r="Q3954" t="str">
        <f>LEFT(N3954, FIND("/",N3954) -1)</f>
        <v>technology</v>
      </c>
      <c r="R3954" t="str">
        <f>RIGHT(N3954, LEN(N3954) - FIND("/",N3954))</f>
        <v>web</v>
      </c>
      <c r="S3954" s="10">
        <f>(((J3954/60)/60)/24)+DATE(1970,1,1)</f>
        <v>41978.930972222224</v>
      </c>
      <c r="T3954" s="10">
        <f>(((I3954/60)/60)/24)+DATE(1970,1,1)</f>
        <v>42035.027083333334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>E3955/D3955</f>
        <v>0</v>
      </c>
      <c r="P3955" s="6">
        <f>IFERROR(E3955/L3955,0)</f>
        <v>0</v>
      </c>
      <c r="Q3955" t="str">
        <f>LEFT(N3955, FIND("/",N3955) -1)</f>
        <v>technology</v>
      </c>
      <c r="R3955" t="str">
        <f>RIGHT(N3955, LEN(N3955) - FIND("/",N3955))</f>
        <v>web</v>
      </c>
      <c r="S3955" s="10">
        <f>(((J3955/60)/60)/24)+DATE(1970,1,1)</f>
        <v>42466.858888888892</v>
      </c>
      <c r="T3955" s="10">
        <f>(((I3955/60)/60)/24)+DATE(1970,1,1)</f>
        <v>42490.916666666672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>E3956/D3956</f>
        <v>0</v>
      </c>
      <c r="P3956" s="6">
        <f>IFERROR(E3956/L3956,0)</f>
        <v>0</v>
      </c>
      <c r="Q3956" t="str">
        <f>LEFT(N3956, FIND("/",N3956) -1)</f>
        <v>technology</v>
      </c>
      <c r="R3956" t="str">
        <f>RIGHT(N3956, LEN(N3956) - FIND("/",N3956))</f>
        <v>web</v>
      </c>
      <c r="S3956" s="10">
        <f>(((J3956/60)/60)/24)+DATE(1970,1,1)</f>
        <v>42322.011574074073</v>
      </c>
      <c r="T3956" s="10">
        <f>(((I3956/60)/60)/24)+DATE(1970,1,1)</f>
        <v>42367.011574074073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>E3957/D3957</f>
        <v>0</v>
      </c>
      <c r="P3957" s="6">
        <f>IFERROR(E3957/L3957,0)</f>
        <v>0</v>
      </c>
      <c r="Q3957" t="str">
        <f>LEFT(N3957, FIND("/",N3957) -1)</f>
        <v>technology</v>
      </c>
      <c r="R3957" t="str">
        <f>RIGHT(N3957, LEN(N3957) - FIND("/",N3957))</f>
        <v>web</v>
      </c>
      <c r="S3957" s="10">
        <f>(((J3957/60)/60)/24)+DATE(1970,1,1)</f>
        <v>42248.934675925921</v>
      </c>
      <c r="T3957" s="10">
        <f>(((I3957/60)/60)/24)+DATE(1970,1,1)</f>
        <v>42303.934675925921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>E3958/D3958</f>
        <v>0</v>
      </c>
      <c r="P3958" s="6">
        <f>IFERROR(E3958/L3958,0)</f>
        <v>0</v>
      </c>
      <c r="Q3958" t="str">
        <f>LEFT(N3958, FIND("/",N3958) -1)</f>
        <v>technology</v>
      </c>
      <c r="R3958" t="str">
        <f>RIGHT(N3958, LEN(N3958) - FIND("/",N3958))</f>
        <v>web</v>
      </c>
      <c r="S3958" s="10">
        <f>(((J3958/60)/60)/24)+DATE(1970,1,1)</f>
        <v>42346.736400462964</v>
      </c>
      <c r="T3958" s="10">
        <f>(((I3958/60)/60)/24)+DATE(1970,1,1)</f>
        <v>42386.958333333328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>E3959/D3959</f>
        <v>0</v>
      </c>
      <c r="P3959" s="6">
        <f>IFERROR(E3959/L3959,0)</f>
        <v>0</v>
      </c>
      <c r="Q3959" t="str">
        <f>LEFT(N3959, FIND("/",N3959) -1)</f>
        <v>technology</v>
      </c>
      <c r="R3959" t="str">
        <f>RIGHT(N3959, LEN(N3959) - FIND("/",N3959))</f>
        <v>web</v>
      </c>
      <c r="S3959" s="10">
        <f>(((J3959/60)/60)/24)+DATE(1970,1,1)</f>
        <v>42380.812627314815</v>
      </c>
      <c r="T3959" s="10">
        <f>(((I3959/60)/60)/24)+DATE(1970,1,1)</f>
        <v>42410.812627314815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>E3960/D3960</f>
        <v>0</v>
      </c>
      <c r="P3960" s="6">
        <f>IFERROR(E3960/L3960,0)</f>
        <v>0</v>
      </c>
      <c r="Q3960" t="str">
        <f>LEFT(N3960, FIND("/",N3960) -1)</f>
        <v>technology</v>
      </c>
      <c r="R3960" t="str">
        <f>RIGHT(N3960, LEN(N3960) - FIND("/",N3960))</f>
        <v>web</v>
      </c>
      <c r="S3960" s="10">
        <f>(((J3960/60)/60)/24)+DATE(1970,1,1)</f>
        <v>42150.777731481481</v>
      </c>
      <c r="T3960" s="10">
        <f>(((I3960/60)/60)/24)+DATE(1970,1,1)</f>
        <v>42180.777731481481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>E3961/D3961</f>
        <v>0</v>
      </c>
      <c r="P3961" s="6">
        <f>IFERROR(E3961/L3961,0)</f>
        <v>0</v>
      </c>
      <c r="Q3961" t="str">
        <f>LEFT(N3961, FIND("/",N3961) -1)</f>
        <v>technology</v>
      </c>
      <c r="R3961" t="str">
        <f>RIGHT(N3961, LEN(N3961) - FIND("/",N3961))</f>
        <v>web</v>
      </c>
      <c r="S3961" s="10">
        <f>(((J3961/60)/60)/24)+DATE(1970,1,1)</f>
        <v>42592.836076388892</v>
      </c>
      <c r="T3961" s="10">
        <f>(((I3961/60)/60)/24)+DATE(1970,1,1)</f>
        <v>42622.836076388892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>E3962/D3962</f>
        <v>0</v>
      </c>
      <c r="P3962" s="6">
        <f>IFERROR(E3962/L3962,0)</f>
        <v>0</v>
      </c>
      <c r="Q3962" t="str">
        <f>LEFT(N3962, FIND("/",N3962) -1)</f>
        <v>technology</v>
      </c>
      <c r="R3962" t="str">
        <f>RIGHT(N3962, LEN(N3962) - FIND("/",N3962))</f>
        <v>web</v>
      </c>
      <c r="S3962" s="10">
        <f>(((J3962/60)/60)/24)+DATE(1970,1,1)</f>
        <v>42669.870173611111</v>
      </c>
      <c r="T3962" s="10">
        <f>(((I3962/60)/60)/24)+DATE(1970,1,1)</f>
        <v>42699.911840277782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>E3963/D3963</f>
        <v>0</v>
      </c>
      <c r="P3963" s="6">
        <f>IFERROR(E3963/L3963,0)</f>
        <v>0</v>
      </c>
      <c r="Q3963" t="str">
        <f>LEFT(N3963, FIND("/",N3963) -1)</f>
        <v>technology</v>
      </c>
      <c r="R3963" t="str">
        <f>RIGHT(N3963, LEN(N3963) - FIND("/",N3963))</f>
        <v>web</v>
      </c>
      <c r="S3963" s="10">
        <f>(((J3963/60)/60)/24)+DATE(1970,1,1)</f>
        <v>42213.013078703705</v>
      </c>
      <c r="T3963" s="10">
        <f>(((I3963/60)/60)/24)+DATE(1970,1,1)</f>
        <v>42242.013078703705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>E3964/D3964</f>
        <v>0</v>
      </c>
      <c r="P3964" s="6">
        <f>IFERROR(E3964/L3964,0)</f>
        <v>0</v>
      </c>
      <c r="Q3964" t="str">
        <f>LEFT(N3964, FIND("/",N3964) -1)</f>
        <v>technology</v>
      </c>
      <c r="R3964" t="str">
        <f>RIGHT(N3964, LEN(N3964) - FIND("/",N3964))</f>
        <v>web</v>
      </c>
      <c r="S3964" s="10">
        <f>(((J3964/60)/60)/24)+DATE(1970,1,1)</f>
        <v>42237.016388888893</v>
      </c>
      <c r="T3964" s="10">
        <f>(((I3964/60)/60)/24)+DATE(1970,1,1)</f>
        <v>42282.016388888893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>E3965/D3965</f>
        <v>0</v>
      </c>
      <c r="P3965" s="6">
        <f>IFERROR(E3965/L3965,0)</f>
        <v>0</v>
      </c>
      <c r="Q3965" t="str">
        <f>LEFT(N3965, FIND("/",N3965) -1)</f>
        <v>technology</v>
      </c>
      <c r="R3965" t="str">
        <f>RIGHT(N3965, LEN(N3965) - FIND("/",N3965))</f>
        <v>web</v>
      </c>
      <c r="S3965" s="10">
        <f>(((J3965/60)/60)/24)+DATE(1970,1,1)</f>
        <v>41954.838240740741</v>
      </c>
      <c r="T3965" s="10">
        <f>(((I3965/60)/60)/24)+DATE(1970,1,1)</f>
        <v>42014.838240740741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>E3966/D3966</f>
        <v>0</v>
      </c>
      <c r="P3966" s="6">
        <f>IFERROR(E3966/L3966,0)</f>
        <v>0</v>
      </c>
      <c r="Q3966" t="str">
        <f>LEFT(N3966, FIND("/",N3966) -1)</f>
        <v>technology</v>
      </c>
      <c r="R3966" t="str">
        <f>RIGHT(N3966, LEN(N3966) - FIND("/",N3966))</f>
        <v>web</v>
      </c>
      <c r="S3966" s="10">
        <f>(((J3966/60)/60)/24)+DATE(1970,1,1)</f>
        <v>41968.262314814812</v>
      </c>
      <c r="T3966" s="10">
        <f>(((I3966/60)/60)/24)+DATE(1970,1,1)</f>
        <v>42008.262314814812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>E3967/D3967</f>
        <v>0</v>
      </c>
      <c r="P3967" s="6">
        <f>IFERROR(E3967/L3967,0)</f>
        <v>0</v>
      </c>
      <c r="Q3967" t="str">
        <f>LEFT(N3967, FIND("/",N3967) -1)</f>
        <v>technology</v>
      </c>
      <c r="R3967" t="str">
        <f>RIGHT(N3967, LEN(N3967) - FIND("/",N3967))</f>
        <v>web</v>
      </c>
      <c r="S3967" s="10">
        <f>(((J3967/60)/60)/24)+DATE(1970,1,1)</f>
        <v>42276.120636574073</v>
      </c>
      <c r="T3967" s="10">
        <f>(((I3967/60)/60)/24)+DATE(1970,1,1)</f>
        <v>42306.120636574073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>E3968/D3968</f>
        <v>0</v>
      </c>
      <c r="P3968" s="6">
        <f>IFERROR(E3968/L3968,0)</f>
        <v>0</v>
      </c>
      <c r="Q3968" t="str">
        <f>LEFT(N3968, FIND("/",N3968) -1)</f>
        <v>technology</v>
      </c>
      <c r="R3968" t="str">
        <f>RIGHT(N3968, LEN(N3968) - FIND("/",N3968))</f>
        <v>web</v>
      </c>
      <c r="S3968" s="10">
        <f>(((J3968/60)/60)/24)+DATE(1970,1,1)</f>
        <v>42717.121377314819</v>
      </c>
      <c r="T3968" s="10">
        <f>(((I3968/60)/60)/24)+DATE(1970,1,1)</f>
        <v>42745.372916666667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>E3969/D3969</f>
        <v>0</v>
      </c>
      <c r="P3969" s="6">
        <f>IFERROR(E3969/L3969,0)</f>
        <v>0</v>
      </c>
      <c r="Q3969" t="str">
        <f>LEFT(N3969, FIND("/",N3969) -1)</f>
        <v>technology</v>
      </c>
      <c r="R3969" t="str">
        <f>RIGHT(N3969, LEN(N3969) - FIND("/",N3969))</f>
        <v>web</v>
      </c>
      <c r="S3969" s="10">
        <f>(((J3969/60)/60)/24)+DATE(1970,1,1)</f>
        <v>41976.88490740741</v>
      </c>
      <c r="T3969" s="10">
        <f>(((I3969/60)/60)/24)+DATE(1970,1,1)</f>
        <v>42006.88490740741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>E3970/D3970</f>
        <v>0</v>
      </c>
      <c r="P3970" s="6">
        <f>IFERROR(E3970/L3970,0)</f>
        <v>0</v>
      </c>
      <c r="Q3970" t="str">
        <f>LEFT(N3970, FIND("/",N3970) -1)</f>
        <v>technology</v>
      </c>
      <c r="R3970" t="str">
        <f>RIGHT(N3970, LEN(N3970) - FIND("/",N3970))</f>
        <v>web</v>
      </c>
      <c r="S3970" s="10">
        <f>(((J3970/60)/60)/24)+DATE(1970,1,1)</f>
        <v>42157.916481481487</v>
      </c>
      <c r="T3970" s="10">
        <f>(((I3970/60)/60)/24)+DATE(1970,1,1)</f>
        <v>42187.916481481487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>E3971/D3971</f>
        <v>0</v>
      </c>
      <c r="P3971" s="6">
        <f>IFERROR(E3971/L3971,0)</f>
        <v>0</v>
      </c>
      <c r="Q3971" t="str">
        <f>LEFT(N3971, FIND("/",N3971) -1)</f>
        <v>technology</v>
      </c>
      <c r="R3971" t="str">
        <f>RIGHT(N3971, LEN(N3971) - FIND("/",N3971))</f>
        <v>web</v>
      </c>
      <c r="S3971" s="10">
        <f>(((J3971/60)/60)/24)+DATE(1970,1,1)</f>
        <v>41956.853078703702</v>
      </c>
      <c r="T3971" s="10">
        <f>(((I3971/60)/60)/24)+DATE(1970,1,1)</f>
        <v>41991.853078703702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>E3972/D3972</f>
        <v>0</v>
      </c>
      <c r="P3972" s="6">
        <f>IFERROR(E3972/L3972,0)</f>
        <v>0</v>
      </c>
      <c r="Q3972" t="str">
        <f>LEFT(N3972, FIND("/",N3972) -1)</f>
        <v>technology</v>
      </c>
      <c r="R3972" t="str">
        <f>RIGHT(N3972, LEN(N3972) - FIND("/",N3972))</f>
        <v>web</v>
      </c>
      <c r="S3972" s="10">
        <f>(((J3972/60)/60)/24)+DATE(1970,1,1)</f>
        <v>42444.268101851849</v>
      </c>
      <c r="T3972" s="10">
        <f>(((I3972/60)/60)/24)+DATE(1970,1,1)</f>
        <v>42474.268101851849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>E3973/D3973</f>
        <v>0</v>
      </c>
      <c r="P3973" s="6">
        <f>IFERROR(E3973/L3973,0)</f>
        <v>0</v>
      </c>
      <c r="Q3973" t="str">
        <f>LEFT(N3973, FIND("/",N3973) -1)</f>
        <v>food</v>
      </c>
      <c r="R3973" t="str">
        <f>RIGHT(N3973, LEN(N3973) - FIND("/",N3973))</f>
        <v>food trucks</v>
      </c>
      <c r="S3973" s="10">
        <f>(((J3973/60)/60)/24)+DATE(1970,1,1)</f>
        <v>42342.03943287037</v>
      </c>
      <c r="T3973" s="10">
        <f>(((I3973/60)/60)/24)+DATE(1970,1,1)</f>
        <v>42372.03943287037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>E3974/D3974</f>
        <v>0</v>
      </c>
      <c r="P3974" s="6">
        <f>IFERROR(E3974/L3974,0)</f>
        <v>0</v>
      </c>
      <c r="Q3974" t="str">
        <f>LEFT(N3974, FIND("/",N3974) -1)</f>
        <v>food</v>
      </c>
      <c r="R3974" t="str">
        <f>RIGHT(N3974, LEN(N3974) - FIND("/",N3974))</f>
        <v>food trucks</v>
      </c>
      <c r="S3974" s="10">
        <f>(((J3974/60)/60)/24)+DATE(1970,1,1)</f>
        <v>42224.408275462964</v>
      </c>
      <c r="T3974" s="10">
        <f>(((I3974/60)/60)/24)+DATE(1970,1,1)</f>
        <v>42254.408275462964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>E3975/D3975</f>
        <v>0</v>
      </c>
      <c r="P3975" s="6">
        <f>IFERROR(E3975/L3975,0)</f>
        <v>0</v>
      </c>
      <c r="Q3975" t="str">
        <f>LEFT(N3975, FIND("/",N3975) -1)</f>
        <v>food</v>
      </c>
      <c r="R3975" t="str">
        <f>RIGHT(N3975, LEN(N3975) - FIND("/",N3975))</f>
        <v>food trucks</v>
      </c>
      <c r="S3975" s="10">
        <f>(((J3975/60)/60)/24)+DATE(1970,1,1)</f>
        <v>42655.736956018518</v>
      </c>
      <c r="T3975" s="10">
        <f>(((I3975/60)/60)/24)+DATE(1970,1,1)</f>
        <v>42700.778622685189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>E3976/D3976</f>
        <v>0</v>
      </c>
      <c r="P3976" s="6">
        <f>IFERROR(E3976/L3976,0)</f>
        <v>0</v>
      </c>
      <c r="Q3976" t="str">
        <f>LEFT(N3976, FIND("/",N3976) -1)</f>
        <v>food</v>
      </c>
      <c r="R3976" t="str">
        <f>RIGHT(N3976, LEN(N3976) - FIND("/",N3976))</f>
        <v>food trucks</v>
      </c>
      <c r="S3976" s="10">
        <f>(((J3976/60)/60)/24)+DATE(1970,1,1)</f>
        <v>41831.884108796294</v>
      </c>
      <c r="T3976" s="10">
        <f>(((I3976/60)/60)/24)+DATE(1970,1,1)</f>
        <v>41861.884108796294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>E3977/D3977</f>
        <v>0</v>
      </c>
      <c r="P3977" s="6">
        <f>IFERROR(E3977/L3977,0)</f>
        <v>0</v>
      </c>
      <c r="Q3977" t="str">
        <f>LEFT(N3977, FIND("/",N3977) -1)</f>
        <v>food</v>
      </c>
      <c r="R3977" t="str">
        <f>RIGHT(N3977, LEN(N3977) - FIND("/",N3977))</f>
        <v>food trucks</v>
      </c>
      <c r="S3977" s="10">
        <f>(((J3977/60)/60)/24)+DATE(1970,1,1)</f>
        <v>41993.738298611104</v>
      </c>
      <c r="T3977" s="10">
        <f>(((I3977/60)/60)/24)+DATE(1970,1,1)</f>
        <v>42053.738298611104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>E3978/D3978</f>
        <v>0</v>
      </c>
      <c r="P3978" s="6">
        <f>IFERROR(E3978/L3978,0)</f>
        <v>0</v>
      </c>
      <c r="Q3978" t="str">
        <f>LEFT(N3978, FIND("/",N3978) -1)</f>
        <v>food</v>
      </c>
      <c r="R3978" t="str">
        <f>RIGHT(N3978, LEN(N3978) - FIND("/",N3978))</f>
        <v>food trucks</v>
      </c>
      <c r="S3978" s="10">
        <f>(((J3978/60)/60)/24)+DATE(1970,1,1)</f>
        <v>42164.170046296291</v>
      </c>
      <c r="T3978" s="10">
        <f>(((I3978/60)/60)/24)+DATE(1970,1,1)</f>
        <v>42224.170046296291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>E3979/D3979</f>
        <v>0</v>
      </c>
      <c r="P3979" s="6">
        <f>IFERROR(E3979/L3979,0)</f>
        <v>0</v>
      </c>
      <c r="Q3979" t="str">
        <f>LEFT(N3979, FIND("/",N3979) -1)</f>
        <v>food</v>
      </c>
      <c r="R3979" t="str">
        <f>RIGHT(N3979, LEN(N3979) - FIND("/",N3979))</f>
        <v>food trucks</v>
      </c>
      <c r="S3979" s="10">
        <f>(((J3979/60)/60)/24)+DATE(1970,1,1)</f>
        <v>42397.89980324074</v>
      </c>
      <c r="T3979" s="10">
        <f>(((I3979/60)/60)/24)+DATE(1970,1,1)</f>
        <v>42427.89980324074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>E3980/D3980</f>
        <v>0</v>
      </c>
      <c r="P3980" s="6">
        <f>IFERROR(E3980/L3980,0)</f>
        <v>0</v>
      </c>
      <c r="Q3980" t="str">
        <f>LEFT(N3980, FIND("/",N3980) -1)</f>
        <v>food</v>
      </c>
      <c r="R3980" t="str">
        <f>RIGHT(N3980, LEN(N3980) - FIND("/",N3980))</f>
        <v>food trucks</v>
      </c>
      <c r="S3980" s="10">
        <f>(((J3980/60)/60)/24)+DATE(1970,1,1)</f>
        <v>42031.965138888889</v>
      </c>
      <c r="T3980" s="10">
        <f>(((I3980/60)/60)/24)+DATE(1970,1,1)</f>
        <v>42080.75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>E3981/D3981</f>
        <v>0</v>
      </c>
      <c r="P3981" s="6">
        <f>IFERROR(E3981/L3981,0)</f>
        <v>0</v>
      </c>
      <c r="Q3981" t="str">
        <f>LEFT(N3981, FIND("/",N3981) -1)</f>
        <v>food</v>
      </c>
      <c r="R3981" t="str">
        <f>RIGHT(N3981, LEN(N3981) - FIND("/",N3981))</f>
        <v>food trucks</v>
      </c>
      <c r="S3981" s="10">
        <f>(((J3981/60)/60)/24)+DATE(1970,1,1)</f>
        <v>42265.818622685183</v>
      </c>
      <c r="T3981" s="10">
        <f>(((I3981/60)/60)/24)+DATE(1970,1,1)</f>
        <v>42295.818622685183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>E3982/D3982</f>
        <v>0</v>
      </c>
      <c r="P3982" s="6">
        <f>IFERROR(E3982/L3982,0)</f>
        <v>0</v>
      </c>
      <c r="Q3982" t="str">
        <f>LEFT(N3982, FIND("/",N3982) -1)</f>
        <v>food</v>
      </c>
      <c r="R3982" t="str">
        <f>RIGHT(N3982, LEN(N3982) - FIND("/",N3982))</f>
        <v>restaurants</v>
      </c>
      <c r="S3982" s="10">
        <f>(((J3982/60)/60)/24)+DATE(1970,1,1)</f>
        <v>42498.899398148147</v>
      </c>
      <c r="T3982" s="10">
        <f>(((I3982/60)/60)/24)+DATE(1970,1,1)</f>
        <v>42528.879166666666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>E3983/D3983</f>
        <v>0</v>
      </c>
      <c r="P3983" s="6">
        <f>IFERROR(E3983/L3983,0)</f>
        <v>0</v>
      </c>
      <c r="Q3983" t="str">
        <f>LEFT(N3983, FIND("/",N3983) -1)</f>
        <v>food</v>
      </c>
      <c r="R3983" t="str">
        <f>RIGHT(N3983, LEN(N3983) - FIND("/",N3983))</f>
        <v>restaurants</v>
      </c>
      <c r="S3983" s="10">
        <f>(((J3983/60)/60)/24)+DATE(1970,1,1)</f>
        <v>41928.015439814815</v>
      </c>
      <c r="T3983" s="10">
        <f>(((I3983/60)/60)/24)+DATE(1970,1,1)</f>
        <v>41958.057106481487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>E3984/D3984</f>
        <v>0</v>
      </c>
      <c r="P3984" s="6">
        <f>IFERROR(E3984/L3984,0)</f>
        <v>0</v>
      </c>
      <c r="Q3984" t="str">
        <f>LEFT(N3984, FIND("/",N3984) -1)</f>
        <v>food</v>
      </c>
      <c r="R3984" t="str">
        <f>RIGHT(N3984, LEN(N3984) - FIND("/",N3984))</f>
        <v>restaurants</v>
      </c>
      <c r="S3984" s="10">
        <f>(((J3984/60)/60)/24)+DATE(1970,1,1)</f>
        <v>42047.05574074074</v>
      </c>
      <c r="T3984" s="10">
        <f>(((I3984/60)/60)/24)+DATE(1970,1,1)</f>
        <v>42077.014074074075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>E3985/D3985</f>
        <v>0</v>
      </c>
      <c r="P3985" s="6">
        <f>IFERROR(E3985/L3985,0)</f>
        <v>0</v>
      </c>
      <c r="Q3985" t="str">
        <f>LEFT(N3985, FIND("/",N3985) -1)</f>
        <v>food</v>
      </c>
      <c r="R3985" t="str">
        <f>RIGHT(N3985, LEN(N3985) - FIND("/",N3985))</f>
        <v>restaurants</v>
      </c>
      <c r="S3985" s="10">
        <f>(((J3985/60)/60)/24)+DATE(1970,1,1)</f>
        <v>42105.072962962964</v>
      </c>
      <c r="T3985" s="10">
        <f>(((I3985/60)/60)/24)+DATE(1970,1,1)</f>
        <v>42135.072962962964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>E3986/D3986</f>
        <v>0</v>
      </c>
      <c r="P3986" s="6">
        <f>IFERROR(E3986/L3986,0)</f>
        <v>0</v>
      </c>
      <c r="Q3986" t="str">
        <f>LEFT(N3986, FIND("/",N3986) -1)</f>
        <v>food</v>
      </c>
      <c r="R3986" t="str">
        <f>RIGHT(N3986, LEN(N3986) - FIND("/",N3986))</f>
        <v>restaurants</v>
      </c>
      <c r="S3986" s="10">
        <f>(((J3986/60)/60)/24)+DATE(1970,1,1)</f>
        <v>41835.951782407406</v>
      </c>
      <c r="T3986" s="10">
        <f>(((I3986/60)/60)/24)+DATE(1970,1,1)</f>
        <v>41865.951782407406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>E3987/D3987</f>
        <v>0</v>
      </c>
      <c r="P3987" s="6">
        <f>IFERROR(E3987/L3987,0)</f>
        <v>0</v>
      </c>
      <c r="Q3987" t="str">
        <f>LEFT(N3987, FIND("/",N3987) -1)</f>
        <v>food</v>
      </c>
      <c r="R3987" t="str">
        <f>RIGHT(N3987, LEN(N3987) - FIND("/",N3987))</f>
        <v>restaurants</v>
      </c>
      <c r="S3987" s="10">
        <f>(((J3987/60)/60)/24)+DATE(1970,1,1)</f>
        <v>42371.446909722217</v>
      </c>
      <c r="T3987" s="10">
        <f>(((I3987/60)/60)/24)+DATE(1970,1,1)</f>
        <v>42401.446909722217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>E3988/D3988</f>
        <v>0</v>
      </c>
      <c r="P3988" s="6">
        <f>IFERROR(E3988/L3988,0)</f>
        <v>0</v>
      </c>
      <c r="Q3988" t="str">
        <f>LEFT(N3988, FIND("/",N3988) -1)</f>
        <v>food</v>
      </c>
      <c r="R3988" t="str">
        <f>RIGHT(N3988, LEN(N3988) - FIND("/",N3988))</f>
        <v>restaurants</v>
      </c>
      <c r="S3988" s="10">
        <f>(((J3988/60)/60)/24)+DATE(1970,1,1)</f>
        <v>41971.876863425925</v>
      </c>
      <c r="T3988" s="10">
        <f>(((I3988/60)/60)/24)+DATE(1970,1,1)</f>
        <v>41986.876863425925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>E3989/D3989</f>
        <v>0</v>
      </c>
      <c r="P3989" s="6">
        <f>IFERROR(E3989/L3989,0)</f>
        <v>0</v>
      </c>
      <c r="Q3989" t="str">
        <f>LEFT(N3989, FIND("/",N3989) -1)</f>
        <v>food</v>
      </c>
      <c r="R3989" t="str">
        <f>RIGHT(N3989, LEN(N3989) - FIND("/",N3989))</f>
        <v>restaurants</v>
      </c>
      <c r="S3989" s="10">
        <f>(((J3989/60)/60)/24)+DATE(1970,1,1)</f>
        <v>42732.00681712963</v>
      </c>
      <c r="T3989" s="10">
        <f>(((I3989/60)/60)/24)+DATE(1970,1,1)</f>
        <v>42792.00681712963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>E3990/D3990</f>
        <v>0</v>
      </c>
      <c r="P3990" s="6">
        <f>IFERROR(E3990/L3990,0)</f>
        <v>0</v>
      </c>
      <c r="Q3990" t="str">
        <f>LEFT(N3990, FIND("/",N3990) -1)</f>
        <v>food</v>
      </c>
      <c r="R3990" t="str">
        <f>RIGHT(N3990, LEN(N3990) - FIND("/",N3990))</f>
        <v>restaurants</v>
      </c>
      <c r="S3990" s="10">
        <f>(((J3990/60)/60)/24)+DATE(1970,1,1)</f>
        <v>41942.653379629628</v>
      </c>
      <c r="T3990" s="10">
        <f>(((I3990/60)/60)/24)+DATE(1970,1,1)</f>
        <v>41972.6950462963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>E3991/D3991</f>
        <v>0</v>
      </c>
      <c r="P3991" s="6">
        <f>IFERROR(E3991/L3991,0)</f>
        <v>0</v>
      </c>
      <c r="Q3991" t="str">
        <f>LEFT(N3991, FIND("/",N3991) -1)</f>
        <v>food</v>
      </c>
      <c r="R3991" t="str">
        <f>RIGHT(N3991, LEN(N3991) - FIND("/",N3991))</f>
        <v>restaurants</v>
      </c>
      <c r="S3991" s="10">
        <f>(((J3991/60)/60)/24)+DATE(1970,1,1)</f>
        <v>41926.680879629632</v>
      </c>
      <c r="T3991" s="10">
        <f>(((I3991/60)/60)/24)+DATE(1970,1,1)</f>
        <v>41956.722546296296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>E3992/D3992</f>
        <v>0</v>
      </c>
      <c r="P3992" s="6">
        <f>IFERROR(E3992/L3992,0)</f>
        <v>0</v>
      </c>
      <c r="Q3992" t="str">
        <f>LEFT(N3992, FIND("/",N3992) -1)</f>
        <v>food</v>
      </c>
      <c r="R3992" t="str">
        <f>RIGHT(N3992, LEN(N3992) - FIND("/",N3992))</f>
        <v>restaurants</v>
      </c>
      <c r="S3992" s="10">
        <f>(((J3992/60)/60)/24)+DATE(1970,1,1)</f>
        <v>42612.600520833337</v>
      </c>
      <c r="T3992" s="10">
        <f>(((I3992/60)/60)/24)+DATE(1970,1,1)</f>
        <v>42658.806249999994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>E3993/D3993</f>
        <v>0</v>
      </c>
      <c r="P3993" s="6">
        <f>IFERROR(E3993/L3993,0)</f>
        <v>0</v>
      </c>
      <c r="Q3993" t="str">
        <f>LEFT(N3993, FIND("/",N3993) -1)</f>
        <v>food</v>
      </c>
      <c r="R3993" t="str">
        <f>RIGHT(N3993, LEN(N3993) - FIND("/",N3993))</f>
        <v>food trucks</v>
      </c>
      <c r="S3993" s="10">
        <f>(((J3993/60)/60)/24)+DATE(1970,1,1)</f>
        <v>42260.528807870374</v>
      </c>
      <c r="T3993" s="10">
        <f>(((I3993/60)/60)/24)+DATE(1970,1,1)</f>
        <v>42290.528807870374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>E3994/D3994</f>
        <v>0</v>
      </c>
      <c r="P3994" s="6">
        <f>IFERROR(E3994/L3994,0)</f>
        <v>0</v>
      </c>
      <c r="Q3994" t="str">
        <f>LEFT(N3994, FIND("/",N3994) -1)</f>
        <v>food</v>
      </c>
      <c r="R3994" t="str">
        <f>RIGHT(N3994, LEN(N3994) - FIND("/",N3994))</f>
        <v>food trucks</v>
      </c>
      <c r="S3994" s="10">
        <f>(((J3994/60)/60)/24)+DATE(1970,1,1)</f>
        <v>42155.139479166668</v>
      </c>
      <c r="T3994" s="10">
        <f>(((I3994/60)/60)/24)+DATE(1970,1,1)</f>
        <v>42215.139479166668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>E3995/D3995</f>
        <v>0</v>
      </c>
      <c r="P3995" s="6">
        <f>IFERROR(E3995/L3995,0)</f>
        <v>0</v>
      </c>
      <c r="Q3995" t="str">
        <f>LEFT(N3995, FIND("/",N3995) -1)</f>
        <v>food</v>
      </c>
      <c r="R3995" t="str">
        <f>RIGHT(N3995, LEN(N3995) - FIND("/",N3995))</f>
        <v>food trucks</v>
      </c>
      <c r="S3995" s="10">
        <f>(((J3995/60)/60)/24)+DATE(1970,1,1)</f>
        <v>41822.040497685186</v>
      </c>
      <c r="T3995" s="10">
        <f>(((I3995/60)/60)/24)+DATE(1970,1,1)</f>
        <v>41852.040497685186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>E3996/D3996</f>
        <v>0</v>
      </c>
      <c r="P3996" s="6">
        <f>IFERROR(E3996/L3996,0)</f>
        <v>0</v>
      </c>
      <c r="Q3996" t="str">
        <f>LEFT(N3996, FIND("/",N3996) -1)</f>
        <v>food</v>
      </c>
      <c r="R3996" t="str">
        <f>RIGHT(N3996, LEN(N3996) - FIND("/",N3996))</f>
        <v>food trucks</v>
      </c>
      <c r="S3996" s="10">
        <f>(((J3996/60)/60)/24)+DATE(1970,1,1)</f>
        <v>41842.980879629627</v>
      </c>
      <c r="T3996" s="10">
        <f>(((I3996/60)/60)/24)+DATE(1970,1,1)</f>
        <v>41872.980879629627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>E3997/D3997</f>
        <v>0</v>
      </c>
      <c r="P3997" s="6">
        <f>IFERROR(E3997/L3997,0)</f>
        <v>0</v>
      </c>
      <c r="Q3997" t="str">
        <f>LEFT(N3997, FIND("/",N3997) -1)</f>
        <v>food</v>
      </c>
      <c r="R3997" t="str">
        <f>RIGHT(N3997, LEN(N3997) - FIND("/",N3997))</f>
        <v>food trucks</v>
      </c>
      <c r="S3997" s="10">
        <f>(((J3997/60)/60)/24)+DATE(1970,1,1)</f>
        <v>42077.119409722218</v>
      </c>
      <c r="T3997" s="10">
        <f>(((I3997/60)/60)/24)+DATE(1970,1,1)</f>
        <v>42107.119409722218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>E3998/D3998</f>
        <v>0</v>
      </c>
      <c r="P3998" s="6">
        <f>IFERROR(E3998/L3998,0)</f>
        <v>0</v>
      </c>
      <c r="Q3998" t="str">
        <f>LEFT(N3998, FIND("/",N3998) -1)</f>
        <v>food</v>
      </c>
      <c r="R3998" t="str">
        <f>RIGHT(N3998, LEN(N3998) - FIND("/",N3998))</f>
        <v>food trucks</v>
      </c>
      <c r="S3998" s="10">
        <f>(((J3998/60)/60)/24)+DATE(1970,1,1)</f>
        <v>41829.592002314814</v>
      </c>
      <c r="T3998" s="10">
        <f>(((I3998/60)/60)/24)+DATE(1970,1,1)</f>
        <v>41874.592002314814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>E3999/D3999</f>
        <v>0</v>
      </c>
      <c r="P3999" s="6">
        <f>IFERROR(E3999/L3999,0)</f>
        <v>0</v>
      </c>
      <c r="Q3999" t="str">
        <f>LEFT(N3999, FIND("/",N3999) -1)</f>
        <v>food</v>
      </c>
      <c r="R3999" t="str">
        <f>RIGHT(N3999, LEN(N3999) - FIND("/",N3999))</f>
        <v>food trucks</v>
      </c>
      <c r="S3999" s="10">
        <f>(((J3999/60)/60)/24)+DATE(1970,1,1)</f>
        <v>42487.825752314813</v>
      </c>
      <c r="T3999" s="10">
        <f>(((I3999/60)/60)/24)+DATE(1970,1,1)</f>
        <v>42508.825752314813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>E4000/D4000</f>
        <v>0</v>
      </c>
      <c r="P4000" s="6">
        <f>IFERROR(E4000/L4000,0)</f>
        <v>0</v>
      </c>
      <c r="Q4000" t="str">
        <f>LEFT(N4000, FIND("/",N4000) -1)</f>
        <v>food</v>
      </c>
      <c r="R4000" t="str">
        <f>RIGHT(N4000, LEN(N4000) - FIND("/",N4000))</f>
        <v>food trucks</v>
      </c>
      <c r="S4000" s="10">
        <f>(((J4000/60)/60)/24)+DATE(1970,1,1)</f>
        <v>41986.108726851846</v>
      </c>
      <c r="T4000" s="10">
        <f>(((I4000/60)/60)/24)+DATE(1970,1,1)</f>
        <v>42016.108726851846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>E4001/D4001</f>
        <v>0</v>
      </c>
      <c r="P4001" s="6">
        <f>IFERROR(E4001/L4001,0)</f>
        <v>0</v>
      </c>
      <c r="Q4001" t="str">
        <f>LEFT(N4001, FIND("/",N4001) -1)</f>
        <v>food</v>
      </c>
      <c r="R4001" t="str">
        <f>RIGHT(N4001, LEN(N4001) - FIND("/",N4001))</f>
        <v>food trucks</v>
      </c>
      <c r="S4001" s="10">
        <f>(((J4001/60)/60)/24)+DATE(1970,1,1)</f>
        <v>42060.00980324074</v>
      </c>
      <c r="T4001" s="10">
        <f>(((I4001/60)/60)/24)+DATE(1970,1,1)</f>
        <v>42104.968136574069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>E4002/D4002</f>
        <v>0</v>
      </c>
      <c r="P4002" s="6">
        <f>IFERROR(E4002/L4002,0)</f>
        <v>0</v>
      </c>
      <c r="Q4002" t="str">
        <f>LEFT(N4002, FIND("/",N4002) -1)</f>
        <v>food</v>
      </c>
      <c r="R4002" t="str">
        <f>RIGHT(N4002, LEN(N4002) - FIND("/",N4002))</f>
        <v>food trucks</v>
      </c>
      <c r="S4002" s="10">
        <f>(((J4002/60)/60)/24)+DATE(1970,1,1)</f>
        <v>41830.820567129631</v>
      </c>
      <c r="T4002" s="10">
        <f>(((I4002/60)/60)/24)+DATE(1970,1,1)</f>
        <v>41855.820567129631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>E4003/D4003</f>
        <v>0</v>
      </c>
      <c r="P4003" s="6">
        <f>IFERROR(E4003/L4003,0)</f>
        <v>0</v>
      </c>
      <c r="Q4003" t="str">
        <f>LEFT(N4003, FIND("/",N4003) -1)</f>
        <v>food</v>
      </c>
      <c r="R4003" t="str">
        <f>RIGHT(N4003, LEN(N4003) - FIND("/",N4003))</f>
        <v>food trucks</v>
      </c>
      <c r="S4003" s="10">
        <f>(((J4003/60)/60)/24)+DATE(1970,1,1)</f>
        <v>42238.022905092599</v>
      </c>
      <c r="T4003" s="10">
        <f>(((I4003/60)/60)/24)+DATE(1970,1,1)</f>
        <v>42286.708333333328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>E4004/D4004</f>
        <v>0</v>
      </c>
      <c r="P4004" s="6">
        <f>IFERROR(E4004/L4004,0)</f>
        <v>0</v>
      </c>
      <c r="Q4004" t="str">
        <f>LEFT(N4004, FIND("/",N4004) -1)</f>
        <v>food</v>
      </c>
      <c r="R4004" t="str">
        <f>RIGHT(N4004, LEN(N4004) - FIND("/",N4004))</f>
        <v>food trucks</v>
      </c>
      <c r="S4004" s="10">
        <f>(((J4004/60)/60)/24)+DATE(1970,1,1)</f>
        <v>42140.173252314817</v>
      </c>
      <c r="T4004" s="10">
        <f>(((I4004/60)/60)/24)+DATE(1970,1,1)</f>
        <v>42170.173252314817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>E4005/D4005</f>
        <v>0</v>
      </c>
      <c r="P4005" s="6">
        <f>IFERROR(E4005/L4005,0)</f>
        <v>0</v>
      </c>
      <c r="Q4005" t="str">
        <f>LEFT(N4005, FIND("/",N4005) -1)</f>
        <v>food</v>
      </c>
      <c r="R4005" t="str">
        <f>RIGHT(N4005, LEN(N4005) - FIND("/",N4005))</f>
        <v>food trucks</v>
      </c>
      <c r="S4005" s="10">
        <f>(((J4005/60)/60)/24)+DATE(1970,1,1)</f>
        <v>42388.589085648149</v>
      </c>
      <c r="T4005" s="10">
        <f>(((I4005/60)/60)/24)+DATE(1970,1,1)</f>
        <v>42395.589085648149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>E4006/D4006</f>
        <v>0</v>
      </c>
      <c r="P4006" s="6">
        <f>IFERROR(E4006/L4006,0)</f>
        <v>0</v>
      </c>
      <c r="Q4006" t="str">
        <f>LEFT(N4006, FIND("/",N4006) -1)</f>
        <v>food</v>
      </c>
      <c r="R4006" t="str">
        <f>RIGHT(N4006, LEN(N4006) - FIND("/",N4006))</f>
        <v>food trucks</v>
      </c>
      <c r="S4006" s="10">
        <f>(((J4006/60)/60)/24)+DATE(1970,1,1)</f>
        <v>42089.84520833334</v>
      </c>
      <c r="T4006" s="10">
        <f>(((I4006/60)/60)/24)+DATE(1970,1,1)</f>
        <v>42119.84520833334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>E4007/D4007</f>
        <v>0</v>
      </c>
      <c r="P4007" s="6">
        <f>IFERROR(E4007/L4007,0)</f>
        <v>0</v>
      </c>
      <c r="Q4007" t="str">
        <f>LEFT(N4007, FIND("/",N4007) -1)</f>
        <v>technology</v>
      </c>
      <c r="R4007" t="str">
        <f>RIGHT(N4007, LEN(N4007) - FIND("/",N4007))</f>
        <v>space exploration</v>
      </c>
      <c r="S4007" s="10">
        <f>(((J4007/60)/60)/24)+DATE(1970,1,1)</f>
        <v>42536.246620370366</v>
      </c>
      <c r="T4007" s="10">
        <f>(((I4007/60)/60)/24)+DATE(1970,1,1)</f>
        <v>42566.289583333331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>E4008/D4008</f>
        <v>0</v>
      </c>
      <c r="P4008" s="6">
        <f>IFERROR(E4008/L4008,0)</f>
        <v>0</v>
      </c>
      <c r="Q4008" t="str">
        <f>LEFT(N4008, FIND("/",N4008) -1)</f>
        <v>food</v>
      </c>
      <c r="R4008" t="str">
        <f>RIGHT(N4008, LEN(N4008) - FIND("/",N4008))</f>
        <v>food trucks</v>
      </c>
      <c r="S4008" s="10">
        <f>(((J4008/60)/60)/24)+DATE(1970,1,1)</f>
        <v>41892.974803240737</v>
      </c>
      <c r="T4008" s="10">
        <f>(((I4008/60)/60)/24)+DATE(1970,1,1)</f>
        <v>41912.974803240737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>E4009/D4009</f>
        <v>0</v>
      </c>
      <c r="P4009" s="6">
        <f>IFERROR(E4009/L4009,0)</f>
        <v>0</v>
      </c>
      <c r="Q4009" t="str">
        <f>LEFT(N4009, FIND("/",N4009) -1)</f>
        <v>food</v>
      </c>
      <c r="R4009" t="str">
        <f>RIGHT(N4009, LEN(N4009) - FIND("/",N4009))</f>
        <v>food trucks</v>
      </c>
      <c r="S4009" s="10">
        <f>(((J4009/60)/60)/24)+DATE(1970,1,1)</f>
        <v>42154.64025462963</v>
      </c>
      <c r="T4009" s="10">
        <f>(((I4009/60)/60)/24)+DATE(1970,1,1)</f>
        <v>42184.64025462963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>E4010/D4010</f>
        <v>0</v>
      </c>
      <c r="P4010" s="6">
        <f>IFERROR(E4010/L4010,0)</f>
        <v>0</v>
      </c>
      <c r="Q4010" t="str">
        <f>LEFT(N4010, FIND("/",N4010) -1)</f>
        <v>food</v>
      </c>
      <c r="R4010" t="str">
        <f>RIGHT(N4010, LEN(N4010) - FIND("/",N4010))</f>
        <v>food trucks</v>
      </c>
      <c r="S4010" s="10">
        <f>(((J4010/60)/60)/24)+DATE(1970,1,1)</f>
        <v>41829.896562499998</v>
      </c>
      <c r="T4010" s="10">
        <f>(((I4010/60)/60)/24)+DATE(1970,1,1)</f>
        <v>41859.896562499998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>E4011/D4011</f>
        <v>0</v>
      </c>
      <c r="P4011" s="6">
        <f>IFERROR(E4011/L4011,0)</f>
        <v>0</v>
      </c>
      <c r="Q4011" t="str">
        <f>LEFT(N4011, FIND("/",N4011) -1)</f>
        <v>publishing</v>
      </c>
      <c r="R4011" t="str">
        <f>RIGHT(N4011, LEN(N4011) - FIND("/",N4011))</f>
        <v>children's books</v>
      </c>
      <c r="S4011" s="10">
        <f>(((J4011/60)/60)/24)+DATE(1970,1,1)</f>
        <v>42632.328784722224</v>
      </c>
      <c r="T4011" s="10">
        <f>(((I4011/60)/60)/24)+DATE(1970,1,1)</f>
        <v>42662.328784722224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>E4012/D4012</f>
        <v>0</v>
      </c>
      <c r="P4012" s="6">
        <f>IFERROR(E4012/L4012,0)</f>
        <v>0</v>
      </c>
      <c r="Q4012" t="str">
        <f>LEFT(N4012, FIND("/",N4012) -1)</f>
        <v>publishing</v>
      </c>
      <c r="R4012" t="str">
        <f>RIGHT(N4012, LEN(N4012) - FIND("/",N4012))</f>
        <v>children's books</v>
      </c>
      <c r="S4012" s="10">
        <f>(((J4012/60)/60)/24)+DATE(1970,1,1)</f>
        <v>41078.899826388886</v>
      </c>
      <c r="T4012" s="10">
        <f>(((I4012/60)/60)/24)+DATE(1970,1,1)</f>
        <v>41090.833333333336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>E4013/D4013</f>
        <v>0</v>
      </c>
      <c r="P4013" s="6">
        <f>IFERROR(E4013/L4013,0)</f>
        <v>0</v>
      </c>
      <c r="Q4013" t="str">
        <f>LEFT(N4013, FIND("/",N4013) -1)</f>
        <v>publishing</v>
      </c>
      <c r="R4013" t="str">
        <f>RIGHT(N4013, LEN(N4013) - FIND("/",N4013))</f>
        <v>children's books</v>
      </c>
      <c r="S4013" s="10">
        <f>(((J4013/60)/60)/24)+DATE(1970,1,1)</f>
        <v>41747.887060185189</v>
      </c>
      <c r="T4013" s="10">
        <f>(((I4013/60)/60)/24)+DATE(1970,1,1)</f>
        <v>41807.887060185189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>E4014/D4014</f>
        <v>0</v>
      </c>
      <c r="P4014" s="6">
        <f>IFERROR(E4014/L4014,0)</f>
        <v>0</v>
      </c>
      <c r="Q4014" t="str">
        <f>LEFT(N4014, FIND("/",N4014) -1)</f>
        <v>publishing</v>
      </c>
      <c r="R4014" t="str">
        <f>RIGHT(N4014, LEN(N4014) - FIND("/",N4014))</f>
        <v>children's books</v>
      </c>
      <c r="S4014" s="10">
        <f>(((J4014/60)/60)/24)+DATE(1970,1,1)</f>
        <v>41863.636006944449</v>
      </c>
      <c r="T4014" s="10">
        <f>(((I4014/60)/60)/24)+DATE(1970,1,1)</f>
        <v>41893.636006944449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>E4015/D4015</f>
        <v>0</v>
      </c>
      <c r="P4015" s="6">
        <f>IFERROR(E4015/L4015,0)</f>
        <v>0</v>
      </c>
      <c r="Q4015" t="str">
        <f>LEFT(N4015, FIND("/",N4015) -1)</f>
        <v>publishing</v>
      </c>
      <c r="R4015" t="str">
        <f>RIGHT(N4015, LEN(N4015) - FIND("/",N4015))</f>
        <v>children's books</v>
      </c>
      <c r="S4015" s="10">
        <f>(((J4015/60)/60)/24)+DATE(1970,1,1)</f>
        <v>41415.461319444446</v>
      </c>
      <c r="T4015" s="10">
        <f>(((I4015/60)/60)/24)+DATE(1970,1,1)</f>
        <v>41445.461319444446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>E4016/D4016</f>
        <v>0</v>
      </c>
      <c r="P4016" s="6">
        <f>IFERROR(E4016/L4016,0)</f>
        <v>0</v>
      </c>
      <c r="Q4016" t="str">
        <f>LEFT(N4016, FIND("/",N4016) -1)</f>
        <v>publishing</v>
      </c>
      <c r="R4016" t="str">
        <f>RIGHT(N4016, LEN(N4016) - FIND("/",N4016))</f>
        <v>children's books</v>
      </c>
      <c r="S4016" s="10">
        <f>(((J4016/60)/60)/24)+DATE(1970,1,1)</f>
        <v>41194.579027777778</v>
      </c>
      <c r="T4016" s="10">
        <f>(((I4016/60)/60)/24)+DATE(1970,1,1)</f>
        <v>41210.579027777778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>E4017/D4017</f>
        <v>0</v>
      </c>
      <c r="P4017" s="6">
        <f>IFERROR(E4017/L4017,0)</f>
        <v>0</v>
      </c>
      <c r="Q4017" t="str">
        <f>LEFT(N4017, FIND("/",N4017) -1)</f>
        <v>publishing</v>
      </c>
      <c r="R4017" t="str">
        <f>RIGHT(N4017, LEN(N4017) - FIND("/",N4017))</f>
        <v>children's books</v>
      </c>
      <c r="S4017" s="10">
        <f>(((J4017/60)/60)/24)+DATE(1970,1,1)</f>
        <v>41257.531712962962</v>
      </c>
      <c r="T4017" s="10">
        <f>(((I4017/60)/60)/24)+DATE(1970,1,1)</f>
        <v>41306.708333333336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>E4018/D4018</f>
        <v>0</v>
      </c>
      <c r="P4018" s="6">
        <f>IFERROR(E4018/L4018,0)</f>
        <v>0</v>
      </c>
      <c r="Q4018" t="str">
        <f>LEFT(N4018, FIND("/",N4018) -1)</f>
        <v>publishing</v>
      </c>
      <c r="R4018" t="str">
        <f>RIGHT(N4018, LEN(N4018) - FIND("/",N4018))</f>
        <v>children's books</v>
      </c>
      <c r="S4018" s="10">
        <f>(((J4018/60)/60)/24)+DATE(1970,1,1)</f>
        <v>41537.869143518517</v>
      </c>
      <c r="T4018" s="10">
        <f>(((I4018/60)/60)/24)+DATE(1970,1,1)</f>
        <v>41552.869143518517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>E4019/D4019</f>
        <v>0</v>
      </c>
      <c r="P4019" s="6">
        <f>IFERROR(E4019/L4019,0)</f>
        <v>0</v>
      </c>
      <c r="Q4019" t="str">
        <f>LEFT(N4019, FIND("/",N4019) -1)</f>
        <v>publishing</v>
      </c>
      <c r="R4019" t="str">
        <f>RIGHT(N4019, LEN(N4019) - FIND("/",N4019))</f>
        <v>children's books</v>
      </c>
      <c r="S4019" s="10">
        <f>(((J4019/60)/60)/24)+DATE(1970,1,1)</f>
        <v>42774.447777777779</v>
      </c>
      <c r="T4019" s="10">
        <f>(((I4019/60)/60)/24)+DATE(1970,1,1)</f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>E4020/D4020</f>
        <v>0</v>
      </c>
      <c r="P4020" s="6">
        <f>IFERROR(E4020/L4020,0)</f>
        <v>0</v>
      </c>
      <c r="Q4020" t="str">
        <f>LEFT(N4020, FIND("/",N4020) -1)</f>
        <v>theater</v>
      </c>
      <c r="R4020" t="str">
        <f>RIGHT(N4020, LEN(N4020) - FIND("/",N4020))</f>
        <v>plays</v>
      </c>
      <c r="S4020" s="10">
        <f>(((J4020/60)/60)/24)+DATE(1970,1,1)</f>
        <v>41784.952488425923</v>
      </c>
      <c r="T4020" s="10">
        <f>(((I4020/60)/60)/24)+DATE(1970,1,1)</f>
        <v>41811.458333333336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>E4021/D4021</f>
        <v>0</v>
      </c>
      <c r="P4021" s="6">
        <f>IFERROR(E4021/L4021,0)</f>
        <v>0</v>
      </c>
      <c r="Q4021" t="str">
        <f>LEFT(N4021, FIND("/",N4021) -1)</f>
        <v>theater</v>
      </c>
      <c r="R4021" t="str">
        <f>RIGHT(N4021, LEN(N4021) - FIND("/",N4021))</f>
        <v>plays</v>
      </c>
      <c r="S4021" s="10">
        <f>(((J4021/60)/60)/24)+DATE(1970,1,1)</f>
        <v>42492.737847222219</v>
      </c>
      <c r="T4021" s="10">
        <f>(((I4021/60)/60)/24)+DATE(1970,1,1)</f>
        <v>42534.166666666672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>E4022/D4022</f>
        <v>0</v>
      </c>
      <c r="P4022" s="6">
        <f>IFERROR(E4022/L4022,0)</f>
        <v>0</v>
      </c>
      <c r="Q4022" t="str">
        <f>LEFT(N4022, FIND("/",N4022) -1)</f>
        <v>theater</v>
      </c>
      <c r="R4022" t="str">
        <f>RIGHT(N4022, LEN(N4022) - FIND("/",N4022))</f>
        <v>plays</v>
      </c>
      <c r="S4022" s="10">
        <f>(((J4022/60)/60)/24)+DATE(1970,1,1)</f>
        <v>42108.692060185189</v>
      </c>
      <c r="T4022" s="10">
        <f>(((I4022/60)/60)/24)+DATE(1970,1,1)</f>
        <v>42153.692060185189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>E4023/D4023</f>
        <v>0</v>
      </c>
      <c r="P4023" s="6">
        <f>IFERROR(E4023/L4023,0)</f>
        <v>0</v>
      </c>
      <c r="Q4023" t="str">
        <f>LEFT(N4023, FIND("/",N4023) -1)</f>
        <v>theater</v>
      </c>
      <c r="R4023" t="str">
        <f>RIGHT(N4023, LEN(N4023) - FIND("/",N4023))</f>
        <v>plays</v>
      </c>
      <c r="S4023" s="10">
        <f>(((J4023/60)/60)/24)+DATE(1970,1,1)</f>
        <v>42453.806307870371</v>
      </c>
      <c r="T4023" s="10">
        <f>(((I4023/60)/60)/24)+DATE(1970,1,1)</f>
        <v>42513.806307870371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>E4024/D4024</f>
        <v>0</v>
      </c>
      <c r="P4024" s="6">
        <f>IFERROR(E4024/L4024,0)</f>
        <v>0</v>
      </c>
      <c r="Q4024" t="str">
        <f>LEFT(N4024, FIND("/",N4024) -1)</f>
        <v>theater</v>
      </c>
      <c r="R4024" t="str">
        <f>RIGHT(N4024, LEN(N4024) - FIND("/",N4024))</f>
        <v>plays</v>
      </c>
      <c r="S4024" s="10">
        <f>(((J4024/60)/60)/24)+DATE(1970,1,1)</f>
        <v>42390.002650462964</v>
      </c>
      <c r="T4024" s="10">
        <f>(((I4024/60)/60)/24)+DATE(1970,1,1)</f>
        <v>42398.970138888893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>
        <f>IFERROR(E4025/L4025,0)</f>
        <v>0</v>
      </c>
      <c r="Q4025" t="str">
        <f>LEFT(N4025, FIND("/",N4025) -1)</f>
        <v>theater</v>
      </c>
      <c r="R4025" t="str">
        <f>RIGHT(N4025, LEN(N4025) - FIND("/",N4025))</f>
        <v>plays</v>
      </c>
      <c r="S4025" s="10">
        <f>(((J4025/60)/60)/24)+DATE(1970,1,1)</f>
        <v>41836.190937499996</v>
      </c>
      <c r="T4025" s="10">
        <f>(((I4025/60)/60)/24)+DATE(1970,1,1)</f>
        <v>41896.190937499996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>E4026/D4026</f>
        <v>0</v>
      </c>
      <c r="P4026" s="6">
        <f>IFERROR(E4026/L4026,0)</f>
        <v>0</v>
      </c>
      <c r="Q4026" t="str">
        <f>LEFT(N4026, FIND("/",N4026) -1)</f>
        <v>theater</v>
      </c>
      <c r="R4026" t="str">
        <f>RIGHT(N4026, LEN(N4026) - FIND("/",N4026))</f>
        <v>plays</v>
      </c>
      <c r="S4026" s="10">
        <f>(((J4026/60)/60)/24)+DATE(1970,1,1)</f>
        <v>41954.545081018514</v>
      </c>
      <c r="T4026" s="10">
        <f>(((I4026/60)/60)/24)+DATE(1970,1,1)</f>
        <v>41978.477777777778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>E4027/D4027</f>
        <v>0</v>
      </c>
      <c r="P4027" s="6">
        <f>IFERROR(E4027/L4027,0)</f>
        <v>0</v>
      </c>
      <c r="Q4027" t="str">
        <f>LEFT(N4027, FIND("/",N4027) -1)</f>
        <v>theater</v>
      </c>
      <c r="R4027" t="str">
        <f>RIGHT(N4027, LEN(N4027) - FIND("/",N4027))</f>
        <v>plays</v>
      </c>
      <c r="S4027" s="10">
        <f>(((J4027/60)/60)/24)+DATE(1970,1,1)</f>
        <v>41950.114108796297</v>
      </c>
      <c r="T4027" s="10">
        <f>(((I4027/60)/60)/24)+DATE(1970,1,1)</f>
        <v>42010.114108796297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>
        <f>IFERROR(E4028/L4028,0)</f>
        <v>0</v>
      </c>
      <c r="Q4028" t="str">
        <f>LEFT(N4028, FIND("/",N4028) -1)</f>
        <v>theater</v>
      </c>
      <c r="R4028" t="str">
        <f>RIGHT(N4028, LEN(N4028) - FIND("/",N4028))</f>
        <v>plays</v>
      </c>
      <c r="S4028" s="10">
        <f>(((J4028/60)/60)/24)+DATE(1970,1,1)</f>
        <v>42115.11618055556</v>
      </c>
      <c r="T4028" s="10">
        <f>(((I4028/60)/60)/24)+DATE(1970,1,1)</f>
        <v>42175.11618055556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>E4029/D4029</f>
        <v>0</v>
      </c>
      <c r="P4029" s="6">
        <f>IFERROR(E4029/L4029,0)</f>
        <v>0</v>
      </c>
      <c r="Q4029" t="str">
        <f>LEFT(N4029, FIND("/",N4029) -1)</f>
        <v>theater</v>
      </c>
      <c r="R4029" t="str">
        <f>RIGHT(N4029, LEN(N4029) - FIND("/",N4029))</f>
        <v>plays</v>
      </c>
      <c r="S4029" s="10">
        <f>(((J4029/60)/60)/24)+DATE(1970,1,1)</f>
        <v>42171.743969907402</v>
      </c>
      <c r="T4029" s="10">
        <f>(((I4029/60)/60)/24)+DATE(1970,1,1)</f>
        <v>42201.743969907402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>E4030/D4030</f>
        <v>0</v>
      </c>
      <c r="P4030" s="6">
        <f>IFERROR(E4030/L4030,0)</f>
        <v>0</v>
      </c>
      <c r="Q4030" t="str">
        <f>LEFT(N4030, FIND("/",N4030) -1)</f>
        <v>theater</v>
      </c>
      <c r="R4030" t="str">
        <f>RIGHT(N4030, LEN(N4030) - FIND("/",N4030))</f>
        <v>plays</v>
      </c>
      <c r="S4030" s="10">
        <f>(((J4030/60)/60)/24)+DATE(1970,1,1)</f>
        <v>41916.597638888888</v>
      </c>
      <c r="T4030" s="10">
        <f>(((I4030/60)/60)/24)+DATE(1970,1,1)</f>
        <v>41976.639305555553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>
        <f>IFERROR(E4031/L4031,0)</f>
        <v>0</v>
      </c>
      <c r="Q4031" t="str">
        <f>LEFT(N4031, FIND("/",N4031) -1)</f>
        <v>theater</v>
      </c>
      <c r="R4031" t="str">
        <f>RIGHT(N4031, LEN(N4031) - FIND("/",N4031))</f>
        <v>plays</v>
      </c>
      <c r="S4031" s="10">
        <f>(((J4031/60)/60)/24)+DATE(1970,1,1)</f>
        <v>41922.535185185188</v>
      </c>
      <c r="T4031" s="10">
        <f>(((I4031/60)/60)/24)+DATE(1970,1,1)</f>
        <v>41930.207638888889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>E4032/D4032</f>
        <v>0</v>
      </c>
      <c r="P4032" s="6">
        <f>IFERROR(E4032/L4032,0)</f>
        <v>0</v>
      </c>
      <c r="Q4032" t="str">
        <f>LEFT(N4032, FIND("/",N4032) -1)</f>
        <v>theater</v>
      </c>
      <c r="R4032" t="str">
        <f>RIGHT(N4032, LEN(N4032) - FIND("/",N4032))</f>
        <v>plays</v>
      </c>
      <c r="S4032" s="10">
        <f>(((J4032/60)/60)/24)+DATE(1970,1,1)</f>
        <v>42037.986284722225</v>
      </c>
      <c r="T4032" s="10">
        <f>(((I4032/60)/60)/24)+DATE(1970,1,1)</f>
        <v>42097.944618055553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>
        <f>IFERROR(E4033/L4033,0)</f>
        <v>0</v>
      </c>
      <c r="Q4033" t="str">
        <f>LEFT(N4033, FIND("/",N4033) -1)</f>
        <v>theater</v>
      </c>
      <c r="R4033" t="str">
        <f>RIGHT(N4033, LEN(N4033) - FIND("/",N4033))</f>
        <v>plays</v>
      </c>
      <c r="S4033" s="10">
        <f>(((J4033/60)/60)/24)+DATE(1970,1,1)</f>
        <v>42515.078217592592</v>
      </c>
      <c r="T4033" s="10">
        <f>(((I4033/60)/60)/24)+DATE(1970,1,1)</f>
        <v>42575.078217592592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>E4034/D4034</f>
        <v>0</v>
      </c>
      <c r="P4034" s="6">
        <f>IFERROR(E4034/L4034,0)</f>
        <v>0</v>
      </c>
      <c r="Q4034" t="str">
        <f>LEFT(N4034, FIND("/",N4034) -1)</f>
        <v>theater</v>
      </c>
      <c r="R4034" t="str">
        <f>RIGHT(N4034, LEN(N4034) - FIND("/",N4034))</f>
        <v>spaces</v>
      </c>
      <c r="S4034" s="10">
        <f>(((J4034/60)/60)/24)+DATE(1970,1,1)</f>
        <v>42077.129398148143</v>
      </c>
      <c r="T4034" s="10">
        <f>(((I4034/60)/60)/24)+DATE(1970,1,1)</f>
        <v>42107.129398148143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>E4035/D4035</f>
        <v>0</v>
      </c>
      <c r="P4035" s="6">
        <f>IFERROR(E4035/L4035,0)</f>
        <v>0</v>
      </c>
      <c r="Q4035" t="str">
        <f>LEFT(N4035, FIND("/",N4035) -1)</f>
        <v>theater</v>
      </c>
      <c r="R4035" t="str">
        <f>RIGHT(N4035, LEN(N4035) - FIND("/",N4035))</f>
        <v>spaces</v>
      </c>
      <c r="S4035" s="10">
        <f>(((J4035/60)/60)/24)+DATE(1970,1,1)</f>
        <v>42118.139583333337</v>
      </c>
      <c r="T4035" s="10">
        <f>(((I4035/60)/60)/24)+DATE(1970,1,1)</f>
        <v>42148.139583333337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>E4036/D4036</f>
        <v>0</v>
      </c>
      <c r="P4036" s="6">
        <f>IFERROR(E4036/L4036,0)</f>
        <v>0</v>
      </c>
      <c r="Q4036" t="str">
        <f>LEFT(N4036, FIND("/",N4036) -1)</f>
        <v>theater</v>
      </c>
      <c r="R4036" t="str">
        <f>RIGHT(N4036, LEN(N4036) - FIND("/",N4036))</f>
        <v>spaces</v>
      </c>
      <c r="S4036" s="10">
        <f>(((J4036/60)/60)/24)+DATE(1970,1,1)</f>
        <v>42362.36518518519</v>
      </c>
      <c r="T4036" s="10">
        <f>(((I4036/60)/60)/24)+DATE(1970,1,1)</f>
        <v>42392.36518518519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>E4037/D4037</f>
        <v>0</v>
      </c>
      <c r="P4037" s="6">
        <f>IFERROR(E4037/L4037,0)</f>
        <v>0</v>
      </c>
      <c r="Q4037" t="str">
        <f>LEFT(N4037, FIND("/",N4037) -1)</f>
        <v>theater</v>
      </c>
      <c r="R4037" t="str">
        <f>RIGHT(N4037, LEN(N4037) - FIND("/",N4037))</f>
        <v>spaces</v>
      </c>
      <c r="S4037" s="10">
        <f>(((J4037/60)/60)/24)+DATE(1970,1,1)</f>
        <v>42790.583368055552</v>
      </c>
      <c r="T4037" s="10">
        <f>(((I4037/60)/60)/24)+DATE(1970,1,1)</f>
        <v>42810.541701388895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>E4038/D4038</f>
        <v>0</v>
      </c>
      <c r="P4038" s="6">
        <f>IFERROR(E4038/L4038,0)</f>
        <v>0</v>
      </c>
      <c r="Q4038" t="str">
        <f>LEFT(N4038, FIND("/",N4038) -1)</f>
        <v>theater</v>
      </c>
      <c r="R4038" t="str">
        <f>RIGHT(N4038, LEN(N4038) - FIND("/",N4038))</f>
        <v>spaces</v>
      </c>
      <c r="S4038" s="10">
        <f>(((J4038/60)/60)/24)+DATE(1970,1,1)</f>
        <v>42438.779131944444</v>
      </c>
      <c r="T4038" s="10">
        <f>(((I4038/60)/60)/24)+DATE(1970,1,1)</f>
        <v>42498.73746527778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>E4039/D4039</f>
        <v>0</v>
      </c>
      <c r="P4039" s="6">
        <f>IFERROR(E4039/L4039,0)</f>
        <v>0</v>
      </c>
      <c r="Q4039" t="str">
        <f>LEFT(N4039, FIND("/",N4039) -1)</f>
        <v>theater</v>
      </c>
      <c r="R4039" t="str">
        <f>RIGHT(N4039, LEN(N4039) - FIND("/",N4039))</f>
        <v>spaces</v>
      </c>
      <c r="S4039" s="10">
        <f>(((J4039/60)/60)/24)+DATE(1970,1,1)</f>
        <v>42498.008391203708</v>
      </c>
      <c r="T4039" s="10">
        <f>(((I4039/60)/60)/24)+DATE(1970,1,1)</f>
        <v>42528.008391203708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>E4040/D4040</f>
        <v>0</v>
      </c>
      <c r="P4040" s="6">
        <f>IFERROR(E4040/L4040,0)</f>
        <v>0</v>
      </c>
      <c r="Q4040" t="str">
        <f>LEFT(N4040, FIND("/",N4040) -1)</f>
        <v>theater</v>
      </c>
      <c r="R4040" t="str">
        <f>RIGHT(N4040, LEN(N4040) - FIND("/",N4040))</f>
        <v>spaces</v>
      </c>
      <c r="S4040" s="10">
        <f>(((J4040/60)/60)/24)+DATE(1970,1,1)</f>
        <v>41863.757210648146</v>
      </c>
      <c r="T4040" s="10">
        <f>(((I4040/60)/60)/24)+DATE(1970,1,1)</f>
        <v>41893.757210648146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>E4041/D4041</f>
        <v>0</v>
      </c>
      <c r="P4041" s="6">
        <f>IFERROR(E4041/L4041,0)</f>
        <v>0</v>
      </c>
      <c r="Q4041" t="str">
        <f>LEFT(N4041, FIND("/",N4041) -1)</f>
        <v>theater</v>
      </c>
      <c r="R4041" t="str">
        <f>RIGHT(N4041, LEN(N4041) - FIND("/",N4041))</f>
        <v>spaces</v>
      </c>
      <c r="S4041" s="10">
        <f>(((J4041/60)/60)/24)+DATE(1970,1,1)</f>
        <v>42027.832800925928</v>
      </c>
      <c r="T4041" s="10">
        <f>(((I4041/60)/60)/24)+DATE(1970,1,1)</f>
        <v>42065.044444444444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>E4042/D4042</f>
        <v>0</v>
      </c>
      <c r="P4042" s="6">
        <f>IFERROR(E4042/L4042,0)</f>
        <v>0</v>
      </c>
      <c r="Q4042" t="str">
        <f>LEFT(N4042, FIND("/",N4042) -1)</f>
        <v>theater</v>
      </c>
      <c r="R4042" t="str">
        <f>RIGHT(N4042, LEN(N4042) - FIND("/",N4042))</f>
        <v>spaces</v>
      </c>
      <c r="S4042" s="10">
        <f>(((J4042/60)/60)/24)+DATE(1970,1,1)</f>
        <v>41851.636388888888</v>
      </c>
      <c r="T4042" s="10">
        <f>(((I4042/60)/60)/24)+DATE(1970,1,1)</f>
        <v>41911.636388888888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>E4043/D4043</f>
        <v>0</v>
      </c>
      <c r="P4043" s="6">
        <f>IFERROR(E4043/L4043,0)</f>
        <v>0</v>
      </c>
      <c r="Q4043" t="str">
        <f>LEFT(N4043, FIND("/",N4043) -1)</f>
        <v>theater</v>
      </c>
      <c r="R4043" t="str">
        <f>RIGHT(N4043, LEN(N4043) - FIND("/",N4043))</f>
        <v>spaces</v>
      </c>
      <c r="S4043" s="10">
        <f>(((J4043/60)/60)/24)+DATE(1970,1,1)</f>
        <v>42433.650590277779</v>
      </c>
      <c r="T4043" s="10">
        <f>(((I4043/60)/60)/24)+DATE(1970,1,1)</f>
        <v>42463.608923611115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>E4044/D4044</f>
        <v>0</v>
      </c>
      <c r="P4044" s="6">
        <f>IFERROR(E4044/L4044,0)</f>
        <v>0</v>
      </c>
      <c r="Q4044" t="str">
        <f>LEFT(N4044, FIND("/",N4044) -1)</f>
        <v>theater</v>
      </c>
      <c r="R4044" t="str">
        <f>RIGHT(N4044, LEN(N4044) - FIND("/",N4044))</f>
        <v>spaces</v>
      </c>
      <c r="S4044" s="10">
        <f>(((J4044/60)/60)/24)+DATE(1970,1,1)</f>
        <v>41834.784120370372</v>
      </c>
      <c r="T4044" s="10">
        <f>(((I4044/60)/60)/24)+DATE(1970,1,1)</f>
        <v>41864.784120370372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>E4045/D4045</f>
        <v>0</v>
      </c>
      <c r="P4045" s="6">
        <f>IFERROR(E4045/L4045,0)</f>
        <v>0</v>
      </c>
      <c r="Q4045" t="str">
        <f>LEFT(N4045, FIND("/",N4045) -1)</f>
        <v>theater</v>
      </c>
      <c r="R4045" t="str">
        <f>RIGHT(N4045, LEN(N4045) - FIND("/",N4045))</f>
        <v>spaces</v>
      </c>
      <c r="S4045" s="10">
        <f>(((J4045/60)/60)/24)+DATE(1970,1,1)</f>
        <v>42293.922986111109</v>
      </c>
      <c r="T4045" s="10">
        <f>(((I4045/60)/60)/24)+DATE(1970,1,1)</f>
        <v>42323.96465277778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>E4046/D4046</f>
        <v>0</v>
      </c>
      <c r="P4046" s="6">
        <f>IFERROR(E4046/L4046,0)</f>
        <v>0</v>
      </c>
      <c r="Q4046" t="str">
        <f>LEFT(N4046, FIND("/",N4046) -1)</f>
        <v>theater</v>
      </c>
      <c r="R4046" t="str">
        <f>RIGHT(N4046, LEN(N4046) - FIND("/",N4046))</f>
        <v>spaces</v>
      </c>
      <c r="S4046" s="10">
        <f>(((J4046/60)/60)/24)+DATE(1970,1,1)</f>
        <v>41843.632523148146</v>
      </c>
      <c r="T4046" s="10">
        <f>(((I4046/60)/60)/24)+DATE(1970,1,1)</f>
        <v>41903.632523148146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>E4047/D4047</f>
        <v>0</v>
      </c>
      <c r="P4047" s="6">
        <f>IFERROR(E4047/L4047,0)</f>
        <v>0</v>
      </c>
      <c r="Q4047" t="str">
        <f>LEFT(N4047, FIND("/",N4047) -1)</f>
        <v>theater</v>
      </c>
      <c r="R4047" t="str">
        <f>RIGHT(N4047, LEN(N4047) - FIND("/",N4047))</f>
        <v>spaces</v>
      </c>
      <c r="S4047" s="10">
        <f>(((J4047/60)/60)/24)+DATE(1970,1,1)</f>
        <v>42346.20685185185</v>
      </c>
      <c r="T4047" s="10">
        <f>(((I4047/60)/60)/24)+DATE(1970,1,1)</f>
        <v>42376.20685185185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>E4048/D4048</f>
        <v>0</v>
      </c>
      <c r="P4048" s="6">
        <f>IFERROR(E4048/L4048,0)</f>
        <v>0</v>
      </c>
      <c r="Q4048" t="str">
        <f>LEFT(N4048, FIND("/",N4048) -1)</f>
        <v>theater</v>
      </c>
      <c r="R4048" t="str">
        <f>RIGHT(N4048, LEN(N4048) - FIND("/",N4048))</f>
        <v>spaces</v>
      </c>
      <c r="S4048" s="10">
        <f>(((J4048/60)/60)/24)+DATE(1970,1,1)</f>
        <v>42034.856817129628</v>
      </c>
      <c r="T4048" s="10">
        <f>(((I4048/60)/60)/24)+DATE(1970,1,1)</f>
        <v>42064.856817129628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>E4049/D4049</f>
        <v>0</v>
      </c>
      <c r="P4049" s="6">
        <f>IFERROR(E4049/L4049,0)</f>
        <v>0</v>
      </c>
      <c r="Q4049" t="str">
        <f>LEFT(N4049, FIND("/",N4049) -1)</f>
        <v>theater</v>
      </c>
      <c r="R4049" t="str">
        <f>RIGHT(N4049, LEN(N4049) - FIND("/",N4049))</f>
        <v>plays</v>
      </c>
      <c r="S4049" s="10">
        <f>(((J4049/60)/60)/24)+DATE(1970,1,1)</f>
        <v>42809.645914351851</v>
      </c>
      <c r="T4049" s="10">
        <f>(((I4049/60)/60)/24)+DATE(1970,1,1)</f>
        <v>42828.645914351851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>E4050/D4050</f>
        <v>0</v>
      </c>
      <c r="P4050" s="6">
        <f>IFERROR(E4050/L4050,0)</f>
        <v>0</v>
      </c>
      <c r="Q4050" t="str">
        <f>LEFT(N4050, FIND("/",N4050) -1)</f>
        <v>theater</v>
      </c>
      <c r="R4050" t="str">
        <f>RIGHT(N4050, LEN(N4050) - FIND("/",N4050))</f>
        <v>plays</v>
      </c>
      <c r="S4050" s="10">
        <f>(((J4050/60)/60)/24)+DATE(1970,1,1)</f>
        <v>42808.358287037037</v>
      </c>
      <c r="T4050" s="10">
        <f>(((I4050/60)/60)/24)+DATE(1970,1,1)</f>
        <v>42834.358287037037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>E4051/D4051</f>
        <v>0</v>
      </c>
      <c r="P4051" s="6">
        <f>IFERROR(E4051/L4051,0)</f>
        <v>0</v>
      </c>
      <c r="Q4051" t="str">
        <f>LEFT(N4051, FIND("/",N4051) -1)</f>
        <v>theater</v>
      </c>
      <c r="R4051" t="str">
        <f>RIGHT(N4051, LEN(N4051) - FIND("/",N4051))</f>
        <v>plays</v>
      </c>
      <c r="S4051" s="10">
        <f>(((J4051/60)/60)/24)+DATE(1970,1,1)</f>
        <v>42762.040902777779</v>
      </c>
      <c r="T4051" s="10">
        <f>(((I4051/60)/60)/24)+DATE(1970,1,1)</f>
        <v>42821.999236111107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>E4052/D4052</f>
        <v>0</v>
      </c>
      <c r="P4052" s="6">
        <f>IFERROR(E4052/L4052,0)</f>
        <v>0</v>
      </c>
      <c r="Q4052" t="str">
        <f>LEFT(N4052, FIND("/",N4052) -1)</f>
        <v>theater</v>
      </c>
      <c r="R4052" t="str">
        <f>RIGHT(N4052, LEN(N4052) - FIND("/",N4052))</f>
        <v>musical</v>
      </c>
      <c r="S4052" s="10">
        <f>(((J4052/60)/60)/24)+DATE(1970,1,1)</f>
        <v>42683.151331018518</v>
      </c>
      <c r="T4052" s="10">
        <f>(((I4052/60)/60)/24)+DATE(1970,1,1)</f>
        <v>42713.192997685182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>E4053/D4053</f>
        <v>0</v>
      </c>
      <c r="P4053" s="6">
        <f>IFERROR(E4053/L4053,0)</f>
        <v>0</v>
      </c>
      <c r="Q4053" t="str">
        <f>LEFT(N4053, FIND("/",N4053) -1)</f>
        <v>theater</v>
      </c>
      <c r="R4053" t="str">
        <f>RIGHT(N4053, LEN(N4053) - FIND("/",N4053))</f>
        <v>musical</v>
      </c>
      <c r="S4053" s="10">
        <f>(((J4053/60)/60)/24)+DATE(1970,1,1)</f>
        <v>42182.062476851846</v>
      </c>
      <c r="T4053" s="10">
        <f>(((I4053/60)/60)/24)+DATE(1970,1,1)</f>
        <v>42212.062476851846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>E4054/D4054</f>
        <v>0</v>
      </c>
      <c r="P4054" s="6">
        <f>IFERROR(E4054/L4054,0)</f>
        <v>0</v>
      </c>
      <c r="Q4054" t="str">
        <f>LEFT(N4054, FIND("/",N4054) -1)</f>
        <v>theater</v>
      </c>
      <c r="R4054" t="str">
        <f>RIGHT(N4054, LEN(N4054) - FIND("/",N4054))</f>
        <v>musical</v>
      </c>
      <c r="S4054" s="10">
        <f>(((J4054/60)/60)/24)+DATE(1970,1,1)</f>
        <v>42172.686099537037</v>
      </c>
      <c r="T4054" s="10">
        <f>(((I4054/60)/60)/24)+DATE(1970,1,1)</f>
        <v>42202.676388888889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>E4055/D4055</f>
        <v>0</v>
      </c>
      <c r="P4055" s="6">
        <f>IFERROR(E4055/L4055,0)</f>
        <v>0</v>
      </c>
      <c r="Q4055" t="str">
        <f>LEFT(N4055, FIND("/",N4055) -1)</f>
        <v>theater</v>
      </c>
      <c r="R4055" t="str">
        <f>RIGHT(N4055, LEN(N4055) - FIND("/",N4055))</f>
        <v>musical</v>
      </c>
      <c r="S4055" s="10">
        <f>(((J4055/60)/60)/24)+DATE(1970,1,1)</f>
        <v>42236.276053240741</v>
      </c>
      <c r="T4055" s="10">
        <f>(((I4055/60)/60)/24)+DATE(1970,1,1)</f>
        <v>42266.276053240741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>E4056/D4056</f>
        <v>0</v>
      </c>
      <c r="P4056" s="6">
        <f>IFERROR(E4056/L4056,0)</f>
        <v>0</v>
      </c>
      <c r="Q4056" t="str">
        <f>LEFT(N4056, FIND("/",N4056) -1)</f>
        <v>theater</v>
      </c>
      <c r="R4056" t="str">
        <f>RIGHT(N4056, LEN(N4056) - FIND("/",N4056))</f>
        <v>musical</v>
      </c>
      <c r="S4056" s="10">
        <f>(((J4056/60)/60)/24)+DATE(1970,1,1)</f>
        <v>42291.833287037036</v>
      </c>
      <c r="T4056" s="10">
        <f>(((I4056/60)/60)/24)+DATE(1970,1,1)</f>
        <v>42351.874953703707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>E4057/D4057</f>
        <v>0</v>
      </c>
      <c r="P4057" s="6">
        <f>IFERROR(E4057/L4057,0)</f>
        <v>0</v>
      </c>
      <c r="Q4057" t="str">
        <f>LEFT(N4057, FIND("/",N4057) -1)</f>
        <v>theater</v>
      </c>
      <c r="R4057" t="str">
        <f>RIGHT(N4057, LEN(N4057) - FIND("/",N4057))</f>
        <v>musical</v>
      </c>
      <c r="S4057" s="10">
        <f>(((J4057/60)/60)/24)+DATE(1970,1,1)</f>
        <v>42226.694780092599</v>
      </c>
      <c r="T4057" s="10">
        <f>(((I4057/60)/60)/24)+DATE(1970,1,1)</f>
        <v>42261.694780092599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>E4058/D4058</f>
        <v>0</v>
      </c>
      <c r="P4058" s="6">
        <f>IFERROR(E4058/L4058,0)</f>
        <v>0</v>
      </c>
      <c r="Q4058" t="str">
        <f>LEFT(N4058, FIND("/",N4058) -1)</f>
        <v>theater</v>
      </c>
      <c r="R4058" t="str">
        <f>RIGHT(N4058, LEN(N4058) - FIND("/",N4058))</f>
        <v>musical</v>
      </c>
      <c r="S4058" s="10">
        <f>(((J4058/60)/60)/24)+DATE(1970,1,1)</f>
        <v>41899.627071759263</v>
      </c>
      <c r="T4058" s="10">
        <f>(((I4058/60)/60)/24)+DATE(1970,1,1)</f>
        <v>41917.208333333336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>E4059/D4059</f>
        <v>0</v>
      </c>
      <c r="P4059" s="6">
        <f>IFERROR(E4059/L4059,0)</f>
        <v>0</v>
      </c>
      <c r="Q4059" t="str">
        <f>LEFT(N4059, FIND("/",N4059) -1)</f>
        <v>theater</v>
      </c>
      <c r="R4059" t="str">
        <f>RIGHT(N4059, LEN(N4059) - FIND("/",N4059))</f>
        <v>musical</v>
      </c>
      <c r="S4059" s="10">
        <f>(((J4059/60)/60)/24)+DATE(1970,1,1)</f>
        <v>42285.143969907411</v>
      </c>
      <c r="T4059" s="10">
        <f>(((I4059/60)/60)/24)+DATE(1970,1,1)</f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>E4060/D4060</f>
        <v>0</v>
      </c>
      <c r="P4060" s="6">
        <f>IFERROR(E4060/L4060,0)</f>
        <v>0</v>
      </c>
      <c r="Q4060" t="str">
        <f>LEFT(N4060, FIND("/",N4060) -1)</f>
        <v>theater</v>
      </c>
      <c r="R4060" t="str">
        <f>RIGHT(N4060, LEN(N4060) - FIND("/",N4060))</f>
        <v>plays</v>
      </c>
      <c r="S4060" s="10">
        <f>(((J4060/60)/60)/24)+DATE(1970,1,1)</f>
        <v>42103.024398148147</v>
      </c>
      <c r="T4060" s="10">
        <f>(((I4060/60)/60)/24)+DATE(1970,1,1)</f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>E4061/D4061</f>
        <v>0</v>
      </c>
      <c r="P4061" s="6">
        <f>IFERROR(E4061/L4061,0)</f>
        <v>0</v>
      </c>
      <c r="Q4061" t="str">
        <f>LEFT(N4061, FIND("/",N4061) -1)</f>
        <v>theater</v>
      </c>
      <c r="R4061" t="str">
        <f>RIGHT(N4061, LEN(N4061) - FIND("/",N4061))</f>
        <v>plays</v>
      </c>
      <c r="S4061" s="10">
        <f>(((J4061/60)/60)/24)+DATE(1970,1,1)</f>
        <v>42325.920717592591</v>
      </c>
      <c r="T4061" s="10">
        <f>(((I4061/60)/60)/24)+DATE(1970,1,1)</f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>E4062/D4062</f>
        <v>0</v>
      </c>
      <c r="P4062" s="6">
        <f>IFERROR(E4062/L4062,0)</f>
        <v>0</v>
      </c>
      <c r="Q4062" t="str">
        <f>LEFT(N4062, FIND("/",N4062) -1)</f>
        <v>theater</v>
      </c>
      <c r="R4062" t="str">
        <f>RIGHT(N4062, LEN(N4062) - FIND("/",N4062))</f>
        <v>plays</v>
      </c>
      <c r="S4062" s="10">
        <f>(((J4062/60)/60)/24)+DATE(1970,1,1)</f>
        <v>41793.710231481484</v>
      </c>
      <c r="T4062" s="10">
        <f>(((I4062/60)/60)/24)+DATE(1970,1,1)</f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>
        <f>IFERROR(E4063/L4063,0)</f>
        <v>0</v>
      </c>
      <c r="Q4063" t="str">
        <f>LEFT(N4063, FIND("/",N4063) -1)</f>
        <v>theater</v>
      </c>
      <c r="R4063" t="str">
        <f>RIGHT(N4063, LEN(N4063) - FIND("/",N4063))</f>
        <v>plays</v>
      </c>
      <c r="S4063" s="10">
        <f>(((J4063/60)/60)/24)+DATE(1970,1,1)</f>
        <v>41793.814259259263</v>
      </c>
      <c r="T4063" s="10">
        <f>(((I4063/60)/60)/24)+DATE(1970,1,1)</f>
        <v>41825.165972222225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>E4064/D4064</f>
        <v>0</v>
      </c>
      <c r="P4064" s="6">
        <f>IFERROR(E4064/L4064,0)</f>
        <v>0</v>
      </c>
      <c r="Q4064" t="str">
        <f>LEFT(N4064, FIND("/",N4064) -1)</f>
        <v>theater</v>
      </c>
      <c r="R4064" t="str">
        <f>RIGHT(N4064, LEN(N4064) - FIND("/",N4064))</f>
        <v>musical</v>
      </c>
      <c r="S4064" s="10">
        <f>(((J4064/60)/60)/24)+DATE(1970,1,1)</f>
        <v>42666.666932870372</v>
      </c>
      <c r="T4064" s="10">
        <f>(((I4064/60)/60)/24)+DATE(1970,1,1)</f>
        <v>42696.708599537036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>E4065/D4065</f>
        <v>0</v>
      </c>
      <c r="P4065" s="6">
        <f>IFERROR(E4065/L4065,0)</f>
        <v>0</v>
      </c>
      <c r="Q4065" t="str">
        <f>LEFT(N4065, FIND("/",N4065) -1)</f>
        <v>theater</v>
      </c>
      <c r="R4065" t="str">
        <f>RIGHT(N4065, LEN(N4065) - FIND("/",N4065))</f>
        <v>musical</v>
      </c>
      <c r="S4065" s="10">
        <f>(((J4065/60)/60)/24)+DATE(1970,1,1)</f>
        <v>41766.692037037035</v>
      </c>
      <c r="T4065" s="10">
        <f>(((I4065/60)/60)/24)+DATE(1970,1,1)</f>
        <v>41826.692037037035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>E4066/D4066</f>
        <v>0</v>
      </c>
      <c r="P4066" s="6">
        <f>IFERROR(E4066/L4066,0)</f>
        <v>0</v>
      </c>
      <c r="Q4066" t="str">
        <f>LEFT(N4066, FIND("/",N4066) -1)</f>
        <v>theater</v>
      </c>
      <c r="R4066" t="str">
        <f>RIGHT(N4066, LEN(N4066) - FIND("/",N4066))</f>
        <v>musical</v>
      </c>
      <c r="S4066" s="10">
        <f>(((J4066/60)/60)/24)+DATE(1970,1,1)</f>
        <v>42269.126226851848</v>
      </c>
      <c r="T4066" s="10">
        <f>(((I4066/60)/60)/24)+DATE(1970,1,1)</f>
        <v>42299.126226851848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>E4067/D4067</f>
        <v>0</v>
      </c>
      <c r="P4067" s="6">
        <f>IFERROR(E4067/L4067,0)</f>
        <v>0</v>
      </c>
      <c r="Q4067" t="str">
        <f>LEFT(N4067, FIND("/",N4067) -1)</f>
        <v>theater</v>
      </c>
      <c r="R4067" t="str">
        <f>RIGHT(N4067, LEN(N4067) - FIND("/",N4067))</f>
        <v>musical</v>
      </c>
      <c r="S4067" s="10">
        <f>(((J4067/60)/60)/24)+DATE(1970,1,1)</f>
        <v>42527.00953703704</v>
      </c>
      <c r="T4067" s="10">
        <f>(((I4067/60)/60)/24)+DATE(1970,1,1)</f>
        <v>42582.291666666672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>E4068/D4068</f>
        <v>0</v>
      </c>
      <c r="P4068" s="6">
        <f>IFERROR(E4068/L4068,0)</f>
        <v>0</v>
      </c>
      <c r="Q4068" t="str">
        <f>LEFT(N4068, FIND("/",N4068) -1)</f>
        <v>theater</v>
      </c>
      <c r="R4068" t="str">
        <f>RIGHT(N4068, LEN(N4068) - FIND("/",N4068))</f>
        <v>plays</v>
      </c>
      <c r="S4068" s="10">
        <f>(((J4068/60)/60)/24)+DATE(1970,1,1)</f>
        <v>42253.633159722223</v>
      </c>
      <c r="T4068" s="10">
        <f>(((I4068/60)/60)/24)+DATE(1970,1,1)</f>
        <v>42313.674826388888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>E4069/D4069</f>
        <v>0</v>
      </c>
      <c r="P4069" s="6">
        <f>IFERROR(E4069/L4069,0)</f>
        <v>0</v>
      </c>
      <c r="Q4069" t="str">
        <f>LEFT(N4069, FIND("/",N4069) -1)</f>
        <v>theater</v>
      </c>
      <c r="R4069" t="str">
        <f>RIGHT(N4069, LEN(N4069) - FIND("/",N4069))</f>
        <v>musical</v>
      </c>
      <c r="S4069" s="10">
        <f>(((J4069/60)/60)/24)+DATE(1970,1,1)</f>
        <v>42180.145787037036</v>
      </c>
      <c r="T4069" s="10">
        <f>(((I4069/60)/60)/24)+DATE(1970,1,1)</f>
        <v>42230.145787037036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>E4070/D4070</f>
        <v>0</v>
      </c>
      <c r="P4070" s="6">
        <f>IFERROR(E4070/L4070,0)</f>
        <v>0</v>
      </c>
      <c r="Q4070" t="str">
        <f>LEFT(N4070, FIND("/",N4070) -1)</f>
        <v>theater</v>
      </c>
      <c r="R4070" t="str">
        <f>RIGHT(N4070, LEN(N4070) - FIND("/",N4070))</f>
        <v>musical</v>
      </c>
      <c r="S4070" s="10">
        <f>(((J4070/60)/60)/24)+DATE(1970,1,1)</f>
        <v>42255.696006944447</v>
      </c>
      <c r="T4070" s="10">
        <f>(((I4070/60)/60)/24)+DATE(1970,1,1)</f>
        <v>42285.696006944447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>E4071/D4071</f>
        <v>0</v>
      </c>
      <c r="P4071" s="6">
        <f>IFERROR(E4071/L4071,0)</f>
        <v>0</v>
      </c>
      <c r="Q4071" t="str">
        <f>LEFT(N4071, FIND("/",N4071) -1)</f>
        <v>theater</v>
      </c>
      <c r="R4071" t="str">
        <f>RIGHT(N4071, LEN(N4071) - FIND("/",N4071))</f>
        <v>musical</v>
      </c>
      <c r="S4071" s="10">
        <f>(((J4071/60)/60)/24)+DATE(1970,1,1)</f>
        <v>42007.016458333332</v>
      </c>
      <c r="T4071" s="10">
        <f>(((I4071/60)/60)/24)+DATE(1970,1,1)</f>
        <v>42028.041666666672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>E4072/D4072</f>
        <v>0</v>
      </c>
      <c r="P4072" s="6">
        <f>IFERROR(E4072/L4072,0)</f>
        <v>0</v>
      </c>
      <c r="Q4072" t="str">
        <f>LEFT(N4072, FIND("/",N4072) -1)</f>
        <v>theater</v>
      </c>
      <c r="R4072" t="str">
        <f>RIGHT(N4072, LEN(N4072) - FIND("/",N4072))</f>
        <v>musical</v>
      </c>
      <c r="S4072" s="10">
        <f>(((J4072/60)/60)/24)+DATE(1970,1,1)</f>
        <v>42615.346817129626</v>
      </c>
      <c r="T4072" s="10">
        <f>(((I4072/60)/60)/24)+DATE(1970,1,1)</f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>E4073/D4073</f>
        <v>0</v>
      </c>
      <c r="P4073" s="6">
        <f>IFERROR(E4073/L4073,0)</f>
        <v>0</v>
      </c>
      <c r="Q4073" t="str">
        <f>LEFT(N4073, FIND("/",N4073) -1)</f>
        <v>theater</v>
      </c>
      <c r="R4073" t="str">
        <f>RIGHT(N4073, LEN(N4073) - FIND("/",N4073))</f>
        <v>musical</v>
      </c>
      <c r="S4073" s="10">
        <f>(((J4073/60)/60)/24)+DATE(1970,1,1)</f>
        <v>41999.861064814817</v>
      </c>
      <c r="T4073" s="10">
        <f>(((I4073/60)/60)/24)+DATE(1970,1,1)</f>
        <v>42029.861064814817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>E4074/D4074</f>
        <v>0</v>
      </c>
      <c r="P4074" s="6">
        <f>IFERROR(E4074/L4074,0)</f>
        <v>0</v>
      </c>
      <c r="Q4074" t="str">
        <f>LEFT(N4074, FIND("/",N4074) -1)</f>
        <v>theater</v>
      </c>
      <c r="R4074" t="str">
        <f>RIGHT(N4074, LEN(N4074) - FIND("/",N4074))</f>
        <v>musical</v>
      </c>
      <c r="S4074" s="10">
        <f>(((J4074/60)/60)/24)+DATE(1970,1,1)</f>
        <v>42373.983449074076</v>
      </c>
      <c r="T4074" s="10">
        <f>(((I4074/60)/60)/24)+DATE(1970,1,1)</f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>E4075/D4075</f>
        <v>0</v>
      </c>
      <c r="P4075" s="6">
        <f>IFERROR(E4075/L4075,0)</f>
        <v>0</v>
      </c>
      <c r="Q4075" t="str">
        <f>LEFT(N4075, FIND("/",N4075) -1)</f>
        <v>theater</v>
      </c>
      <c r="R4075" t="str">
        <f>RIGHT(N4075, LEN(N4075) - FIND("/",N4075))</f>
        <v>musical</v>
      </c>
      <c r="S4075" s="10">
        <f>(((J4075/60)/60)/24)+DATE(1970,1,1)</f>
        <v>41854.602650462963</v>
      </c>
      <c r="T4075" s="10">
        <f>(((I4075/60)/60)/24)+DATE(1970,1,1)</f>
        <v>41884.602650462963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>E4076/D4076</f>
        <v>0</v>
      </c>
      <c r="P4076" s="6">
        <f>IFERROR(E4076/L4076,0)</f>
        <v>0</v>
      </c>
      <c r="Q4076" t="str">
        <f>LEFT(N4076, FIND("/",N4076) -1)</f>
        <v>theater</v>
      </c>
      <c r="R4076" t="str">
        <f>RIGHT(N4076, LEN(N4076) - FIND("/",N4076))</f>
        <v>musical</v>
      </c>
      <c r="S4076" s="10">
        <f>(((J4076/60)/60)/24)+DATE(1970,1,1)</f>
        <v>42065.791574074072</v>
      </c>
      <c r="T4076" s="10">
        <f>(((I4076/60)/60)/24)+DATE(1970,1,1)</f>
        <v>42090.749907407408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>E4077/D4077</f>
        <v>0</v>
      </c>
      <c r="P4077" s="6">
        <f>IFERROR(E4077/L4077,0)</f>
        <v>0</v>
      </c>
      <c r="Q4077" t="str">
        <f>LEFT(N4077, FIND("/",N4077) -1)</f>
        <v>theater</v>
      </c>
      <c r="R4077" t="str">
        <f>RIGHT(N4077, LEN(N4077) - FIND("/",N4077))</f>
        <v>musical</v>
      </c>
      <c r="S4077" s="10">
        <f>(((J4077/60)/60)/24)+DATE(1970,1,1)</f>
        <v>42469.951284722221</v>
      </c>
      <c r="T4077" s="10">
        <f>(((I4077/60)/60)/24)+DATE(1970,1,1)</f>
        <v>42499.951284722221</v>
      </c>
    </row>
    <row r="4078" spans="1:20" ht="16" x14ac:dyDescent="0.2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>E4078/D4078</f>
        <v>0</v>
      </c>
      <c r="P4078" s="6">
        <f>IFERROR(E4078/L4078,0)</f>
        <v>0</v>
      </c>
      <c r="Q4078" t="str">
        <f>LEFT(N4078, FIND("/",N4078) -1)</f>
        <v>theater</v>
      </c>
      <c r="R4078" t="str">
        <f>RIGHT(N4078, LEN(N4078) - FIND("/",N4078))</f>
        <v>musical</v>
      </c>
      <c r="S4078" s="10">
        <f>(((J4078/60)/60)/24)+DATE(1970,1,1)</f>
        <v>41954.228032407409</v>
      </c>
      <c r="T4078" s="10">
        <f>(((I4078/60)/60)/24)+DATE(1970,1,1)</f>
        <v>41984.228032407409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>E4079/D4079</f>
        <v>0</v>
      </c>
      <c r="P4079" s="6">
        <f>IFERROR(E4079/L4079,0)</f>
        <v>0</v>
      </c>
      <c r="Q4079" t="str">
        <f>LEFT(N4079, FIND("/",N4079) -1)</f>
        <v>theater</v>
      </c>
      <c r="R4079" t="str">
        <f>RIGHT(N4079, LEN(N4079) - FIND("/",N4079))</f>
        <v>plays</v>
      </c>
      <c r="S4079" s="10">
        <f>(((J4079/60)/60)/24)+DATE(1970,1,1)</f>
        <v>41867.652280092596</v>
      </c>
      <c r="T4079" s="10">
        <f>(((I4079/60)/60)/24)+DATE(1970,1,1)</f>
        <v>41875.291666666664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>
        <f>IFERROR(E4080/L4080,0)</f>
        <v>0</v>
      </c>
      <c r="Q4080" t="str">
        <f>LEFT(N4080, FIND("/",N4080) -1)</f>
        <v>theater</v>
      </c>
      <c r="R4080" t="str">
        <f>RIGHT(N4080, LEN(N4080) - FIND("/",N4080))</f>
        <v>plays</v>
      </c>
      <c r="S4080" s="10">
        <f>(((J4080/60)/60)/24)+DATE(1970,1,1)</f>
        <v>42186.01116898148</v>
      </c>
      <c r="T4080" s="10">
        <f>(((I4080/60)/60)/24)+DATE(1970,1,1)</f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>E4081/D4081</f>
        <v>0</v>
      </c>
      <c r="P4081" s="6">
        <f>IFERROR(E4081/L4081,0)</f>
        <v>0</v>
      </c>
      <c r="Q4081" t="str">
        <f>LEFT(N4081, FIND("/",N4081) -1)</f>
        <v>theater</v>
      </c>
      <c r="R4081" t="str">
        <f>RIGHT(N4081, LEN(N4081) - FIND("/",N4081))</f>
        <v>plays</v>
      </c>
      <c r="S4081" s="10">
        <f>(((J4081/60)/60)/24)+DATE(1970,1,1)</f>
        <v>42494.471666666665</v>
      </c>
      <c r="T4081" s="10">
        <f>(((I4081/60)/60)/24)+DATE(1970,1,1)</f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>
        <f>IFERROR(E4082/L4082,0)</f>
        <v>0</v>
      </c>
      <c r="Q4082" t="str">
        <f>LEFT(N4082, FIND("/",N4082) -1)</f>
        <v>theater</v>
      </c>
      <c r="R4082" t="str">
        <f>RIGHT(N4082, LEN(N4082) - FIND("/",N4082))</f>
        <v>plays</v>
      </c>
      <c r="S4082" s="10">
        <f>(((J4082/60)/60)/24)+DATE(1970,1,1)</f>
        <v>41926.542303240742</v>
      </c>
      <c r="T4082" s="10">
        <f>(((I4082/60)/60)/24)+DATE(1970,1,1)</f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>E4083/D4083</f>
        <v>0</v>
      </c>
      <c r="P4083" s="6">
        <f>IFERROR(E4083/L4083,0)</f>
        <v>0</v>
      </c>
      <c r="Q4083" t="str">
        <f>LEFT(N4083, FIND("/",N4083) -1)</f>
        <v>theater</v>
      </c>
      <c r="R4083" t="str">
        <f>RIGHT(N4083, LEN(N4083) - FIND("/",N4083))</f>
        <v>plays</v>
      </c>
      <c r="S4083" s="10">
        <f>(((J4083/60)/60)/24)+DATE(1970,1,1)</f>
        <v>42433.338749999995</v>
      </c>
      <c r="T4083" s="10">
        <f>(((I4083/60)/60)/24)+DATE(1970,1,1)</f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>E4084/D4084</f>
        <v>0</v>
      </c>
      <c r="P4084" s="6">
        <f>IFERROR(E4084/L4084,0)</f>
        <v>0</v>
      </c>
      <c r="Q4084" t="str">
        <f>LEFT(N4084, FIND("/",N4084) -1)</f>
        <v>theater</v>
      </c>
      <c r="R4084" t="str">
        <f>RIGHT(N4084, LEN(N4084) - FIND("/",N4084))</f>
        <v>plays</v>
      </c>
      <c r="S4084" s="10">
        <f>(((J4084/60)/60)/24)+DATE(1970,1,1)</f>
        <v>42228.151701388888</v>
      </c>
      <c r="T4084" s="10">
        <f>(((I4084/60)/60)/24)+DATE(1970,1,1)</f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>E4085/D4085</f>
        <v>0</v>
      </c>
      <c r="P4085" s="6">
        <f>IFERROR(E4085/L4085,0)</f>
        <v>0</v>
      </c>
      <c r="Q4085" t="str">
        <f>LEFT(N4085, FIND("/",N4085) -1)</f>
        <v>theater</v>
      </c>
      <c r="R4085" t="str">
        <f>RIGHT(N4085, LEN(N4085) - FIND("/",N4085))</f>
        <v>plays</v>
      </c>
      <c r="S4085" s="10">
        <f>(((J4085/60)/60)/24)+DATE(1970,1,1)</f>
        <v>42675.262962962966</v>
      </c>
      <c r="T4085" s="10">
        <f>(((I4085/60)/60)/24)+DATE(1970,1,1)</f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>E4086/D4086</f>
        <v>0</v>
      </c>
      <c r="P4086" s="6">
        <f>IFERROR(E4086/L4086,0)</f>
        <v>0</v>
      </c>
      <c r="Q4086" t="str">
        <f>LEFT(N4086, FIND("/",N4086) -1)</f>
        <v>theater</v>
      </c>
      <c r="R4086" t="str">
        <f>RIGHT(N4086, LEN(N4086) - FIND("/",N4086))</f>
        <v>plays</v>
      </c>
      <c r="S4086" s="10">
        <f>(((J4086/60)/60)/24)+DATE(1970,1,1)</f>
        <v>42111.904097222221</v>
      </c>
      <c r="T4086" s="10">
        <f>(((I4086/60)/60)/24)+DATE(1970,1,1)</f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>E4087/D4087</f>
        <v>0</v>
      </c>
      <c r="P4087" s="6">
        <f>IFERROR(E4087/L4087,0)</f>
        <v>0</v>
      </c>
      <c r="Q4087" t="str">
        <f>LEFT(N4087, FIND("/",N4087) -1)</f>
        <v>theater</v>
      </c>
      <c r="R4087" t="str">
        <f>RIGHT(N4087, LEN(N4087) - FIND("/",N4087))</f>
        <v>plays</v>
      </c>
      <c r="S4087" s="10">
        <f>(((J4087/60)/60)/24)+DATE(1970,1,1)</f>
        <v>42213.662905092591</v>
      </c>
      <c r="T4087" s="10">
        <f>(((I4087/60)/60)/24)+DATE(1970,1,1)</f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>E4088/D4088</f>
        <v>0</v>
      </c>
      <c r="P4088" s="6">
        <f>IFERROR(E4088/L4088,0)</f>
        <v>0</v>
      </c>
      <c r="Q4088" t="str">
        <f>LEFT(N4088, FIND("/",N4088) -1)</f>
        <v>theater</v>
      </c>
      <c r="R4088" t="str">
        <f>RIGHT(N4088, LEN(N4088) - FIND("/",N4088))</f>
        <v>plays</v>
      </c>
      <c r="S4088" s="10">
        <f>(((J4088/60)/60)/24)+DATE(1970,1,1)</f>
        <v>41829.325497685182</v>
      </c>
      <c r="T4088" s="10">
        <f>(((I4088/60)/60)/24)+DATE(1970,1,1)</f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>
        <f>IFERROR(E4089/L4089,0)</f>
        <v>0</v>
      </c>
      <c r="Q4089" t="str">
        <f>LEFT(N4089, FIND("/",N4089) -1)</f>
        <v>theater</v>
      </c>
      <c r="R4089" t="str">
        <f>RIGHT(N4089, LEN(N4089) - FIND("/",N4089))</f>
        <v>plays</v>
      </c>
      <c r="S4089" s="10">
        <f>(((J4089/60)/60)/24)+DATE(1970,1,1)</f>
        <v>42550.048449074078</v>
      </c>
      <c r="T4089" s="10">
        <f>(((I4089/60)/60)/24)+DATE(1970,1,1)</f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>E4090/D4090</f>
        <v>0</v>
      </c>
      <c r="P4090" s="6">
        <f>IFERROR(E4090/L4090,0)</f>
        <v>0</v>
      </c>
      <c r="Q4090" t="str">
        <f>LEFT(N4090, FIND("/",N4090) -1)</f>
        <v>theater</v>
      </c>
      <c r="R4090" t="str">
        <f>RIGHT(N4090, LEN(N4090) - FIND("/",N4090))</f>
        <v>plays</v>
      </c>
      <c r="S4090" s="10">
        <f>(((J4090/60)/60)/24)+DATE(1970,1,1)</f>
        <v>41774.651203703703</v>
      </c>
      <c r="T4090" s="10">
        <f>(((I4090/60)/60)/24)+DATE(1970,1,1)</f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>E4091/D4091</f>
        <v>0</v>
      </c>
      <c r="P4091" s="6">
        <f>IFERROR(E4091/L4091,0)</f>
        <v>0</v>
      </c>
      <c r="Q4091" t="str">
        <f>LEFT(N4091, FIND("/",N4091) -1)</f>
        <v>theater</v>
      </c>
      <c r="R4091" t="str">
        <f>RIGHT(N4091, LEN(N4091) - FIND("/",N4091))</f>
        <v>plays</v>
      </c>
      <c r="S4091" s="10">
        <f>(((J4091/60)/60)/24)+DATE(1970,1,1)</f>
        <v>42457.932025462964</v>
      </c>
      <c r="T4091" s="10">
        <f>(((I4091/60)/60)/24)+DATE(1970,1,1)</f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>E4092/D4092</f>
        <v>0</v>
      </c>
      <c r="P4092" s="6">
        <f>IFERROR(E4092/L4092,0)</f>
        <v>0</v>
      </c>
      <c r="Q4092" t="str">
        <f>LEFT(N4092, FIND("/",N4092) -1)</f>
        <v>theater</v>
      </c>
      <c r="R4092" t="str">
        <f>RIGHT(N4092, LEN(N4092) - FIND("/",N4092))</f>
        <v>plays</v>
      </c>
      <c r="S4092" s="10">
        <f>(((J4092/60)/60)/24)+DATE(1970,1,1)</f>
        <v>42296.154131944444</v>
      </c>
      <c r="T4092" s="10">
        <f>(((I4092/60)/60)/24)+DATE(1970,1,1)</f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>E4093/D4093</f>
        <v>0</v>
      </c>
      <c r="P4093" s="6">
        <f>IFERROR(E4093/L4093,0)</f>
        <v>0</v>
      </c>
      <c r="Q4093" t="str">
        <f>LEFT(N4093, FIND("/",N4093) -1)</f>
        <v>theater</v>
      </c>
      <c r="R4093" t="str">
        <f>RIGHT(N4093, LEN(N4093) - FIND("/",N4093))</f>
        <v>plays</v>
      </c>
      <c r="S4093" s="10">
        <f>(((J4093/60)/60)/24)+DATE(1970,1,1)</f>
        <v>42534.866875</v>
      </c>
      <c r="T4093" s="10">
        <f>(((I4093/60)/60)/24)+DATE(1970,1,1)</f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>E4094/D4094</f>
        <v>0</v>
      </c>
      <c r="P4094" s="6">
        <f>IFERROR(E4094/L4094,0)</f>
        <v>0</v>
      </c>
      <c r="Q4094" t="str">
        <f>LEFT(N4094, FIND("/",N4094) -1)</f>
        <v>theater</v>
      </c>
      <c r="R4094" t="str">
        <f>RIGHT(N4094, LEN(N4094) - FIND("/",N4094))</f>
        <v>plays</v>
      </c>
      <c r="S4094" s="10">
        <f>(((J4094/60)/60)/24)+DATE(1970,1,1)</f>
        <v>42286.749780092592</v>
      </c>
      <c r="T4094" s="10">
        <f>(((I4094/60)/60)/24)+DATE(1970,1,1)</f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>E4095/D4095</f>
        <v>0</v>
      </c>
      <c r="P4095" s="6">
        <f>IFERROR(E4095/L4095,0)</f>
        <v>0</v>
      </c>
      <c r="Q4095" t="str">
        <f>LEFT(N4095, FIND("/",N4095) -1)</f>
        <v>theater</v>
      </c>
      <c r="R4095" t="str">
        <f>RIGHT(N4095, LEN(N4095) - FIND("/",N4095))</f>
        <v>plays</v>
      </c>
      <c r="S4095" s="10">
        <f>(((J4095/60)/60)/24)+DATE(1970,1,1)</f>
        <v>42069.391446759255</v>
      </c>
      <c r="T4095" s="10">
        <f>(((I4095/60)/60)/24)+DATE(1970,1,1)</f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>E4096/D4096</f>
        <v>0</v>
      </c>
      <c r="P4096" s="6">
        <f>IFERROR(E4096/L4096,0)</f>
        <v>0</v>
      </c>
      <c r="Q4096" t="str">
        <f>LEFT(N4096, FIND("/",N4096) -1)</f>
        <v>theater</v>
      </c>
      <c r="R4096" t="str">
        <f>RIGHT(N4096, LEN(N4096) - FIND("/",N4096))</f>
        <v>plays</v>
      </c>
      <c r="S4096" s="10">
        <f>(((J4096/60)/60)/24)+DATE(1970,1,1)</f>
        <v>42096.544548611113</v>
      </c>
      <c r="T4096" s="10">
        <f>(((I4096/60)/60)/24)+DATE(1970,1,1)</f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>E4097/D4097</f>
        <v>0</v>
      </c>
      <c r="P4097" s="6">
        <f>IFERROR(E4097/L4097,0)</f>
        <v>0</v>
      </c>
      <c r="Q4097" t="str">
        <f>LEFT(N4097, FIND("/",N4097) -1)</f>
        <v>theater</v>
      </c>
      <c r="R4097" t="str">
        <f>RIGHT(N4097, LEN(N4097) - FIND("/",N4097))</f>
        <v>plays</v>
      </c>
      <c r="S4097" s="10">
        <f>(((J4097/60)/60)/24)+DATE(1970,1,1)</f>
        <v>42419.246168981481</v>
      </c>
      <c r="T4097" s="10">
        <f>(((I4097/60)/60)/24)+DATE(1970,1,1)</f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>E4098/D4098</f>
        <v>0</v>
      </c>
      <c r="P4098" s="6">
        <f>IFERROR(E4098/L4098,0)</f>
        <v>0</v>
      </c>
      <c r="Q4098" t="str">
        <f>LEFT(N4098, FIND("/",N4098) -1)</f>
        <v>theater</v>
      </c>
      <c r="R4098" t="str">
        <f>RIGHT(N4098, LEN(N4098) - FIND("/",N4098))</f>
        <v>plays</v>
      </c>
      <c r="S4098" s="10">
        <f>(((J4098/60)/60)/24)+DATE(1970,1,1)</f>
        <v>42408.999571759254</v>
      </c>
      <c r="T4098" s="10">
        <f>(((I4098/60)/60)/24)+DATE(1970,1,1)</f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>
        <f>IFERROR(E4099/L4099,0)</f>
        <v>0</v>
      </c>
      <c r="Q4099" t="str">
        <f>LEFT(N4099, FIND("/",N4099) -1)</f>
        <v>theater</v>
      </c>
      <c r="R4099" t="str">
        <f>RIGHT(N4099, LEN(N4099) - FIND("/",N4099))</f>
        <v>plays</v>
      </c>
      <c r="S4099" s="10">
        <f>(((J4099/60)/60)/24)+DATE(1970,1,1)</f>
        <v>42282.655543981484</v>
      </c>
      <c r="T4099" s="10">
        <f>(((I4099/60)/60)/24)+DATE(1970,1,1)</f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>
        <f>IFERROR(E4100/L4100,0)</f>
        <v>0</v>
      </c>
      <c r="Q4100" t="str">
        <f>LEFT(N4100, FIND("/",N4100) -1)</f>
        <v>theater</v>
      </c>
      <c r="R4100" t="str">
        <f>RIGHT(N4100, LEN(N4100) - FIND("/",N4100))</f>
        <v>plays</v>
      </c>
      <c r="S4100" s="10">
        <f>(((J4100/60)/60)/24)+DATE(1970,1,1)</f>
        <v>42322.025115740747</v>
      </c>
      <c r="T4100" s="10">
        <f>(((I4100/60)/60)/24)+DATE(1970,1,1)</f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>E4101/D4101</f>
        <v>0</v>
      </c>
      <c r="P4101" s="6">
        <f>IFERROR(E4101/L4101,0)</f>
        <v>0</v>
      </c>
      <c r="Q4101" t="str">
        <f>LEFT(N4101, FIND("/",N4101) -1)</f>
        <v>theater</v>
      </c>
      <c r="R4101" t="str">
        <f>RIGHT(N4101, LEN(N4101) - FIND("/",N4101))</f>
        <v>plays</v>
      </c>
      <c r="S4101" s="10">
        <f>(((J4101/60)/60)/24)+DATE(1970,1,1)</f>
        <v>41941.585231481484</v>
      </c>
      <c r="T4101" s="10">
        <f>(((I4101/60)/60)/24)+DATE(1970,1,1)</f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>
        <f>IFERROR(E4102/L4102,0)</f>
        <v>0</v>
      </c>
      <c r="Q4102" t="str">
        <f>LEFT(N4102, FIND("/",N4102) -1)</f>
        <v>theater</v>
      </c>
      <c r="R4102" t="str">
        <f>RIGHT(N4102, LEN(N4102) - FIND("/",N4102))</f>
        <v>plays</v>
      </c>
      <c r="S4102" s="10">
        <f>(((J4102/60)/60)/24)+DATE(1970,1,1)</f>
        <v>41948.957465277781</v>
      </c>
      <c r="T4102" s="10">
        <f>(((I4102/60)/60)/24)+DATE(1970,1,1)</f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>
        <f>IFERROR(E4103/L4103,0)</f>
        <v>0</v>
      </c>
      <c r="Q4103" t="str">
        <f>LEFT(N4103, FIND("/",N4103) -1)</f>
        <v>theater</v>
      </c>
      <c r="R4103" t="str">
        <f>RIGHT(N4103, LEN(N4103) - FIND("/",N4103))</f>
        <v>plays</v>
      </c>
      <c r="S4103" s="10">
        <f>(((J4103/60)/60)/24)+DATE(1970,1,1)</f>
        <v>41761.810150462967</v>
      </c>
      <c r="T4103" s="10">
        <f>(((I4103/60)/60)/24)+DATE(1970,1,1)</f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>E4104/D4104</f>
        <v>0</v>
      </c>
      <c r="P4104" s="6">
        <f>IFERROR(E4104/L4104,0)</f>
        <v>0</v>
      </c>
      <c r="Q4104" t="str">
        <f>LEFT(N4104, FIND("/",N4104) -1)</f>
        <v>theater</v>
      </c>
      <c r="R4104" t="str">
        <f>RIGHT(N4104, LEN(N4104) - FIND("/",N4104))</f>
        <v>plays</v>
      </c>
      <c r="S4104" s="10">
        <f>(((J4104/60)/60)/24)+DATE(1970,1,1)</f>
        <v>42613.841261574074</v>
      </c>
      <c r="T4104" s="10">
        <f>(((I4104/60)/60)/24)+DATE(1970,1,1)</f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>E4105/D4105</f>
        <v>0</v>
      </c>
      <c r="P4105" s="6">
        <f>IFERROR(E4105/L4105,0)</f>
        <v>0</v>
      </c>
      <c r="Q4105" t="str">
        <f>LEFT(N4105, FIND("/",N4105) -1)</f>
        <v>theater</v>
      </c>
      <c r="R4105" t="str">
        <f>RIGHT(N4105, LEN(N4105) - FIND("/",N4105))</f>
        <v>plays</v>
      </c>
      <c r="S4105" s="10">
        <f>(((J4105/60)/60)/24)+DATE(1970,1,1)</f>
        <v>42421.141469907408</v>
      </c>
      <c r="T4105" s="10">
        <f>(((I4105/60)/60)/24)+DATE(1970,1,1)</f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>E4106/D4106</f>
        <v>0</v>
      </c>
      <c r="P4106" s="6">
        <f>IFERROR(E4106/L4106,0)</f>
        <v>0</v>
      </c>
      <c r="Q4106" t="str">
        <f>LEFT(N4106, FIND("/",N4106) -1)</f>
        <v>theater</v>
      </c>
      <c r="R4106" t="str">
        <f>RIGHT(N4106, LEN(N4106) - FIND("/",N4106))</f>
        <v>plays</v>
      </c>
      <c r="S4106" s="10">
        <f>(((J4106/60)/60)/24)+DATE(1970,1,1)</f>
        <v>42700.804756944446</v>
      </c>
      <c r="T4106" s="10">
        <f>(((I4106/60)/60)/24)+DATE(1970,1,1)</f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>E4107/D4107</f>
        <v>0</v>
      </c>
      <c r="P4107" s="6">
        <f>IFERROR(E4107/L4107,0)</f>
        <v>0</v>
      </c>
      <c r="Q4107" t="str">
        <f>LEFT(N4107, FIND("/",N4107) -1)</f>
        <v>theater</v>
      </c>
      <c r="R4107" t="str">
        <f>RIGHT(N4107, LEN(N4107) - FIND("/",N4107))</f>
        <v>plays</v>
      </c>
      <c r="S4107" s="10">
        <f>(((J4107/60)/60)/24)+DATE(1970,1,1)</f>
        <v>41905.795706018522</v>
      </c>
      <c r="T4107" s="10">
        <f>(((I4107/60)/60)/24)+DATE(1970,1,1)</f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>E4108/D4108</f>
        <v>0</v>
      </c>
      <c r="P4108" s="6">
        <f>IFERROR(E4108/L4108,0)</f>
        <v>0</v>
      </c>
      <c r="Q4108" t="str">
        <f>LEFT(N4108, FIND("/",N4108) -1)</f>
        <v>theater</v>
      </c>
      <c r="R4108" t="str">
        <f>RIGHT(N4108, LEN(N4108) - FIND("/",N4108))</f>
        <v>plays</v>
      </c>
      <c r="S4108" s="10">
        <f>(((J4108/60)/60)/24)+DATE(1970,1,1)</f>
        <v>42732.787523148145</v>
      </c>
      <c r="T4108" s="10">
        <f>(((I4108/60)/60)/24)+DATE(1970,1,1)</f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>E4109/D4109</f>
        <v>0</v>
      </c>
      <c r="P4109" s="6">
        <f>IFERROR(E4109/L4109,0)</f>
        <v>0</v>
      </c>
      <c r="Q4109" t="str">
        <f>LEFT(N4109, FIND("/",N4109) -1)</f>
        <v>theater</v>
      </c>
      <c r="R4109" t="str">
        <f>RIGHT(N4109, LEN(N4109) - FIND("/",N4109))</f>
        <v>plays</v>
      </c>
      <c r="S4109" s="10">
        <f>(((J4109/60)/60)/24)+DATE(1970,1,1)</f>
        <v>42511.698101851856</v>
      </c>
      <c r="T4109" s="10">
        <f>(((I4109/60)/60)/24)+DATE(1970,1,1)</f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>E4110/D4110</f>
        <v>0</v>
      </c>
      <c r="P4110" s="6">
        <f>IFERROR(E4110/L4110,0)</f>
        <v>0</v>
      </c>
      <c r="Q4110" t="str">
        <f>LEFT(N4110, FIND("/",N4110) -1)</f>
        <v>theater</v>
      </c>
      <c r="R4110" t="str">
        <f>RIGHT(N4110, LEN(N4110) - FIND("/",N4110))</f>
        <v>plays</v>
      </c>
      <c r="S4110" s="10">
        <f>(((J4110/60)/60)/24)+DATE(1970,1,1)</f>
        <v>42538.742893518516</v>
      </c>
      <c r="T4110" s="10">
        <f>(((I4110/60)/60)/24)+DATE(1970,1,1)</f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>
        <f>IFERROR(E4111/L4111,0)</f>
        <v>0</v>
      </c>
      <c r="Q4111" t="str">
        <f>LEFT(N4111, FIND("/",N4111) -1)</f>
        <v>theater</v>
      </c>
      <c r="R4111" t="str">
        <f>RIGHT(N4111, LEN(N4111) - FIND("/",N4111))</f>
        <v>plays</v>
      </c>
      <c r="S4111" s="10">
        <f>(((J4111/60)/60)/24)+DATE(1970,1,1)</f>
        <v>42344.824502314819</v>
      </c>
      <c r="T4111" s="10">
        <f>(((I4111/60)/60)/24)+DATE(1970,1,1)</f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>E4112/D4112</f>
        <v>0</v>
      </c>
      <c r="P4112" s="6">
        <f>IFERROR(E4112/L4112,0)</f>
        <v>0</v>
      </c>
      <c r="Q4112" t="str">
        <f>LEFT(N4112, FIND("/",N4112) -1)</f>
        <v>theater</v>
      </c>
      <c r="R4112" t="str">
        <f>RIGHT(N4112, LEN(N4112) - FIND("/",N4112))</f>
        <v>plays</v>
      </c>
      <c r="S4112" s="10">
        <f>(((J4112/60)/60)/24)+DATE(1970,1,1)</f>
        <v>42495.722187499996</v>
      </c>
      <c r="T4112" s="10">
        <f>(((I4112/60)/60)/24)+DATE(1970,1,1)</f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>E4113/D4113</f>
        <v>0</v>
      </c>
      <c r="P4113" s="6">
        <f>IFERROR(E4113/L4113,0)</f>
        <v>0</v>
      </c>
      <c r="Q4113" t="str">
        <f>LEFT(N4113, FIND("/",N4113) -1)</f>
        <v>theater</v>
      </c>
      <c r="R4113" t="str">
        <f>RIGHT(N4113, LEN(N4113) - FIND("/",N4113))</f>
        <v>plays</v>
      </c>
      <c r="S4113" s="10">
        <f>(((J4113/60)/60)/24)+DATE(1970,1,1)</f>
        <v>41927.124884259261</v>
      </c>
      <c r="T4113" s="10">
        <f>(((I4113/60)/60)/24)+DATE(1970,1,1)</f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>E4114/D4114</f>
        <v>0</v>
      </c>
      <c r="P4114" s="6">
        <f>IFERROR(E4114/L4114,0)</f>
        <v>0</v>
      </c>
      <c r="Q4114" t="str">
        <f>LEFT(N4114, FIND("/",N4114) -1)</f>
        <v>theater</v>
      </c>
      <c r="R4114" t="str">
        <f>RIGHT(N4114, LEN(N4114) - FIND("/",N4114))</f>
        <v>plays</v>
      </c>
      <c r="S4114" s="10">
        <f>(((J4114/60)/60)/24)+DATE(1970,1,1)</f>
        <v>42730.903726851851</v>
      </c>
      <c r="T4114" s="10">
        <f>(((I4114/60)/60)/24)+DATE(1970,1,1)</f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>E4115/D4115</f>
        <v>0</v>
      </c>
      <c r="P4115" s="6">
        <f>IFERROR(E4115/L4115,0)</f>
        <v>0</v>
      </c>
      <c r="Q4115" t="str">
        <f>LEFT(N4115, FIND("/",N4115) -1)</f>
        <v>theater</v>
      </c>
      <c r="R4115" t="str">
        <f>RIGHT(N4115, LEN(N4115) - FIND("/",N4115))</f>
        <v>plays</v>
      </c>
      <c r="S4115" s="10">
        <f>(((J4115/60)/60)/24)+DATE(1970,1,1)</f>
        <v>42307.539398148147</v>
      </c>
      <c r="T4115" s="10">
        <f>(((I4115/60)/60)/24)+DATE(1970,1,1)</f>
        <v>42337.581064814818</v>
      </c>
    </row>
  </sheetData>
  <sortState xmlns:xlrd2="http://schemas.microsoft.com/office/spreadsheetml/2017/richdata2" ref="A2:T4115">
    <sortCondition descending="1" ref="P2:P4115"/>
  </sortState>
  <conditionalFormatting sqref="F2:F4115">
    <cfRule type="containsText" dxfId="7" priority="5" operator="containsText" text="successful">
      <formula>NOT(ISERROR(SEARCH("successful",F2)))</formula>
    </cfRule>
    <cfRule type="containsText" dxfId="6" priority="4" operator="containsText" text="failed">
      <formula>NOT(ISERROR(SEARCH("failed",F2)))</formula>
    </cfRule>
    <cfRule type="containsText" dxfId="5" priority="3" operator="containsText" text="canceled">
      <formula>NOT(ISERROR(SEARCH("canceled",F2)))</formula>
    </cfRule>
    <cfRule type="containsText" dxfId="4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Stats</vt:lpstr>
      <vt:lpstr>Sub-Category Stats</vt:lpstr>
      <vt:lpstr>Outcomes Based on Launch Date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Alon Rosner</cp:lastModifiedBy>
  <dcterms:created xsi:type="dcterms:W3CDTF">2017-04-20T15:17:24Z</dcterms:created>
  <dcterms:modified xsi:type="dcterms:W3CDTF">2019-12-14T19:27:15Z</dcterms:modified>
</cp:coreProperties>
</file>