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ss15\2doc\tinker\codap-3.0.0-pre.2385\codap-3.0.0-pre.2385\v3\plugins\MultiVariateExtras\tests\"/>
    </mc:Choice>
  </mc:AlternateContent>
  <xr:revisionPtr revIDLastSave="0" documentId="8_{AEFFCB9F-F418-4B37-8885-A9E36DD72781}" xr6:coauthVersionLast="36" xr6:coauthVersionMax="36" xr10:uidLastSave="{00000000-0000-0000-0000-000000000000}"/>
  <bookViews>
    <workbookView xWindow="0" yWindow="0" windowWidth="23040" windowHeight="9060" firstSheet="2" activeTab="5" xr2:uid="{3BE84F8A-6155-4024-BCEF-F6C85980147C}"/>
  </bookViews>
  <sheets>
    <sheet name="correl_matrix_test_X01_excel" sheetId="1" r:id="rId1"/>
    <sheet name="correl_matrix_test_X01_CODAP" sheetId="4" r:id="rId2"/>
    <sheet name="PairwiseCorrels_CODAP" sheetId="5" r:id="rId3"/>
    <sheet name="PairwiseCorrels_CODAP (2)" sheetId="6" r:id="rId4"/>
    <sheet name="correl_matrix_test_X01.csv_corr" sheetId="7" r:id="rId5"/>
    <sheet name="both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0" i="8" l="1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AG27" i="8" s="1"/>
  <c r="Z26" i="8"/>
  <c r="AG26" i="8" s="1"/>
  <c r="AG28" i="8"/>
  <c r="Z25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5" i="8"/>
  <c r="AH25" i="8" s="1"/>
  <c r="AI24" i="8"/>
  <c r="AH24" i="8"/>
  <c r="AG24" i="8"/>
  <c r="AF24" i="8"/>
  <c r="AE24" i="8"/>
  <c r="AE26" i="8"/>
  <c r="AF26" i="8"/>
  <c r="AH26" i="8"/>
  <c r="AI26" i="8"/>
  <c r="AE27" i="8"/>
  <c r="AF27" i="8"/>
  <c r="AH27" i="8"/>
  <c r="AI27" i="8"/>
  <c r="AE28" i="8"/>
  <c r="AF28" i="8"/>
  <c r="AH28" i="8"/>
  <c r="AI28" i="8"/>
  <c r="AE29" i="8"/>
  <c r="AF29" i="8"/>
  <c r="AH29" i="8"/>
  <c r="AI29" i="8"/>
  <c r="AE30" i="8"/>
  <c r="AF30" i="8"/>
  <c r="AH30" i="8"/>
  <c r="AI30" i="8"/>
  <c r="AE31" i="8"/>
  <c r="AF31" i="8"/>
  <c r="AH31" i="8"/>
  <c r="AI31" i="8"/>
  <c r="AE32" i="8"/>
  <c r="AF32" i="8"/>
  <c r="AH32" i="8"/>
  <c r="AI32" i="8"/>
  <c r="AE33" i="8"/>
  <c r="AF33" i="8"/>
  <c r="AH33" i="8"/>
  <c r="AI33" i="8"/>
  <c r="AE34" i="8"/>
  <c r="AF34" i="8"/>
  <c r="AH34" i="8"/>
  <c r="AI34" i="8"/>
  <c r="AE35" i="8"/>
  <c r="AF35" i="8"/>
  <c r="AH35" i="8"/>
  <c r="AI35" i="8"/>
  <c r="AE36" i="8"/>
  <c r="AF36" i="8"/>
  <c r="AH36" i="8"/>
  <c r="AI36" i="8"/>
  <c r="AE37" i="8"/>
  <c r="AF37" i="8"/>
  <c r="AH37" i="8"/>
  <c r="AI37" i="8"/>
  <c r="AE38" i="8"/>
  <c r="AF38" i="8"/>
  <c r="AH38" i="8"/>
  <c r="AI38" i="8"/>
  <c r="AE39" i="8"/>
  <c r="AF39" i="8"/>
  <c r="AH39" i="8"/>
  <c r="AI39" i="8"/>
  <c r="AE40" i="8"/>
  <c r="AF40" i="8"/>
  <c r="AH40" i="8"/>
  <c r="AI40" i="8"/>
  <c r="AE41" i="8"/>
  <c r="AF41" i="8"/>
  <c r="AH41" i="8"/>
  <c r="AI41" i="8"/>
  <c r="AE42" i="8"/>
  <c r="AF42" i="8"/>
  <c r="AH42" i="8"/>
  <c r="AI42" i="8"/>
  <c r="AE43" i="8"/>
  <c r="AF43" i="8"/>
  <c r="AH43" i="8"/>
  <c r="AI43" i="8"/>
  <c r="AE44" i="8"/>
  <c r="AF44" i="8"/>
  <c r="AH44" i="8"/>
  <c r="AI44" i="8"/>
  <c r="AE45" i="8"/>
  <c r="AF45" i="8"/>
  <c r="AH45" i="8"/>
  <c r="AI45" i="8"/>
  <c r="AE46" i="8"/>
  <c r="AF46" i="8"/>
  <c r="AH46" i="8"/>
  <c r="AI46" i="8"/>
  <c r="AE47" i="8"/>
  <c r="AF47" i="8"/>
  <c r="AH47" i="8"/>
  <c r="AI47" i="8"/>
  <c r="AE48" i="8"/>
  <c r="AF48" i="8"/>
  <c r="AH48" i="8"/>
  <c r="AI48" i="8"/>
  <c r="AE49" i="8"/>
  <c r="AF49" i="8"/>
  <c r="AH49" i="8"/>
  <c r="AI49" i="8"/>
  <c r="AE50" i="8"/>
  <c r="AF50" i="8"/>
  <c r="AH50" i="8"/>
  <c r="AI50" i="8"/>
  <c r="AE51" i="8"/>
  <c r="AF51" i="8"/>
  <c r="AH51" i="8"/>
  <c r="AI51" i="8"/>
  <c r="AE52" i="8"/>
  <c r="AF52" i="8"/>
  <c r="AH52" i="8"/>
  <c r="AI52" i="8"/>
  <c r="AE53" i="8"/>
  <c r="AF53" i="8"/>
  <c r="AH53" i="8"/>
  <c r="AI53" i="8"/>
  <c r="AE54" i="8"/>
  <c r="AF54" i="8"/>
  <c r="AH54" i="8"/>
  <c r="AI54" i="8"/>
  <c r="AE55" i="8"/>
  <c r="AF55" i="8"/>
  <c r="AH55" i="8"/>
  <c r="AI55" i="8"/>
  <c r="AE56" i="8"/>
  <c r="AF56" i="8"/>
  <c r="AH56" i="8"/>
  <c r="AI56" i="8"/>
  <c r="AE57" i="8"/>
  <c r="AF57" i="8"/>
  <c r="AH57" i="8"/>
  <c r="AI57" i="8"/>
  <c r="AE58" i="8"/>
  <c r="AF58" i="8"/>
  <c r="AH58" i="8"/>
  <c r="AI58" i="8"/>
  <c r="AE59" i="8"/>
  <c r="AF59" i="8"/>
  <c r="AH59" i="8"/>
  <c r="AI59" i="8"/>
  <c r="AE60" i="8"/>
  <c r="AF60" i="8"/>
  <c r="AH60" i="8"/>
  <c r="AI60" i="8"/>
  <c r="AE61" i="8"/>
  <c r="AF61" i="8"/>
  <c r="AH61" i="8"/>
  <c r="AI61" i="8"/>
  <c r="AE62" i="8"/>
  <c r="AF62" i="8"/>
  <c r="AH62" i="8"/>
  <c r="AI62" i="8"/>
  <c r="AE63" i="8"/>
  <c r="AF63" i="8"/>
  <c r="AH63" i="8"/>
  <c r="AI63" i="8"/>
  <c r="AE64" i="8"/>
  <c r="AF64" i="8"/>
  <c r="AH64" i="8"/>
  <c r="AI64" i="8"/>
  <c r="AE65" i="8"/>
  <c r="AF65" i="8"/>
  <c r="AH65" i="8"/>
  <c r="AI65" i="8"/>
  <c r="AE66" i="8"/>
  <c r="AF66" i="8"/>
  <c r="AH66" i="8"/>
  <c r="AI66" i="8"/>
  <c r="AE67" i="8"/>
  <c r="AF67" i="8"/>
  <c r="AH67" i="8"/>
  <c r="AI67" i="8"/>
  <c r="AE68" i="8"/>
  <c r="AF68" i="8"/>
  <c r="AH68" i="8"/>
  <c r="AI68" i="8"/>
  <c r="AE69" i="8"/>
  <c r="AF69" i="8"/>
  <c r="AH69" i="8"/>
  <c r="AI69" i="8"/>
  <c r="AE70" i="8"/>
  <c r="AF70" i="8"/>
  <c r="AH70" i="8"/>
  <c r="AI70" i="8"/>
  <c r="AE71" i="8"/>
  <c r="AF71" i="8"/>
  <c r="AH71" i="8"/>
  <c r="AI71" i="8"/>
  <c r="AE72" i="8"/>
  <c r="AF72" i="8"/>
  <c r="AH72" i="8"/>
  <c r="AI72" i="8"/>
  <c r="AE73" i="8"/>
  <c r="AF73" i="8"/>
  <c r="AH73" i="8"/>
  <c r="AI73" i="8"/>
  <c r="AE74" i="8"/>
  <c r="AF74" i="8"/>
  <c r="AH74" i="8"/>
  <c r="AI74" i="8"/>
  <c r="AE75" i="8"/>
  <c r="AF75" i="8"/>
  <c r="AH75" i="8"/>
  <c r="AI75" i="8"/>
  <c r="AE76" i="8"/>
  <c r="AF76" i="8"/>
  <c r="AH76" i="8"/>
  <c r="AI76" i="8"/>
  <c r="AE77" i="8"/>
  <c r="AF77" i="8"/>
  <c r="AH77" i="8"/>
  <c r="AI77" i="8"/>
  <c r="AE78" i="8"/>
  <c r="AF78" i="8"/>
  <c r="AH78" i="8"/>
  <c r="AI78" i="8"/>
  <c r="AE79" i="8"/>
  <c r="AF79" i="8"/>
  <c r="AH79" i="8"/>
  <c r="AI79" i="8"/>
  <c r="AE80" i="8"/>
  <c r="AF80" i="8"/>
  <c r="AH80" i="8"/>
  <c r="AI80" i="8"/>
  <c r="AE81" i="8"/>
  <c r="AF81" i="8"/>
  <c r="AH81" i="8"/>
  <c r="AI81" i="8"/>
  <c r="AE82" i="8"/>
  <c r="AF82" i="8"/>
  <c r="AH82" i="8"/>
  <c r="AI82" i="8"/>
  <c r="AE83" i="8"/>
  <c r="AF83" i="8"/>
  <c r="AH83" i="8"/>
  <c r="AI83" i="8"/>
  <c r="AE84" i="8"/>
  <c r="AF84" i="8"/>
  <c r="AH84" i="8"/>
  <c r="AI84" i="8"/>
  <c r="AE85" i="8"/>
  <c r="AF85" i="8"/>
  <c r="AH85" i="8"/>
  <c r="AI85" i="8"/>
  <c r="AE86" i="8"/>
  <c r="AF86" i="8"/>
  <c r="AH86" i="8"/>
  <c r="AI86" i="8"/>
  <c r="AE87" i="8"/>
  <c r="AF87" i="8"/>
  <c r="AH87" i="8"/>
  <c r="AI87" i="8"/>
  <c r="AE88" i="8"/>
  <c r="AF88" i="8"/>
  <c r="AH88" i="8"/>
  <c r="AI88" i="8"/>
  <c r="AE89" i="8"/>
  <c r="AF89" i="8"/>
  <c r="AH89" i="8"/>
  <c r="AI89" i="8"/>
  <c r="AE90" i="8"/>
  <c r="AF90" i="8"/>
  <c r="AH90" i="8"/>
  <c r="AI90" i="8"/>
  <c r="AE91" i="8"/>
  <c r="AF91" i="8"/>
  <c r="AH91" i="8"/>
  <c r="AI91" i="8"/>
  <c r="AE92" i="8"/>
  <c r="AF92" i="8"/>
  <c r="AH92" i="8"/>
  <c r="AI92" i="8"/>
  <c r="AE93" i="8"/>
  <c r="AF93" i="8"/>
  <c r="AH93" i="8"/>
  <c r="AI93" i="8"/>
  <c r="AE94" i="8"/>
  <c r="AF94" i="8"/>
  <c r="AH94" i="8"/>
  <c r="AI94" i="8"/>
  <c r="AE95" i="8"/>
  <c r="AF95" i="8"/>
  <c r="AH95" i="8"/>
  <c r="AI95" i="8"/>
  <c r="AE96" i="8"/>
  <c r="AF96" i="8"/>
  <c r="AH96" i="8"/>
  <c r="AI96" i="8"/>
  <c r="AE97" i="8"/>
  <c r="AF97" i="8"/>
  <c r="AH97" i="8"/>
  <c r="AI97" i="8"/>
  <c r="AE98" i="8"/>
  <c r="AF98" i="8"/>
  <c r="AH98" i="8"/>
  <c r="AI98" i="8"/>
  <c r="AE99" i="8"/>
  <c r="AF99" i="8"/>
  <c r="AH99" i="8"/>
  <c r="AI99" i="8"/>
  <c r="AE100" i="8"/>
  <c r="AF100" i="8"/>
  <c r="AH100" i="8"/>
  <c r="AI100" i="8"/>
  <c r="AE101" i="8"/>
  <c r="AF101" i="8"/>
  <c r="AH101" i="8"/>
  <c r="AI101" i="8"/>
  <c r="AE102" i="8"/>
  <c r="AF102" i="8"/>
  <c r="AH102" i="8"/>
  <c r="AI102" i="8"/>
  <c r="AE103" i="8"/>
  <c r="AF103" i="8"/>
  <c r="AH103" i="8"/>
  <c r="AI103" i="8"/>
  <c r="AE104" i="8"/>
  <c r="AF104" i="8"/>
  <c r="AH104" i="8"/>
  <c r="AI104" i="8"/>
  <c r="AE105" i="8"/>
  <c r="AF105" i="8"/>
  <c r="AH105" i="8"/>
  <c r="AI105" i="8"/>
  <c r="AE106" i="8"/>
  <c r="AF106" i="8"/>
  <c r="AH106" i="8"/>
  <c r="AI106" i="8"/>
  <c r="AE107" i="8"/>
  <c r="AF107" i="8"/>
  <c r="AH107" i="8"/>
  <c r="AI107" i="8"/>
  <c r="AE108" i="8"/>
  <c r="AF108" i="8"/>
  <c r="AH108" i="8"/>
  <c r="AI108" i="8"/>
  <c r="AE109" i="8"/>
  <c r="AF109" i="8"/>
  <c r="AH109" i="8"/>
  <c r="AI109" i="8"/>
  <c r="AE110" i="8"/>
  <c r="AF110" i="8"/>
  <c r="AH110" i="8"/>
  <c r="AI110" i="8"/>
  <c r="AE111" i="8"/>
  <c r="AF111" i="8"/>
  <c r="AH111" i="8"/>
  <c r="AI111" i="8"/>
  <c r="AE112" i="8"/>
  <c r="AF112" i="8"/>
  <c r="AH112" i="8"/>
  <c r="AI112" i="8"/>
  <c r="AE113" i="8"/>
  <c r="AF113" i="8"/>
  <c r="AH113" i="8"/>
  <c r="AI113" i="8"/>
  <c r="AE114" i="8"/>
  <c r="AF114" i="8"/>
  <c r="AH114" i="8"/>
  <c r="AI114" i="8"/>
  <c r="AE115" i="8"/>
  <c r="AF115" i="8"/>
  <c r="AH115" i="8"/>
  <c r="AI115" i="8"/>
  <c r="AE116" i="8"/>
  <c r="AF116" i="8"/>
  <c r="AH116" i="8"/>
  <c r="AI116" i="8"/>
  <c r="AE117" i="8"/>
  <c r="AF117" i="8"/>
  <c r="AH117" i="8"/>
  <c r="AI117" i="8"/>
  <c r="AE118" i="8"/>
  <c r="AF118" i="8"/>
  <c r="AH118" i="8"/>
  <c r="AI118" i="8"/>
  <c r="AE119" i="8"/>
  <c r="AF119" i="8"/>
  <c r="AH119" i="8"/>
  <c r="AI119" i="8"/>
  <c r="AE120" i="8"/>
  <c r="AF120" i="8"/>
  <c r="AH120" i="8"/>
  <c r="AI120" i="8"/>
  <c r="AE121" i="8"/>
  <c r="AF121" i="8"/>
  <c r="AH121" i="8"/>
  <c r="AI121" i="8"/>
  <c r="AE122" i="8"/>
  <c r="AF122" i="8"/>
  <c r="AH122" i="8"/>
  <c r="AI122" i="8"/>
  <c r="AE123" i="8"/>
  <c r="AF123" i="8"/>
  <c r="AH123" i="8"/>
  <c r="AI123" i="8"/>
  <c r="AE124" i="8"/>
  <c r="AF124" i="8"/>
  <c r="AH124" i="8"/>
  <c r="AI124" i="8"/>
  <c r="AE125" i="8"/>
  <c r="AF125" i="8"/>
  <c r="AH125" i="8"/>
  <c r="AI125" i="8"/>
  <c r="AE126" i="8"/>
  <c r="AF126" i="8"/>
  <c r="AH126" i="8"/>
  <c r="AI126" i="8"/>
  <c r="AE127" i="8"/>
  <c r="AF127" i="8"/>
  <c r="AH127" i="8"/>
  <c r="AI127" i="8"/>
  <c r="AE128" i="8"/>
  <c r="AF128" i="8"/>
  <c r="AH128" i="8"/>
  <c r="AI128" i="8"/>
  <c r="AE129" i="8"/>
  <c r="AF129" i="8"/>
  <c r="AH129" i="8"/>
  <c r="AI129" i="8"/>
  <c r="AE130" i="8"/>
  <c r="AF130" i="8"/>
  <c r="AH130" i="8"/>
  <c r="AI130" i="8"/>
  <c r="AE131" i="8"/>
  <c r="AF131" i="8"/>
  <c r="AH131" i="8"/>
  <c r="AI131" i="8"/>
  <c r="AE132" i="8"/>
  <c r="AF132" i="8"/>
  <c r="AH132" i="8"/>
  <c r="AI132" i="8"/>
  <c r="AE133" i="8"/>
  <c r="AF133" i="8"/>
  <c r="AH133" i="8"/>
  <c r="AI133" i="8"/>
  <c r="AE134" i="8"/>
  <c r="AF134" i="8"/>
  <c r="AH134" i="8"/>
  <c r="AI134" i="8"/>
  <c r="AE135" i="8"/>
  <c r="AF135" i="8"/>
  <c r="AH135" i="8"/>
  <c r="AI135" i="8"/>
  <c r="AE136" i="8"/>
  <c r="AF136" i="8"/>
  <c r="AH136" i="8"/>
  <c r="AI136" i="8"/>
  <c r="AE137" i="8"/>
  <c r="AF137" i="8"/>
  <c r="AH137" i="8"/>
  <c r="AI137" i="8"/>
  <c r="AE138" i="8"/>
  <c r="AF138" i="8"/>
  <c r="AH138" i="8"/>
  <c r="AI138" i="8"/>
  <c r="AE139" i="8"/>
  <c r="AF139" i="8"/>
  <c r="AH139" i="8"/>
  <c r="AI139" i="8"/>
  <c r="AE140" i="8"/>
  <c r="AF140" i="8"/>
  <c r="AH140" i="8"/>
  <c r="AI140" i="8"/>
  <c r="AE141" i="8"/>
  <c r="AF141" i="8"/>
  <c r="AH141" i="8"/>
  <c r="AI141" i="8"/>
  <c r="AE142" i="8"/>
  <c r="AF142" i="8"/>
  <c r="AH142" i="8"/>
  <c r="AI142" i="8"/>
  <c r="AE143" i="8"/>
  <c r="AF143" i="8"/>
  <c r="AH143" i="8"/>
  <c r="AI143" i="8"/>
  <c r="AE144" i="8"/>
  <c r="AF144" i="8"/>
  <c r="AH144" i="8"/>
  <c r="AI144" i="8"/>
  <c r="AE145" i="8"/>
  <c r="AF145" i="8"/>
  <c r="AH145" i="8"/>
  <c r="AI145" i="8"/>
  <c r="AE146" i="8"/>
  <c r="AF146" i="8"/>
  <c r="AH146" i="8"/>
  <c r="AI146" i="8"/>
  <c r="AE147" i="8"/>
  <c r="AF147" i="8"/>
  <c r="AH147" i="8"/>
  <c r="AI147" i="8"/>
  <c r="AE148" i="8"/>
  <c r="AF148" i="8"/>
  <c r="AH148" i="8"/>
  <c r="AI148" i="8"/>
  <c r="AE149" i="8"/>
  <c r="AF149" i="8"/>
  <c r="AH149" i="8"/>
  <c r="AI149" i="8"/>
  <c r="AE150" i="8"/>
  <c r="AF150" i="8"/>
  <c r="AH150" i="8"/>
  <c r="AI150" i="8"/>
  <c r="AE151" i="8"/>
  <c r="AF151" i="8"/>
  <c r="AH151" i="8"/>
  <c r="AI151" i="8"/>
  <c r="AE152" i="8"/>
  <c r="AF152" i="8"/>
  <c r="AH152" i="8"/>
  <c r="AI152" i="8"/>
  <c r="AE153" i="8"/>
  <c r="AF153" i="8"/>
  <c r="AH153" i="8"/>
  <c r="AI153" i="8"/>
  <c r="AE154" i="8"/>
  <c r="AF154" i="8"/>
  <c r="AH154" i="8"/>
  <c r="AI154" i="8"/>
  <c r="AE155" i="8"/>
  <c r="AF155" i="8"/>
  <c r="AH155" i="8"/>
  <c r="AI155" i="8"/>
  <c r="AE156" i="8"/>
  <c r="AF156" i="8"/>
  <c r="AH156" i="8"/>
  <c r="AI156" i="8"/>
  <c r="AE157" i="8"/>
  <c r="AF157" i="8"/>
  <c r="AH157" i="8"/>
  <c r="AI157" i="8"/>
  <c r="AE158" i="8"/>
  <c r="AF158" i="8"/>
  <c r="AH158" i="8"/>
  <c r="AI158" i="8"/>
  <c r="AE159" i="8"/>
  <c r="AF159" i="8"/>
  <c r="AH159" i="8"/>
  <c r="AI159" i="8"/>
  <c r="AE160" i="8"/>
  <c r="AF160" i="8"/>
  <c r="AH160" i="8"/>
  <c r="AI160" i="8"/>
  <c r="AE161" i="8"/>
  <c r="AF161" i="8"/>
  <c r="AH161" i="8"/>
  <c r="AI161" i="8"/>
  <c r="AE162" i="8"/>
  <c r="AF162" i="8"/>
  <c r="AH162" i="8"/>
  <c r="AI162" i="8"/>
  <c r="AE163" i="8"/>
  <c r="AF163" i="8"/>
  <c r="AH163" i="8"/>
  <c r="AI163" i="8"/>
  <c r="AE164" i="8"/>
  <c r="AF164" i="8"/>
  <c r="AH164" i="8"/>
  <c r="AI164" i="8"/>
  <c r="AE165" i="8"/>
  <c r="AF165" i="8"/>
  <c r="AH165" i="8"/>
  <c r="AI165" i="8"/>
  <c r="AE166" i="8"/>
  <c r="AF166" i="8"/>
  <c r="AH166" i="8"/>
  <c r="AI166" i="8"/>
  <c r="AE167" i="8"/>
  <c r="AF167" i="8"/>
  <c r="AH167" i="8"/>
  <c r="AI167" i="8"/>
  <c r="AE168" i="8"/>
  <c r="AF168" i="8"/>
  <c r="AH168" i="8"/>
  <c r="AI168" i="8"/>
  <c r="AE169" i="8"/>
  <c r="AF169" i="8"/>
  <c r="AH169" i="8"/>
  <c r="AI169" i="8"/>
  <c r="AE170" i="8"/>
  <c r="AF170" i="8"/>
  <c r="AH170" i="8"/>
  <c r="AI170" i="8"/>
  <c r="AE171" i="8"/>
  <c r="AF171" i="8"/>
  <c r="AH171" i="8"/>
  <c r="AI171" i="8"/>
  <c r="AE172" i="8"/>
  <c r="AF172" i="8"/>
  <c r="AH172" i="8"/>
  <c r="AI172" i="8"/>
  <c r="AE173" i="8"/>
  <c r="AF173" i="8"/>
  <c r="AH173" i="8"/>
  <c r="AI173" i="8"/>
  <c r="AE174" i="8"/>
  <c r="AF174" i="8"/>
  <c r="AH174" i="8"/>
  <c r="AI174" i="8"/>
  <c r="AE175" i="8"/>
  <c r="AF175" i="8"/>
  <c r="AH175" i="8"/>
  <c r="AI175" i="8"/>
  <c r="AE176" i="8"/>
  <c r="AF176" i="8"/>
  <c r="AH176" i="8"/>
  <c r="AI176" i="8"/>
  <c r="AE177" i="8"/>
  <c r="AF177" i="8"/>
  <c r="AH177" i="8"/>
  <c r="AI177" i="8"/>
  <c r="AE178" i="8"/>
  <c r="AF178" i="8"/>
  <c r="AH178" i="8"/>
  <c r="AI178" i="8"/>
  <c r="AE179" i="8"/>
  <c r="AF179" i="8"/>
  <c r="AH179" i="8"/>
  <c r="AI179" i="8"/>
  <c r="AE180" i="8"/>
  <c r="AF180" i="8"/>
  <c r="AH180" i="8"/>
  <c r="AI180" i="8"/>
  <c r="AE181" i="8"/>
  <c r="AF181" i="8"/>
  <c r="AH181" i="8"/>
  <c r="AI181" i="8"/>
  <c r="AE182" i="8"/>
  <c r="AF182" i="8"/>
  <c r="AH182" i="8"/>
  <c r="AI182" i="8"/>
  <c r="AE183" i="8"/>
  <c r="AF183" i="8"/>
  <c r="AH183" i="8"/>
  <c r="AI183" i="8"/>
  <c r="AE184" i="8"/>
  <c r="AF184" i="8"/>
  <c r="AH184" i="8"/>
  <c r="AI184" i="8"/>
  <c r="AE185" i="8"/>
  <c r="AF185" i="8"/>
  <c r="AH185" i="8"/>
  <c r="AI185" i="8"/>
  <c r="AE186" i="8"/>
  <c r="AF186" i="8"/>
  <c r="AH186" i="8"/>
  <c r="AI186" i="8"/>
  <c r="AE187" i="8"/>
  <c r="AF187" i="8"/>
  <c r="AH187" i="8"/>
  <c r="AI187" i="8"/>
  <c r="AE188" i="8"/>
  <c r="AF188" i="8"/>
  <c r="AH188" i="8"/>
  <c r="AI188" i="8"/>
  <c r="AE189" i="8"/>
  <c r="AF189" i="8"/>
  <c r="AH189" i="8"/>
  <c r="AI189" i="8"/>
  <c r="AE190" i="8"/>
  <c r="AF190" i="8"/>
  <c r="AH190" i="8"/>
  <c r="AI190" i="8"/>
  <c r="AE191" i="8"/>
  <c r="AF191" i="8"/>
  <c r="AH191" i="8"/>
  <c r="AI191" i="8"/>
  <c r="AE192" i="8"/>
  <c r="AF192" i="8"/>
  <c r="AH192" i="8"/>
  <c r="AI192" i="8"/>
  <c r="AE193" i="8"/>
  <c r="AF193" i="8"/>
  <c r="AH193" i="8"/>
  <c r="AI193" i="8"/>
  <c r="AE194" i="8"/>
  <c r="AF194" i="8"/>
  <c r="AH194" i="8"/>
  <c r="AI194" i="8"/>
  <c r="AE195" i="8"/>
  <c r="AF195" i="8"/>
  <c r="AH195" i="8"/>
  <c r="AI195" i="8"/>
  <c r="AE196" i="8"/>
  <c r="AF196" i="8"/>
  <c r="AH196" i="8"/>
  <c r="AI196" i="8"/>
  <c r="AE197" i="8"/>
  <c r="AF197" i="8"/>
  <c r="AH197" i="8"/>
  <c r="AI197" i="8"/>
  <c r="AE198" i="8"/>
  <c r="AF198" i="8"/>
  <c r="AH198" i="8"/>
  <c r="AI198" i="8"/>
  <c r="AE199" i="8"/>
  <c r="AF199" i="8"/>
  <c r="AH199" i="8"/>
  <c r="AI199" i="8"/>
  <c r="AE200" i="8"/>
  <c r="AF200" i="8"/>
  <c r="AH200" i="8"/>
  <c r="AI200" i="8"/>
  <c r="AE201" i="8"/>
  <c r="AF201" i="8"/>
  <c r="AH201" i="8"/>
  <c r="AI201" i="8"/>
  <c r="AE202" i="8"/>
  <c r="AF202" i="8"/>
  <c r="AH202" i="8"/>
  <c r="AI202" i="8"/>
  <c r="AE203" i="8"/>
  <c r="AF203" i="8"/>
  <c r="AH203" i="8"/>
  <c r="AI203" i="8"/>
  <c r="AE204" i="8"/>
  <c r="AF204" i="8"/>
  <c r="AH204" i="8"/>
  <c r="AI204" i="8"/>
  <c r="AE205" i="8"/>
  <c r="AF205" i="8"/>
  <c r="AH205" i="8"/>
  <c r="AI205" i="8"/>
  <c r="AE206" i="8"/>
  <c r="AF206" i="8"/>
  <c r="AH206" i="8"/>
  <c r="AI206" i="8"/>
  <c r="AE207" i="8"/>
  <c r="AF207" i="8"/>
  <c r="AH207" i="8"/>
  <c r="AI207" i="8"/>
  <c r="AE208" i="8"/>
  <c r="AF208" i="8"/>
  <c r="AH208" i="8"/>
  <c r="AI208" i="8"/>
  <c r="AE209" i="8"/>
  <c r="AF209" i="8"/>
  <c r="AH209" i="8"/>
  <c r="AI209" i="8"/>
  <c r="AE210" i="8"/>
  <c r="AF210" i="8"/>
  <c r="AH210" i="8"/>
  <c r="AI210" i="8"/>
  <c r="AE211" i="8"/>
  <c r="AF211" i="8"/>
  <c r="AH211" i="8"/>
  <c r="AI211" i="8"/>
  <c r="AE212" i="8"/>
  <c r="AF212" i="8"/>
  <c r="AH212" i="8"/>
  <c r="AI212" i="8"/>
  <c r="AE213" i="8"/>
  <c r="AF213" i="8"/>
  <c r="AH213" i="8"/>
  <c r="AI213" i="8"/>
  <c r="AE214" i="8"/>
  <c r="AF214" i="8"/>
  <c r="AH214" i="8"/>
  <c r="AI214" i="8"/>
  <c r="AE215" i="8"/>
  <c r="AF215" i="8"/>
  <c r="AH215" i="8"/>
  <c r="AI215" i="8"/>
  <c r="AE216" i="8"/>
  <c r="AF216" i="8"/>
  <c r="AH216" i="8"/>
  <c r="AI216" i="8"/>
  <c r="AE217" i="8"/>
  <c r="AF217" i="8"/>
  <c r="AH217" i="8"/>
  <c r="AI217" i="8"/>
  <c r="AE218" i="8"/>
  <c r="AF218" i="8"/>
  <c r="AH218" i="8"/>
  <c r="AI218" i="8"/>
  <c r="AE219" i="8"/>
  <c r="AF219" i="8"/>
  <c r="AH219" i="8"/>
  <c r="AI219" i="8"/>
  <c r="AE220" i="8"/>
  <c r="AF220" i="8"/>
  <c r="AH220" i="8"/>
  <c r="AI220" i="8"/>
  <c r="AI25" i="8"/>
  <c r="AF25" i="8"/>
  <c r="AE25" i="8"/>
  <c r="I11" i="1" l="1"/>
  <c r="I10" i="1"/>
  <c r="I9" i="1"/>
  <c r="I8" i="1"/>
  <c r="I7" i="1"/>
  <c r="I6" i="1"/>
  <c r="I5" i="1"/>
  <c r="I4" i="1"/>
  <c r="I3" i="1"/>
  <c r="I2" i="1"/>
  <c r="I13" i="1"/>
  <c r="I14" i="1"/>
  <c r="I15" i="1"/>
  <c r="I16" i="1"/>
  <c r="I17" i="1"/>
  <c r="I18" i="1"/>
  <c r="I19" i="1"/>
  <c r="I20" i="1"/>
  <c r="I21" i="1"/>
  <c r="I22" i="1"/>
  <c r="I12" i="1"/>
  <c r="H12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5" i="1"/>
  <c r="E7" i="1"/>
  <c r="E9" i="1"/>
  <c r="E11" i="1"/>
  <c r="E13" i="1"/>
  <c r="E15" i="1"/>
  <c r="E17" i="1"/>
  <c r="E19" i="1"/>
  <c r="E21" i="1"/>
  <c r="E3" i="1"/>
  <c r="D4" i="1"/>
  <c r="D6" i="1"/>
  <c r="D8" i="1"/>
  <c r="D10" i="1"/>
  <c r="D12" i="1"/>
  <c r="D14" i="1"/>
  <c r="D16" i="1"/>
  <c r="D18" i="1"/>
  <c r="D20" i="1"/>
  <c r="D2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H14" i="1"/>
  <c r="H15" i="1"/>
  <c r="H16" i="1"/>
  <c r="H17" i="1"/>
  <c r="H18" i="1"/>
  <c r="H19" i="1"/>
  <c r="H20" i="1"/>
  <c r="H21" i="1"/>
  <c r="H22" i="1"/>
  <c r="H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<sst xmlns="http://schemas.openxmlformats.org/spreadsheetml/2006/main" count="5827" uniqueCount="567">
  <si>
    <t>yes_Integer</t>
  </si>
  <si>
    <t>attrX</t>
  </si>
  <si>
    <t>negX</t>
  </si>
  <si>
    <t>squareX</t>
  </si>
  <si>
    <t>cuberootX</t>
  </si>
  <si>
    <t>copyX</t>
  </si>
  <si>
    <t>constant12345</t>
  </si>
  <si>
    <t>Only_Integer_X</t>
  </si>
  <si>
    <t>Only_Fractional_X</t>
  </si>
  <si>
    <t>Is_Integer_X</t>
  </si>
  <si>
    <t>X_E_100</t>
  </si>
  <si>
    <t>X_E_20</t>
  </si>
  <si>
    <t># attribute -- name: attrX, description: some X values centered on zero, type: numeric, unit: units_of_X, precision: 2, editable: true</t>
  </si>
  <si>
    <t># attribute -- name: copyX, description: a copy of X to get correlation coefficient with X of +1 exactly, type: numeric, unit: units_of_X, editable: true</t>
  </si>
  <si>
    <t># attribute -- name: negX, description: -1* X to get correlation coefficient with X of -1 exactly, type: numeric, unit: units_of_X, editable: true</t>
  </si>
  <si>
    <t># attribute -- name: Only_Integer_X, description: X value if X is integer&amp;comma; otherwise missing. Hoping for -1 correlation of missingness with Only_Fractional_X, type: numeric, unit: units_of_X, editable: true</t>
  </si>
  <si>
    <t># attribute -- name: Only_Fractional_X, description: X value if X is fractional (noninteger)&amp;comma; otherwise missing. Hoping for -1 correlation of missingness with Only_Integer_X, type: numeric, unit: units_of_X, editable: true</t>
  </si>
  <si>
    <t># attribute -- name: Is_Integer_X, description: yes_Integer or blank. Hoping for +1 correlation of missingness with Only_Integer_X&amp;comma; and -1 correlation of missingness with Only_Fractional_X, type: categorical, unit: No_Units, editable: true</t>
  </si>
  <si>
    <t># attribute -- name: squareX, description: the square of X; provides zero correlation with X since X is symmetric across zero, type: numeric, unit: units_of_Xsquared, editable: true</t>
  </si>
  <si>
    <t># attribute -- name: constant12345, description: Just the arbitrarily chosen number 12345 regardless of X. Provides a NaN correlation with X., type: numeric, unit: units_dont_matter_here, editable: true</t>
  </si>
  <si>
    <t># attribute -- name: X_E_20, description: X times 1e20 or 10^20; provides +1 correlation with X unless there are roundoff problems&amp;comma; which seem likely. Chose 1e20 since some calculations might use Avogadro's Number 6.022e23 but 1e20 is a nicer number. Single precision floating point max is about 1e38., type: numeric, unit: Units_of_X, editable: true</t>
  </si>
  <si>
    <t># source: invented by Andrew Ross</t>
  </si>
  <si>
    <t>Is_NonNegative_X</t>
  </si>
  <si>
    <t>yes_NonNegative</t>
  </si>
  <si>
    <t># attribute -- name: Is_NonNegative_X, description: yes_NonNegative or blank, type: categorical, unit: No_Units, editable: true</t>
  </si>
  <si>
    <t># attribute -- name: cuberootX, description: cube root of X. Provides nontrivial correlation with X whether X is NonNegative or negative., type: numeric, unit: Units_of_CubeRootX, editable: true</t>
  </si>
  <si>
    <t># description: data for testing correlation matrix routine including correlation of missingness</t>
  </si>
  <si>
    <t># importDate: 2025-07-23T19:46:36.541Z</t>
  </si>
  <si>
    <t># attribute -- name: sqrtX_or_blank, description: square root of X; provides a nontrivial correlation coefficient with X&amp;comma; and +1 correlation of missingness with Is_NonNegative, type: numeric, unit: Units_of_sqrtX, editable: true</t>
  </si>
  <si>
    <t># attribute -- name: X_E_100, description: X times 1e100 or 10^100; provides +1 correlation with X unless there are roundoff problems&amp;comma; which seem likely. Chose 1e100 since it's above single float max but below double float max which is about 1e308, type: numeric, unit: Units_of_X, editable: true</t>
  </si>
  <si>
    <t>attrX,copyX,negX,Only_Integer_X,Only_Fractional_X,Is_NonNegative_X,Is_Integer_X,sqrtX_or_blank,sqrtX_or_NaN,squareX,cuberootX,constant12345,X_E_20,X_E_100</t>
  </si>
  <si>
    <t>-5,-5,5,-5,,,yes_Integer,,NaN,25,-1.709975947,12345,-5E+20,-5E+100</t>
  </si>
  <si>
    <t>-4.5,-4.5,4.5,,-4.5,,,,NaN,20.25,-1.650963624,12345,-4.5E+20,-4.5E+100</t>
  </si>
  <si>
    <t>-4,-4,4,-4,,,yes_Integer,,NaN,16,-1.587401052,12345,-4E+20,-4E+100</t>
  </si>
  <si>
    <t>-3.5,-3.5,3.5,,-3.5,,,,NaN,12.25,-1.518294486,12345,-3.5E+20,-3.5E+100</t>
  </si>
  <si>
    <t>-3,-3,3,-3,,,yes_Integer,,NaN,9,-1.44224957,12345,-3E+20,-3E+100</t>
  </si>
  <si>
    <t>-2.5,-2.5,2.5,,-2.5,,,,NaN,6.25,-1.357208808,12345,-2.5E+20,-2.5E+100</t>
  </si>
  <si>
    <t>-2,-2,2,-2,,,yes_Integer,,NaN,4,-1.25992105,12345,-2E+20,-2E+100</t>
  </si>
  <si>
    <t>-1.5,-1.5,1.5,,-1.5,,,,NaN,2.25,-1.144714243,12345,-1.5E+20,-1.5E+100</t>
  </si>
  <si>
    <t>-1,-1,1,-1,,,yes_Integer,,NaN,1,-1,12345,-1E+20,-1E+100</t>
  </si>
  <si>
    <t>-0.5,-0.5,0.5,,-0.5,,,,NaN,0.25,-0.793700526,12345,-5E+19,-5E+99</t>
  </si>
  <si>
    <t>0,0,0,0,,yes_NonNegative,yes_Integer,0,0,0,0,12345,0,0</t>
  </si>
  <si>
    <t>0.5,0.5,-0.5,,0.5,yes_NonNegative,,0.707106781,0.7071067811865476,0.25,0.793700526,12345,5E+19,5E+99</t>
  </si>
  <si>
    <t>1,1,-1,1,,yes_NonNegative,yes_Integer,1,1,1,1,12345,1E+20,1E+100</t>
  </si>
  <si>
    <t>1.5,1.5,-1.5,,1.5,yes_NonNegative,,1.224744871,1.224744871391589,2.25,1.144714243,12345,1.5E+20,1.5E+100</t>
  </si>
  <si>
    <t>2,2,-2,2,,yes_NonNegative,yes_Integer,1.414213562,1.4142135623730951,4,1.25992105,12345,2E+20,2E+100</t>
  </si>
  <si>
    <t>2.5,2.5,-2.5,,2.5,yes_NonNegative,,1.58113883,1.5811388300841898,6.25,1.357208808,12345,2.5E+20,2.5E+100</t>
  </si>
  <si>
    <t>3,3,-3,3,,yes_NonNegative,yes_Integer,1.732050808,1.7320508075688772,9,1.44224957,12345,3E+20,3E+100</t>
  </si>
  <si>
    <t>3.5,3.5,-3.5,,3.5,yes_NonNegative,,1.870828693,1.8708286933869707,12.25,1.518294486,12345,3.5E+20,3.5E+100</t>
  </si>
  <si>
    <t>4,4,-4,4,,yes_NonNegative,yes_Integer,2,2,16,1.587401052,12345,4E+20,4E+100</t>
  </si>
  <si>
    <t>4.5,4.5,-4.5,,4.5,yes_NonNegative,,2.121320344,2.1213203435596424,20.25,1.650963624,12345,4.5E+20,4.5E+100</t>
  </si>
  <si>
    <t>5,5,-5,5,,yes_NonNegative,yes_Integer,2.236067977,2.23606797749979,25,1.709975947,12345,5E+20,5E+100</t>
  </si>
  <si>
    <t>sqrtX_or_blank</t>
  </si>
  <si>
    <t>sqrtX_or_NaN</t>
  </si>
  <si>
    <t># name: correl_matrix_test_X01</t>
  </si>
  <si>
    <t>See the next sheet for description of motivation for each column.</t>
  </si>
  <si>
    <t># attribute -- name: sqrtX_or_NaN, description: if X is negative&amp;comma; give NaN rather than blank, type: numeric, unit: Units_of_sqrtX, precision: 10, editable: true, formula: sqrt(attrX)</t>
  </si>
  <si>
    <t># name: PairwiseCorrelations</t>
  </si>
  <si>
    <t># attribute -- name: TableName, type: categorical, editable: true</t>
  </si>
  <si>
    <t># attribute -- name: Predictor, description: attribute1, type: categorical, editable: true</t>
  </si>
  <si>
    <t># attribute -- name: Response, description: attribute2, type: categorical, editable: true</t>
  </si>
  <si>
    <t># attribute -- name: correlation, description: correlation coefficient, type: numeric, precision: 8, editable: true</t>
  </si>
  <si>
    <t># attribute -- name: correlationType, description: type of correlation-like value computed, type: categorical, editable: true</t>
  </si>
  <si>
    <t># attribute -- name: nNeitherMissing, description: number of complete cases, type: numeric, editable: true</t>
  </si>
  <si>
    <t># attribute -- name: nCases, description: number of cases INCLUDING blanks, type: numeric, editable: true</t>
  </si>
  <si>
    <t># attribute -- name: nBlanks1, description: number of blanks, type: numeric, editable: true</t>
  </si>
  <si>
    <t># attribute -- name: nBlanks2, description: number of blanks, type: numeric, editable: true</t>
  </si>
  <si>
    <t># attribute -- name: correlBlanks, description: correlation coefficient between missingness indicators, type: numeric, editable: true</t>
  </si>
  <si>
    <t># attribute -- name: CI_low95, description: low end of naive 95% confidence interval on correlation value, type: numeric, editable: true</t>
  </si>
  <si>
    <t># attribute -- name: CI_high95, description: high end of naive 95% confidence interval on correlation value, type: numeric, editable: true</t>
  </si>
  <si>
    <t># attribute -- name: p_value, description: p-value for naive hypothesis test on correlation value, type: numeric, editable: true</t>
  </si>
  <si>
    <t># attribute -- name: date, description: date and time summary done, type: categorical, editable: true</t>
  </si>
  <si>
    <t># attribute -- name: type1, description: type of the first attribute, type: categorical, editable: true</t>
  </si>
  <si>
    <t># attribute -- name: unit1, description: unit of the first attribute, type: categorical, editable: true</t>
  </si>
  <si>
    <t># attribute -- name: type2, description: type of the second attribute, type: categorical, editable: true</t>
  </si>
  <si>
    <t># attribute -- name: unit2, description: unit of the second attribute, type: categorical, editable: true</t>
  </si>
  <si>
    <t># attribute -- name: description1, description: description of the first attribute, type: categorical, editable: true</t>
  </si>
  <si>
    <t># attribute -- name: description2, description: description of the second attribute, type: categorical, editable: true</t>
  </si>
  <si>
    <t># attribute -- name: table_order_Predictor, description: attribute1 with numeric prefix to show table order, type: categorical, editable: true</t>
  </si>
  <si>
    <t># attribute -- name: table_order_Response, description: attribute2 with numeric prefix to show table order, type: categorical, editable: true</t>
  </si>
  <si>
    <t>TableName,Predictor,Response,correlation,correlationType,nNeitherMissing,nCases,nBlanks1,nBlanks2,correlBlanks,CI_low95,CI_high95,p_value,date,type1,unit1,type2,unit2,description1,description2,table_order_Predictor,table_order_Response</t>
  </si>
  <si>
    <t>clipboard data,attrX,attrX,1,Pearson,21,21,0,0,,1,1,0,2025-08-07T22:07:30.588Z,numeric,,numeric,,,,001_attrX,001_attrX</t>
  </si>
  <si>
    <t>clipboard data,attrX,copyX,1,Pearson,21,21,0,0,,1,1,0,2025-08-07T22:07:30.591Z,numeric,,numeric,,,,001_attrX,002_copyX</t>
  </si>
  <si>
    <t>clipboard data,attrX,negX,-1,Pearson,21,21,0,0,,-1,-1,0,2025-08-07T22:07:30.593Z,numeric,,numeric,,,,001_attrX,003_negX</t>
  </si>
  <si>
    <t>clipboard data,attrX,Only_Integer_X,1,Pearson,11,21,0,10,,1,1,0,2025-08-07T22:07:30.595Z,numeric,,numeric,,,,001_attrX,004_Only_Integer_X</t>
  </si>
  <si>
    <t>clipboard data,attrX,Only_Fractional_X,1,Pearson,10,21,0,11,,1,1,0,2025-08-07T22:07:30.597Z,numeric,,numeric,,,,001_attrX,005_Only_Fractional_X</t>
  </si>
  <si>
    <t>clipboard data,attrX,Is_NonNegative_X,,none,0,21,0,0,,,,,2025-08-07T22:07:30.600Z,numeric,,categorical,,,,001_attrX,006_Is_NonNegative_X</t>
  </si>
  <si>
    <t>clipboard data,attrX,Is_Integer_X,,none,0,21,0,0,,,,,2025-08-07T22:07:30.603Z,numeric,,categorical,,,,001_attrX,007_Is_Integer_X</t>
  </si>
  <si>
    <t>clipboard data,attrX,sqrtX_or_blank,0.9583026877435599,Pearson,11,21,0,10,,0.8430814742677001,0.9894062364939743,0,2025-08-07T22:07:30.606Z,numeric,,numeric,,,,001_attrX,008_sqrtX_or_blank</t>
  </si>
  <si>
    <t>clipboard data,attrX,sqrtX_or_NaN,0.9583026877435599,Pearson,11,21,0,10,,0.8430814742677001,0.9894062364939743,0,2025-08-07T22:07:30.608Z,numeric,,numeric,,,,001_attrX,009_sqrtX_or_NaN</t>
  </si>
  <si>
    <t>clipboard data,attrX,squareX,0,Pearson,21,21,0,0,,-0.43169368644996875,0.4316936864499687,0.9999999989999999,2025-08-07T22:07:30.610Z,numeric,,numeric,,,,001_attrX,010_squareX</t>
  </si>
  <si>
    <t>clipboard data,attrX,cuberootX,0.9605764837696924,Pearson,21,21,0,0,,0.9035708703263888,0.9841626972345535,0,2025-08-07T22:07:30.612Z,numeric,,numeric,,,,001_attrX,011_cuberootX</t>
  </si>
  <si>
    <t>clipboard data,attrX,constant12345,,Pearson,21,21,0,0,,,,,2025-08-07T22:07:30.614Z,numeric,,numeric,,,,001_attrX,012_constant12345</t>
  </si>
  <si>
    <t>clipboard data,attrX,X_E_20,1,Pearson,21,21,0,0,,1,1,0,2025-08-07T22:07:30.616Z,numeric,,numeric,,,,001_attrX,013_X_E_20</t>
  </si>
  <si>
    <t>clipboard data,attrX,X_E_100,1,Pearson,21,21,0,0,,1,1,0,2025-08-07T22:07:30.618Z,numeric,,numeric,,,,001_attrX,014_X_E_100</t>
  </si>
  <si>
    <t>clipboard data,copyX,attrX,1,Pearson,21,21,0,0,,1,1,0,2025-08-07T22:07:30.620Z,numeric,,numeric,,,,002_copyX,001_attrX</t>
  </si>
  <si>
    <t>clipboard data,copyX,copyX,1,Pearson,21,21,0,0,,1,1,0,2025-08-07T22:07:30.622Z,numeric,,numeric,,,,002_copyX,002_copyX</t>
  </si>
  <si>
    <t>clipboard data,copyX,negX,-1,Pearson,21,21,0,0,,-1,-1,0,2025-08-07T22:07:30.624Z,numeric,,numeric,,,,002_copyX,003_negX</t>
  </si>
  <si>
    <t>clipboard data,copyX,Only_Integer_X,1,Pearson,11,21,0,10,,1,1,0,2025-08-07T22:07:30.626Z,numeric,,numeric,,,,002_copyX,004_Only_Integer_X</t>
  </si>
  <si>
    <t>clipboard data,copyX,Only_Fractional_X,1,Pearson,10,21,0,11,,1,1,0,2025-08-07T22:07:30.628Z,numeric,,numeric,,,,002_copyX,005_Only_Fractional_X</t>
  </si>
  <si>
    <t>clipboard data,copyX,Is_NonNegative_X,,none,0,21,0,0,,,,,2025-08-07T22:07:30.629Z,numeric,,categorical,,,,002_copyX,006_Is_NonNegative_X</t>
  </si>
  <si>
    <t>clipboard data,copyX,Is_Integer_X,,none,0,21,0,0,,,,,2025-08-07T22:07:30.630Z,numeric,,categorical,,,,002_copyX,007_Is_Integer_X</t>
  </si>
  <si>
    <t>clipboard data,copyX,sqrtX_or_blank,0.9583026877435599,Pearson,11,21,0,10,,0.8430814742677001,0.9894062364939743,0,2025-08-07T22:07:30.633Z,numeric,,numeric,,,,002_copyX,008_sqrtX_or_blank</t>
  </si>
  <si>
    <t>clipboard data,copyX,sqrtX_or_NaN,0.9583026877435599,Pearson,11,21,0,10,,0.8430814742677001,0.9894062364939743,0,2025-08-07T22:07:30.635Z,numeric,,numeric,,,,002_copyX,009_sqrtX_or_NaN</t>
  </si>
  <si>
    <t>clipboard data,copyX,squareX,0,Pearson,21,21,0,0,,-0.43169368644996875,0.4316936864499687,0.9999999989999999,2025-08-07T22:07:30.636Z,numeric,,numeric,,,,002_copyX,010_squareX</t>
  </si>
  <si>
    <t>clipboard data,copyX,cuberootX,0.9605764837696924,Pearson,21,21,0,0,,0.9035708703263888,0.9841626972345535,0,2025-08-07T22:07:30.638Z,numeric,,numeric,,,,002_copyX,011_cuberootX</t>
  </si>
  <si>
    <t>clipboard data,copyX,constant12345,,Pearson,21,21,0,0,,,,,2025-08-07T22:07:30.640Z,numeric,,numeric,,,,002_copyX,012_constant12345</t>
  </si>
  <si>
    <t>clipboard data,copyX,X_E_20,1,Pearson,21,21,0,0,,1,1,0,2025-08-07T22:07:30.641Z,numeric,,numeric,,,,002_copyX,013_X_E_20</t>
  </si>
  <si>
    <t>clipboard data,copyX,X_E_100,1,Pearson,21,21,0,0,,1,1,0,2025-08-07T22:07:30.644Z,numeric,,numeric,,,,002_copyX,014_X_E_100</t>
  </si>
  <si>
    <t>clipboard data,negX,attrX,-1,Pearson,21,21,0,0,,-1,-1,0,2025-08-07T22:07:30.646Z,numeric,,numeric,,,,003_negX,001_attrX</t>
  </si>
  <si>
    <t>clipboard data,negX,copyX,-1,Pearson,21,21,0,0,,-1,-1,0,2025-08-07T22:07:30.649Z,numeric,,numeric,,,,003_negX,002_copyX</t>
  </si>
  <si>
    <t>clipboard data,negX,negX,1,Pearson,21,21,0,0,,1,1,0,2025-08-07T22:07:30.651Z,numeric,,numeric,,,,003_negX,003_negX</t>
  </si>
  <si>
    <t>clipboard data,negX,Only_Integer_X,-1,Pearson,11,21,0,10,,-1,-1,0,2025-08-07T22:07:30.653Z,numeric,,numeric,,,,003_negX,004_Only_Integer_X</t>
  </si>
  <si>
    <t>clipboard data,negX,Only_Fractional_X,-1,Pearson,10,21,0,11,,-1,-1,0,2025-08-07T22:07:30.655Z,numeric,,numeric,,,,003_negX,005_Only_Fractional_X</t>
  </si>
  <si>
    <t>clipboard data,negX,Is_NonNegative_X,,none,0,21,0,0,,,,,2025-08-07T22:07:30.656Z,numeric,,categorical,,,,003_negX,006_Is_NonNegative_X</t>
  </si>
  <si>
    <t>clipboard data,negX,Is_Integer_X,,none,0,21,0,0,,,,,2025-08-07T22:07:30.657Z,numeric,,categorical,,,,003_negX,007_Is_Integer_X</t>
  </si>
  <si>
    <t>clipboard data,negX,sqrtX_or_blank,-0.9583026877435599,Pearson,11,21,0,10,,-0.9894062364939743,-0.8430814742677001,0,2025-08-07T22:07:30.658Z,numeric,,numeric,,,,003_negX,008_sqrtX_or_blank</t>
  </si>
  <si>
    <t>clipboard data,negX,sqrtX_or_NaN,-0.9583026877435599,Pearson,11,21,0,10,,-0.9894062364939743,-0.8430814742677001,0,2025-08-07T22:07:30.660Z,numeric,,numeric,,,,003_negX,009_sqrtX_or_NaN</t>
  </si>
  <si>
    <t>clipboard data,negX,squareX,0,Pearson,21,21,0,0,,-0.43169368644996875,0.4316936864499687,0.9999999989999999,2025-08-07T22:07:30.662Z,numeric,,numeric,,,,003_negX,010_squareX</t>
  </si>
  <si>
    <t>clipboard data,negX,cuberootX,-0.9605764837696924,Pearson,21,21,0,0,,-0.9841626972345536,-0.9035708703263887,0,2025-08-07T22:07:30.664Z,numeric,,numeric,,,,003_negX,011_cuberootX</t>
  </si>
  <si>
    <t>clipboard data,negX,constant12345,,Pearson,21,21,0,0,,,,,2025-08-07T22:07:30.666Z,numeric,,numeric,,,,003_negX,012_constant12345</t>
  </si>
  <si>
    <t>clipboard data,negX,X_E_20,-1,Pearson,21,21,0,0,,-1,-1,0,2025-08-07T22:07:30.668Z,numeric,,numeric,,,,003_negX,013_X_E_20</t>
  </si>
  <si>
    <t>clipboard data,negX,X_E_100,-1,Pearson,21,21,0,0,,-1,-1,0,2025-08-07T22:07:30.669Z,numeric,,numeric,,,,003_negX,014_X_E_100</t>
  </si>
  <si>
    <t>clipboard data,Only_Integer_X,attrX,1,Pearson,11,21,10,0,,1,1,0,2025-08-07T22:07:30.671Z,numeric,,numeric,,,,004_Only_Integer_X,001_attrX</t>
  </si>
  <si>
    <t>clipboard data,Only_Integer_X,copyX,1,Pearson,11,21,10,0,,1,1,0,2025-08-07T22:07:30.672Z,numeric,,numeric,,,,004_Only_Integer_X,002_copyX</t>
  </si>
  <si>
    <t>clipboard data,Only_Integer_X,negX,-1,Pearson,11,21,10,0,,-1,-1,0,2025-08-07T22:07:30.674Z,numeric,,numeric,,,,004_Only_Integer_X,003_negX</t>
  </si>
  <si>
    <t>clipboard data,Only_Integer_X,Only_Integer_X,1,Pearson,11,21,10,10,1,1,1,0,2025-08-07T22:07:30.675Z,numeric,,numeric,,,,004_Only_Integer_X,004_Only_Integer_X</t>
  </si>
  <si>
    <t>clipboard data,Only_Integer_X,Only_Fractional_X,,Pearson,0,21,10,11,-1,,,,2025-08-07T22:07:30.678Z,numeric,,numeric,,,,004_Only_Integer_X,005_Only_Fractional_X</t>
  </si>
  <si>
    <t>clipboard data,Only_Integer_X,Is_NonNegative_X,,none,0,21,0,0,,,,,2025-08-07T22:07:30.679Z,numeric,,categorical,,,,004_Only_Integer_X,006_Is_NonNegative_X</t>
  </si>
  <si>
    <t>clipboard data,Only_Integer_X,Is_Integer_X,,none,0,21,0,0,,,,,2025-08-07T22:07:30.680Z,numeric,,categorical,,,,004_Only_Integer_X,007_Is_Integer_X</t>
  </si>
  <si>
    <t>clipboard data,Only_Integer_X,sqrtX_or_blank,0.9554432324088415,Pearson,6,21,10,10,0.04545454545454547,0.6406040458077236,0.9952709989189622,9.60684864992345e-11,2025-08-07T22:07:30.682Z,numeric,,numeric,,,,004_Only_Integer_X,008_sqrtX_or_blank</t>
  </si>
  <si>
    <t>clipboard data,Only_Integer_X,sqrtX_or_NaN,0.9554432324088415,Pearson,6,21,10,10,0.04545454545454547,0.6406040458077236,0.9952709989189622,9.60684864992345e-11,2025-08-07T22:07:30.684Z,numeric,,numeric,,,,004_Only_Integer_X,009_sqrtX_or_NaN</t>
  </si>
  <si>
    <t>clipboard data,Only_Integer_X,squareX,0,Pearson,11,21,10,0,,-0.5998831648072281,0.5998831648072283,0.9999999989999999,2025-08-07T22:07:30.686Z,numeric,,numeric,,,,004_Only_Integer_X,010_squareX</t>
  </si>
  <si>
    <t>clipboard data,Only_Integer_X,cuberootX,0.9645409245764739,Pearson,11,21,10,0,,0.8653726273936769,0.9910125006817293,0,2025-08-07T22:07:30.688Z,numeric,,numeric,,,,004_Only_Integer_X,011_cuberootX</t>
  </si>
  <si>
    <t>clipboard data,Only_Integer_X,constant12345,,Pearson,11,21,10,0,,,,,2025-08-07T22:07:30.689Z,numeric,,numeric,,,,004_Only_Integer_X,012_constant12345</t>
  </si>
  <si>
    <t>clipboard data,Only_Integer_X,X_E_20,1,Pearson,11,21,10,0,,1,1,0,2025-08-07T22:07:30.691Z,numeric,,numeric,,,,004_Only_Integer_X,013_X_E_20</t>
  </si>
  <si>
    <t>clipboard data,Only_Integer_X,X_E_100,0.9999999999999999,Pearson,11,21,10,0,,0.9999999999999996,1,0,2025-08-07T22:07:30.692Z,numeric,,numeric,,,,004_Only_Integer_X,014_X_E_100</t>
  </si>
  <si>
    <t>clipboard data,Only_Fractional_X,attrX,1,Pearson,10,21,11,0,,1,1,0,2025-08-07T22:07:30.695Z,numeric,,numeric,,,,005_Only_Fractional_X,001_attrX</t>
  </si>
  <si>
    <t>clipboard data,Only_Fractional_X,copyX,1,Pearson,10,21,11,0,,1,1,0,2025-08-07T22:07:30.697Z,numeric,,numeric,,,,005_Only_Fractional_X,002_copyX</t>
  </si>
  <si>
    <t>clipboard data,Only_Fractional_X,negX,-1,Pearson,10,21,11,0,,-1,-1,0,2025-08-07T22:07:30.699Z,numeric,,numeric,,,,005_Only_Fractional_X,003_negX</t>
  </si>
  <si>
    <t>clipboard data,Only_Fractional_X,Only_Integer_X,,Pearson,0,21,11,10,-1,,,,2025-08-07T22:07:30.701Z,numeric,,numeric,,,,005_Only_Fractional_X,004_Only_Integer_X</t>
  </si>
  <si>
    <t>clipboard data,Only_Fractional_X,Only_Fractional_X,1,Pearson,10,21,11,11,1,1,1,0,2025-08-07T22:07:30.703Z,numeric,,numeric,,,,005_Only_Fractional_X,005_Only_Fractional_X</t>
  </si>
  <si>
    <t>clipboard data,Only_Fractional_X,Is_NonNegative_X,,none,0,21,0,0,,,,,2025-08-07T22:07:30.704Z,numeric,,categorical,,,,005_Only_Fractional_X,006_Is_NonNegative_X</t>
  </si>
  <si>
    <t>clipboard data,Only_Fractional_X,Is_Integer_X,,none,0,21,0,0,,,,,2025-08-07T22:07:30.705Z,numeric,,categorical,,,,005_Only_Fractional_X,007_Is_Integer_X</t>
  </si>
  <si>
    <t>clipboard data,Only_Fractional_X,sqrtX_or_blank,0.9888598444459824,Pearson,5,21,11,10,-0.04545454545454547,0.8356117432402821,0.9992995743168389,0,2025-08-07T22:07:30.707Z,numeric,,numeric,,,,005_Only_Fractional_X,008_sqrtX_or_blank</t>
  </si>
  <si>
    <t>clipboard data,Only_Fractional_X,sqrtX_or_NaN,0.9888598444459824,Pearson,5,21,11,10,-0.04545454545454547,0.8356117432402821,0.9992995743168389,0,2025-08-07T22:07:30.708Z,numeric,,numeric,,,,005_Only_Fractional_X,009_sqrtX_or_NaN</t>
  </si>
  <si>
    <t>clipboard data,Only_Fractional_X,squareX,0,Pearson,10,21,11,0,,-0.6296345164631945,0.6296345164631946,0.9999999989999999,2025-08-07T22:07:30.710Z,numeric,,numeric,,,,005_Only_Fractional_X,010_squareX</t>
  </si>
  <si>
    <t>clipboard data,Only_Fractional_X,cuberootX,0.9571727775027586,Pearson,10,21,11,0,,0.8243461412482198,0.9901029315589611,0,2025-08-07T22:07:30.711Z,numeric,,numeric,,,,005_Only_Fractional_X,011_cuberootX</t>
  </si>
  <si>
    <t>clipboard data,Only_Fractional_X,constant12345,,Pearson,10,21,11,0,,,,,2025-08-07T22:07:30.713Z,numeric,,numeric,,,,005_Only_Fractional_X,012_constant12345</t>
  </si>
  <si>
    <t>clipboard data,Only_Fractional_X,X_E_20,0.9999999999999999,Pearson,10,21,11,0,,0.9999999999999996,1,0,2025-08-07T22:07:30.715Z,numeric,,numeric,,,,005_Only_Fractional_X,013_X_E_20</t>
  </si>
  <si>
    <t>clipboard data,Only_Fractional_X,X_E_100,1,Pearson,10,21,11,0,,1,1,0,2025-08-07T22:07:30.717Z,numeric,,numeric,,,,005_Only_Fractional_X,014_X_E_100</t>
  </si>
  <si>
    <t>clipboard data,Is_NonNegative_X,attrX,,none,0,21,0,0,,,,,2025-08-07T22:07:30.718Z,categorical,,numeric,,,,006_Is_NonNegative_X,001_attrX</t>
  </si>
  <si>
    <t>clipboard data,Is_NonNegative_X,copyX,,none,0,21,0,0,,,,,2025-08-07T22:07:30.719Z,categorical,,numeric,,,,006_Is_NonNegative_X,002_copyX</t>
  </si>
  <si>
    <t>clipboard data,Is_NonNegative_X,negX,,none,0,21,0,0,,,,,2025-08-07T22:07:30.720Z,categorical,,numeric,,,,006_Is_NonNegative_X,003_negX</t>
  </si>
  <si>
    <t>clipboard data,Is_NonNegative_X,Only_Integer_X,,none,0,21,0,0,,,,,2025-08-07T22:07:30.721Z,categorical,,numeric,,,,006_Is_NonNegative_X,004_Only_Integer_X</t>
  </si>
  <si>
    <t>clipboard data,Is_NonNegative_X,Only_Fractional_X,,none,0,21,0,0,,,,,2025-08-07T22:07:30.722Z,categorical,,numeric,,,,006_Is_NonNegative_X,005_Only_Fractional_X</t>
  </si>
  <si>
    <t>clipboard data,Is_NonNegative_X,Is_NonNegative_X,,none,0,21,0,0,,,,,2025-08-07T22:07:30.723Z,categorical,,categorical,,,,006_Is_NonNegative_X,006_Is_NonNegative_X</t>
  </si>
  <si>
    <t>clipboard data,Is_NonNegative_X,Is_Integer_X,,none,0,21,0,0,,,,,2025-08-07T22:07:30.724Z,categorical,,categorical,,,,006_Is_NonNegative_X,007_Is_Integer_X</t>
  </si>
  <si>
    <t>clipboard data,Is_NonNegative_X,sqrtX_or_blank,,none,0,21,0,0,,,,,2025-08-07T22:07:30.725Z,categorical,,numeric,,,,006_Is_NonNegative_X,008_sqrtX_or_blank</t>
  </si>
  <si>
    <t>clipboard data,Is_NonNegative_X,sqrtX_or_NaN,,none,0,21,0,0,,,,,2025-08-07T22:07:30.726Z,categorical,,numeric,,,,006_Is_NonNegative_X,009_sqrtX_or_NaN</t>
  </si>
  <si>
    <t>clipboard data,Is_NonNegative_X,squareX,,none,0,21,0,0,,,,,2025-08-07T22:07:30.728Z,categorical,,numeric,,,,006_Is_NonNegative_X,010_squareX</t>
  </si>
  <si>
    <t>clipboard data,Is_NonNegative_X,cuberootX,,none,0,21,0,0,,,,,2025-08-07T22:07:30.730Z,categorical,,numeric,,,,006_Is_NonNegative_X,011_cuberootX</t>
  </si>
  <si>
    <t>clipboard data,Is_NonNegative_X,constant12345,,none,0,21,0,0,,,,,2025-08-07T22:07:30.732Z,categorical,,numeric,,,,006_Is_NonNegative_X,012_constant12345</t>
  </si>
  <si>
    <t>clipboard data,Is_NonNegative_X,X_E_20,,none,0,21,0,0,,,,,2025-08-07T22:07:30.733Z,categorical,,numeric,,,,006_Is_NonNegative_X,013_X_E_20</t>
  </si>
  <si>
    <t>clipboard data,Is_NonNegative_X,X_E_100,,none,0,21,0,0,,,,,2025-08-07T22:07:30.735Z,categorical,,numeric,,,,006_Is_NonNegative_X,014_X_E_100</t>
  </si>
  <si>
    <t>clipboard data,Is_Integer_X,attrX,,none,0,21,0,0,,,,,2025-08-07T22:07:30.736Z,categorical,,numeric,,,,007_Is_Integer_X,001_attrX</t>
  </si>
  <si>
    <t>clipboard data,Is_Integer_X,copyX,,none,0,21,0,0,,,,,2025-08-07T22:07:30.737Z,categorical,,numeric,,,,007_Is_Integer_X,002_copyX</t>
  </si>
  <si>
    <t>clipboard data,Is_Integer_X,negX,,none,0,21,0,0,,,,,2025-08-07T22:07:30.738Z,categorical,,numeric,,,,007_Is_Integer_X,003_negX</t>
  </si>
  <si>
    <t>clipboard data,Is_Integer_X,Only_Integer_X,,none,0,21,0,0,,,,,2025-08-07T22:07:30.739Z,categorical,,numeric,,,,007_Is_Integer_X,004_Only_Integer_X</t>
  </si>
  <si>
    <t>clipboard data,Is_Integer_X,Only_Fractional_X,,none,0,21,0,0,,,,,2025-08-07T22:07:30.740Z,categorical,,numeric,,,,007_Is_Integer_X,005_Only_Fractional_X</t>
  </si>
  <si>
    <t>clipboard data,Is_Integer_X,Is_NonNegative_X,,none,0,21,0,0,,,,,2025-08-07T22:07:30.741Z,categorical,,categorical,,,,007_Is_Integer_X,006_Is_NonNegative_X</t>
  </si>
  <si>
    <t>clipboard data,Is_Integer_X,Is_Integer_X,,none,0,21,0,0,,,,,2025-08-07T22:07:30.742Z,categorical,,categorical,,,,007_Is_Integer_X,007_Is_Integer_X</t>
  </si>
  <si>
    <t>clipboard data,Is_Integer_X,sqrtX_or_blank,,none,0,21,0,0,,,,,2025-08-07T22:07:30.743Z,categorical,,numeric,,,,007_Is_Integer_X,008_sqrtX_or_blank</t>
  </si>
  <si>
    <t>clipboard data,Is_Integer_X,sqrtX_or_NaN,,none,0,21,0,0,,,,,2025-08-07T22:07:30.744Z,categorical,,numeric,,,,007_Is_Integer_X,009_sqrtX_or_NaN</t>
  </si>
  <si>
    <t>clipboard data,Is_Integer_X,squareX,,none,0,21,0,0,,,,,2025-08-07T22:07:30.745Z,categorical,,numeric,,,,007_Is_Integer_X,010_squareX</t>
  </si>
  <si>
    <t>clipboard data,Is_Integer_X,cuberootX,,none,0,21,0,0,,,,,2025-08-07T22:07:30.747Z,categorical,,numeric,,,,007_Is_Integer_X,011_cuberootX</t>
  </si>
  <si>
    <t>clipboard data,Is_Integer_X,constant12345,,none,0,21,0,0,,,,,2025-08-07T22:07:30.749Z,categorical,,numeric,,,,007_Is_Integer_X,012_constant12345</t>
  </si>
  <si>
    <t>clipboard data,Is_Integer_X,X_E_20,,none,0,21,0,0,,,,,2025-08-07T22:07:30.750Z,categorical,,numeric,,,,007_Is_Integer_X,013_X_E_20</t>
  </si>
  <si>
    <t>clipboard data,Is_Integer_X,X_E_100,,none,0,21,0,0,,,,,2025-08-07T22:07:30.751Z,categorical,,numeric,,,,007_Is_Integer_X,014_X_E_100</t>
  </si>
  <si>
    <t>clipboard data,sqrtX_or_blank,attrX,0.9583026877435599,Pearson,11,21,10,0,,0.8430814742677001,0.9894062364939743,0,2025-08-07T22:07:30.752Z,numeric,,numeric,,,,008_sqrtX_or_blank,001_attrX</t>
  </si>
  <si>
    <t>clipboard data,sqrtX_or_blank,copyX,0.9583026877435599,Pearson,11,21,10,0,,0.8430814742677001,0.9894062364939743,0,2025-08-07T22:07:30.754Z,numeric,,numeric,,,,008_sqrtX_or_blank,002_copyX</t>
  </si>
  <si>
    <t>clipboard data,sqrtX_or_blank,negX,-0.9583026877435599,Pearson,11,21,10,0,,-0.9894062364939743,-0.8430814742677001,0,2025-08-07T22:07:30.756Z,numeric,,numeric,,,,008_sqrtX_or_blank,003_negX</t>
  </si>
  <si>
    <t>clipboard data,sqrtX_or_blank,Only_Integer_X,0.9554432324088415,Pearson,6,21,10,10,0.04545454545454546,0.6406040458077236,0.9952709989189622,9.60684864992345e-11,2025-08-07T22:07:30.758Z,numeric,,numeric,,,,008_sqrtX_or_blank,004_Only_Integer_X</t>
  </si>
  <si>
    <t>clipboard data,sqrtX_or_blank,Only_Fractional_X,0.9888598444459824,Pearson,5,21,10,11,-0.045454545454545484,0.8356117432402821,0.9992995743168389,0,2025-08-07T22:07:30.760Z,numeric,,numeric,,,,008_sqrtX_or_blank,005_Only_Fractional_X</t>
  </si>
  <si>
    <t>clipboard data,sqrtX_or_blank,Is_NonNegative_X,,none,0,21,0,0,,,,,2025-08-07T22:07:30.761Z,numeric,,categorical,,,,008_sqrtX_or_blank,006_Is_NonNegative_X</t>
  </si>
  <si>
    <t>clipboard data,sqrtX_or_blank,Is_Integer_X,,none,0,21,0,0,,,,,2025-08-07T22:07:30.762Z,numeric,,categorical,,,,008_sqrtX_or_blank,007_Is_Integer_X</t>
  </si>
  <si>
    <t>clipboard data,sqrtX_or_blank,sqrtX_or_blank,1,Pearson,11,21,10,10,1,1,1,0,2025-08-07T22:07:30.764Z,numeric,,numeric,,,,008_sqrtX_or_blank,008_sqrtX_or_blank</t>
  </si>
  <si>
    <t>clipboard data,sqrtX_or_blank,sqrtX_or_NaN,1,Pearson,11,21,10,10,1,1,1,0,2025-08-07T22:07:30.767Z,numeric,,numeric,,,,008_sqrtX_or_blank,009_sqrtX_or_NaN</t>
  </si>
  <si>
    <t>clipboard data,sqrtX_or_blank,squareX,0.8576135013235284,Pearson,11,21,10,0,,0.530820387026432,0.962382012075909,5.663499900165903e-7,2025-08-07T22:07:30.769Z,numeric,,numeric,,,,008_sqrtX_or_blank,010_squareX</t>
  </si>
  <si>
    <t>clipboard data,sqrtX_or_blank,cuberootX,0.984269400879174,Pearson,11,21,10,0,,0.9385498365737922,0.9960425723410884,0,2025-08-07T22:07:30.771Z,numeric,,numeric,,,,008_sqrtX_or_blank,011_cuberootX</t>
  </si>
  <si>
    <t>clipboard data,sqrtX_or_blank,constant12345,,Pearson,11,21,10,0,,,,,2025-08-07T22:07:30.773Z,numeric,,numeric,,,,008_sqrtX_or_blank,012_constant12345</t>
  </si>
  <si>
    <t>clipboard data,sqrtX_or_blank,X_E_20,0.9583026877435601,Pearson,11,21,10,0,,0.8430814742677009,0.9894062364939743,0,2025-08-07T22:07:30.774Z,numeric,,numeric,,,,008_sqrtX_or_blank,013_X_E_20</t>
  </si>
  <si>
    <t>clipboard data,sqrtX_or_blank,X_E_100,0.95830268774356,Pearson,11,21,10,0,,0.8430814742677005,0.9894062364939743,0,2025-08-07T22:07:30.776Z,numeric,,numeric,,,,008_sqrtX_or_blank,014_X_E_100</t>
  </si>
  <si>
    <t>clipboard data,sqrtX_or_NaN,attrX,0.9583026877435599,Pearson,11,21,10,0,,0.8430814742677001,0.9894062364939743,0,2025-08-07T22:07:30.778Z,numeric,,numeric,,,,009_sqrtX_or_NaN,001_attrX</t>
  </si>
  <si>
    <t>clipboard data,sqrtX_or_NaN,copyX,0.9583026877435599,Pearson,11,21,10,0,,0.8430814742677001,0.9894062364939743,0,2025-08-07T22:07:30.780Z,numeric,,numeric,,,,009_sqrtX_or_NaN,002_copyX</t>
  </si>
  <si>
    <t>clipboard data,sqrtX_or_NaN,negX,-0.9583026877435599,Pearson,11,21,10,0,,-0.9894062364939743,-0.8430814742677001,0,2025-08-07T22:07:30.783Z,numeric,,numeric,,,,009_sqrtX_or_NaN,003_negX</t>
  </si>
  <si>
    <t>clipboard data,sqrtX_or_NaN,Only_Integer_X,0.9554432324088415,Pearson,6,21,10,10,0.04545454545454546,0.6406040458077236,0.9952709989189622,9.60684864992345e-11,2025-08-07T22:07:30.785Z,numeric,,numeric,,,,009_sqrtX_or_NaN,004_Only_Integer_X</t>
  </si>
  <si>
    <t>clipboard data,sqrtX_or_NaN,Only_Fractional_X,0.9888598444459824,Pearson,5,21,10,11,-0.045454545454545484,0.8356117432402821,0.9992995743168389,0,2025-08-07T22:07:30.787Z,numeric,,numeric,,,,009_sqrtX_or_NaN,005_Only_Fractional_X</t>
  </si>
  <si>
    <t>clipboard data,sqrtX_or_NaN,Is_NonNegative_X,,none,0,21,0,0,,,,,2025-08-07T22:07:30.788Z,numeric,,categorical,,,,009_sqrtX_or_NaN,006_Is_NonNegative_X</t>
  </si>
  <si>
    <t>clipboard data,sqrtX_or_NaN,Is_Integer_X,,none,0,21,0,0,,,,,2025-08-07T22:07:30.789Z,numeric,,categorical,,,,009_sqrtX_or_NaN,007_Is_Integer_X</t>
  </si>
  <si>
    <t>clipboard data,sqrtX_or_NaN,sqrtX_or_blank,1,Pearson,11,21,10,10,1,1,1,0,2025-08-07T22:07:30.791Z,numeric,,numeric,,,,009_sqrtX_or_NaN,008_sqrtX_or_blank</t>
  </si>
  <si>
    <t>clipboard data,sqrtX_or_NaN,sqrtX_or_NaN,1,Pearson,11,21,10,10,1,1,1,0,2025-08-07T22:07:30.793Z,numeric,,numeric,,,,009_sqrtX_or_NaN,009_sqrtX_or_NaN</t>
  </si>
  <si>
    <t>clipboard data,sqrtX_or_NaN,squareX,0.8576135013235284,Pearson,11,21,10,0,,0.530820387026432,0.962382012075909,5.663499900165903e-7,2025-08-07T22:07:30.795Z,numeric,,numeric,,,,009_sqrtX_or_NaN,010_squareX</t>
  </si>
  <si>
    <t>clipboard data,sqrtX_or_NaN,cuberootX,0.984269400879174,Pearson,11,21,10,0,,0.9385498365737922,0.9960425723410884,0,2025-08-07T22:07:30.797Z,numeric,,numeric,,,,009_sqrtX_or_NaN,011_cuberootX</t>
  </si>
  <si>
    <t>clipboard data,sqrtX_or_NaN,constant12345,,Pearson,11,21,10,0,,,,,2025-08-07T22:07:30.799Z,numeric,,numeric,,,,009_sqrtX_or_NaN,012_constant12345</t>
  </si>
  <si>
    <t>clipboard data,sqrtX_or_NaN,X_E_20,0.9583026877435601,Pearson,11,21,10,0,,0.8430814742677009,0.9894062364939743,0,2025-08-07T22:07:30.802Z,numeric,,numeric,,,,009_sqrtX_or_NaN,013_X_E_20</t>
  </si>
  <si>
    <t>clipboard data,sqrtX_or_NaN,X_E_100,0.95830268774356,Pearson,11,21,10,0,,0.8430814742677005,0.9894062364939743,0,2025-08-07T22:07:30.803Z,numeric,,numeric,,,,009_sqrtX_or_NaN,014_X_E_100</t>
  </si>
  <si>
    <t>clipboard data,squareX,attrX,0,Pearson,21,21,0,0,,-0.43169368644996875,0.4316936864499687,0.9999999989999999,2025-08-07T22:07:30.805Z,numeric,,numeric,,,,010_squareX,001_attrX</t>
  </si>
  <si>
    <t>clipboard data,squareX,copyX,0,Pearson,21,21,0,0,,-0.43169368644996875,0.4316936864499687,0.9999999989999999,2025-08-07T22:07:30.807Z,numeric,,numeric,,,,010_squareX,002_copyX</t>
  </si>
  <si>
    <t>clipboard data,squareX,negX,0,Pearson,21,21,0,0,,-0.43169368644996875,0.4316936864499687,0.9999999989999999,2025-08-07T22:07:30.809Z,numeric,,numeric,,,,010_squareX,003_negX</t>
  </si>
  <si>
    <t>clipboard data,squareX,Only_Integer_X,0,Pearson,11,21,0,10,,-0.5998831648072281,0.5998831648072283,0.9999999989999999,2025-08-07T22:07:30.811Z,numeric,,numeric,,,,010_squareX,004_Only_Integer_X</t>
  </si>
  <si>
    <t>clipboard data,squareX,Only_Fractional_X,-3.4044445755895285e-17,Pearson,10,21,0,11,,-0.6296345164631945,0.6296345164631946,0.9999999989999999,2025-08-07T22:07:30.813Z,numeric,,numeric,,,,010_squareX,005_Only_Fractional_X</t>
  </si>
  <si>
    <t>clipboard data,squareX,Is_NonNegative_X,,none,0,21,0,0,,,,,2025-08-07T22:07:30.814Z,numeric,,categorical,,,,010_squareX,006_Is_NonNegative_X</t>
  </si>
  <si>
    <t>clipboard data,squareX,Is_Integer_X,,none,0,21,0,0,,,,,2025-08-07T22:07:30.816Z,numeric,,categorical,,,,010_squareX,007_Is_Integer_X</t>
  </si>
  <si>
    <t>clipboard data,squareX,sqrtX_or_blank,0.8576135013235284,Pearson,11,21,0,10,,0.530820387026432,0.962382012075909,5.663499900165903e-7,2025-08-07T22:07:30.818Z,numeric,,numeric,,,,010_squareX,008_sqrtX_or_blank</t>
  </si>
  <si>
    <t>clipboard data,squareX,sqrtX_or_NaN,0.8576135013235284,Pearson,11,21,0,10,,0.530820387026432,0.962382012075909,5.663499900165903e-7,2025-08-07T22:07:30.820Z,numeric,,numeric,,,,010_squareX,009_sqrtX_or_NaN</t>
  </si>
  <si>
    <t>clipboard data,squareX,squareX,1,Pearson,21,21,0,0,,1,1,0,2025-08-07T22:07:30.821Z,numeric,,numeric,,,,010_squareX,010_squareX</t>
  </si>
  <si>
    <t>clipboard data,squareX,cuberootX,6.168953455189381e-17,Pearson,21,21,0,0,,-0.43169368644996864,0.43169368644996875,0.9999999989999999,2025-08-07T22:07:30.823Z,numeric,,numeric,,,,010_squareX,011_cuberootX</t>
  </si>
  <si>
    <t>clipboard data,squareX,constant12345,,Pearson,21,21,0,0,,,,,2025-08-07T22:07:30.825Z,numeric,,numeric,,,,010_squareX,012_constant12345</t>
  </si>
  <si>
    <t>clipboard data,squareX,X_E_20,0,Pearson,21,21,0,0,,-0.43169368644996875,0.4316936864499687,0.9999999989999999,2025-08-07T22:07:30.827Z,numeric,,numeric,,,,010_squareX,013_X_E_20</t>
  </si>
  <si>
    <t>clipboard data,squareX,X_E_100,1.9145773631089648e-16,Pearson,21,21,0,0,,-0.43169368644996853,0.4316936864499689,0.9999999989999993,2025-08-07T22:07:30.829Z,numeric,,numeric,,,,010_squareX,014_X_E_100</t>
  </si>
  <si>
    <t>clipboard data,cuberootX,attrX,0.9605764837696924,Pearson,21,21,0,0,,0.9035708703263888,0.9841626972345535,0,2025-08-07T22:07:30.831Z,numeric,,numeric,,,,011_cuberootX,001_attrX</t>
  </si>
  <si>
    <t>clipboard data,cuberootX,copyX,0.9605764837696924,Pearson,21,21,0,0,,0.9035708703263888,0.9841626972345535,0,2025-08-07T22:07:30.833Z,numeric,,numeric,,,,011_cuberootX,002_copyX</t>
  </si>
  <si>
    <t>clipboard data,cuberootX,negX,-0.9605764837696924,Pearson,21,21,0,0,,-0.9841626972345536,-0.9035708703263887,0,2025-08-07T22:07:30.835Z,numeric,,numeric,,,,011_cuberootX,003_negX</t>
  </si>
  <si>
    <t>clipboard data,cuberootX,Only_Integer_X,0.9645409245764739,Pearson,11,21,0,10,,0.8653726273936769,0.9910125006817293,0,2025-08-07T22:07:30.837Z,numeric,,numeric,,,,011_cuberootX,004_Only_Integer_X</t>
  </si>
  <si>
    <t>clipboard data,cuberootX,Only_Fractional_X,0.9571727775027588,Pearson,10,21,0,11,,0.8243461412482203,0.9901029315589611,0,2025-08-07T22:07:30.838Z,numeric,,numeric,,,,011_cuberootX,005_Only_Fractional_X</t>
  </si>
  <si>
    <t>clipboard data,cuberootX,Is_NonNegative_X,,none,0,21,0,0,,,,,2025-08-07T22:07:30.839Z,numeric,,categorical,,,,011_cuberootX,006_Is_NonNegative_X</t>
  </si>
  <si>
    <t>clipboard data,cuberootX,Is_Integer_X,,none,0,21,0,0,,,,,2025-08-07T22:07:30.840Z,numeric,,categorical,,,,011_cuberootX,007_Is_Integer_X</t>
  </si>
  <si>
    <t>clipboard data,cuberootX,sqrtX_or_blank,0.984269400879174,Pearson,11,21,0,10,,0.9385498365737922,0.9960425723410884,0,2025-08-07T22:07:30.844Z,numeric,,numeric,,,,011_cuberootX,008_sqrtX_or_blank</t>
  </si>
  <si>
    <t>clipboard data,cuberootX,sqrtX_or_NaN,0.984269400879174,Pearson,11,21,0,10,,0.9385498365737922,0.9960425723410884,0,2025-08-07T22:07:30.848Z,numeric,,numeric,,,,011_cuberootX,009_sqrtX_or_NaN</t>
  </si>
  <si>
    <t>clipboard data,cuberootX,squareX,6.168953455189381e-17,Pearson,21,21,0,0,,-0.43169368644996864,0.43169368644996875,0.9999999989999999,2025-08-07T22:07:30.851Z,numeric,,numeric,,,,011_cuberootX,010_squareX</t>
  </si>
  <si>
    <t>clipboard data,cuberootX,cuberootX,1,Pearson,21,21,0,0,,1,1,0,2025-08-07T22:07:30.853Z,numeric,,numeric,,,,011_cuberootX,011_cuberootX</t>
  </si>
  <si>
    <t>clipboard data,cuberootX,constant12345,,Pearson,21,21,0,0,,,,,2025-08-07T22:07:30.855Z,numeric,,numeric,,,,011_cuberootX,012_constant12345</t>
  </si>
  <si>
    <t>clipboard data,cuberootX,X_E_20,0.9605764837696923,Pearson,21,21,0,0,,0.9035708703263885,0.9841626972345535,0,2025-08-07T22:07:30.856Z,numeric,,numeric,,,,011_cuberootX,013_X_E_20</t>
  </si>
  <si>
    <t>clipboard data,cuberootX,X_E_100,0.9605764837696923,Pearson,21,21,0,0,,0.9035708703263885,0.9841626972345535,0,2025-08-07T22:07:30.859Z,numeric,,numeric,,,,011_cuberootX,014_X_E_100</t>
  </si>
  <si>
    <t>clipboard data,constant12345,attrX,,Pearson,21,21,0,0,,,,,2025-08-07T22:07:30.861Z,numeric,,numeric,,,,012_constant12345,001_attrX</t>
  </si>
  <si>
    <t>clipboard data,constant12345,copyX,,Pearson,21,21,0,0,,,,,2025-08-07T22:07:30.862Z,numeric,,numeric,,,,012_constant12345,002_copyX</t>
  </si>
  <si>
    <t>clipboard data,constant12345,negX,,Pearson,21,21,0,0,,,,,2025-08-07T22:07:30.864Z,numeric,,numeric,,,,012_constant12345,003_negX</t>
  </si>
  <si>
    <t>clipboard data,constant12345,Only_Integer_X,,Pearson,11,21,0,10,,,,,2025-08-07T22:07:30.867Z,numeric,,numeric,,,,012_constant12345,004_Only_Integer_X</t>
  </si>
  <si>
    <t>clipboard data,constant12345,Only_Fractional_X,,Pearson,10,21,0,11,,,,,2025-08-07T22:07:30.869Z,numeric,,numeric,,,,012_constant12345,005_Only_Fractional_X</t>
  </si>
  <si>
    <t>clipboard data,constant12345,Is_NonNegative_X,,none,0,21,0,0,,,,,2025-08-07T22:07:30.870Z,numeric,,categorical,,,,012_constant12345,006_Is_NonNegative_X</t>
  </si>
  <si>
    <t>clipboard data,constant12345,Is_Integer_X,,none,0,21,0,0,,,,,2025-08-07T22:07:30.871Z,numeric,,categorical,,,,012_constant12345,007_Is_Integer_X</t>
  </si>
  <si>
    <t>clipboard data,constant12345,sqrtX_or_blank,,Pearson,11,21,0,10,,,,,2025-08-07T22:07:30.873Z,numeric,,numeric,,,,012_constant12345,008_sqrtX_or_blank</t>
  </si>
  <si>
    <t>clipboard data,constant12345,sqrtX_or_NaN,,Pearson,11,21,0,10,,,,,2025-08-07T22:07:30.876Z,numeric,,numeric,,,,012_constant12345,009_sqrtX_or_NaN</t>
  </si>
  <si>
    <t>clipboard data,constant12345,squareX,,Pearson,21,21,0,0,,,,,2025-08-07T22:07:30.878Z,numeric,,numeric,,,,012_constant12345,010_squareX</t>
  </si>
  <si>
    <t>clipboard data,constant12345,cuberootX,,Pearson,21,21,0,0,,,,,2025-08-07T22:07:30.879Z,numeric,,numeric,,,,012_constant12345,011_cuberootX</t>
  </si>
  <si>
    <t>clipboard data,constant12345,constant12345,,Pearson,21,21,0,0,,,,,2025-08-07T22:07:30.881Z,numeric,,numeric,,,,012_constant12345,012_constant12345</t>
  </si>
  <si>
    <t>clipboard data,constant12345,X_E_20,,Pearson,21,21,0,0,,,,,2025-08-07T22:07:30.883Z,numeric,,numeric,,,,012_constant12345,013_X_E_20</t>
  </si>
  <si>
    <t>clipboard data,constant12345,X_E_100,,Pearson,21,21,0,0,,,,,2025-08-07T22:07:30.885Z,numeric,,numeric,,,,012_constant12345,014_X_E_100</t>
  </si>
  <si>
    <t>clipboard data,X_E_20,attrX,1,Pearson,21,21,0,0,,1,1,0,2025-08-07T22:07:30.887Z,numeric,,numeric,,,,013_X_E_20,001_attrX</t>
  </si>
  <si>
    <t>clipboard data,X_E_20,copyX,1,Pearson,21,21,0,0,,1,1,0,2025-08-07T22:07:30.889Z,numeric,,numeric,,,,013_X_E_20,002_copyX</t>
  </si>
  <si>
    <t>clipboard data,X_E_20,negX,-1,Pearson,21,21,0,0,,-1,-1,0,2025-08-07T22:07:30.891Z,numeric,,numeric,,,,013_X_E_20,003_negX</t>
  </si>
  <si>
    <t>clipboard data,X_E_20,Only_Integer_X,1,Pearson,11,21,0,10,,1,1,0,2025-08-07T22:07:30.893Z,numeric,,numeric,,,,013_X_E_20,004_Only_Integer_X</t>
  </si>
  <si>
    <t>clipboard data,X_E_20,Only_Fractional_X,0.9999999999999999,Pearson,10,21,0,11,,0.9999999999999996,1,0,2025-08-07T22:07:30.895Z,numeric,,numeric,,,,013_X_E_20,005_Only_Fractional_X</t>
  </si>
  <si>
    <t>clipboard data,X_E_20,Is_NonNegative_X,,none,0,21,0,0,,,,,2025-08-07T22:07:30.896Z,numeric,,categorical,,,,013_X_E_20,006_Is_NonNegative_X</t>
  </si>
  <si>
    <t>clipboard data,X_E_20,Is_Integer_X,,none,0,21,0,0,,,,,2025-08-07T22:07:30.897Z,numeric,,categorical,,,,013_X_E_20,007_Is_Integer_X</t>
  </si>
  <si>
    <t>clipboard data,X_E_20,sqrtX_or_blank,0.9583026877435599,Pearson,11,21,0,10,,0.8430814742677001,0.9894062364939743,0,2025-08-07T22:07:30.899Z,numeric,,numeric,,,,013_X_E_20,008_sqrtX_or_blank</t>
  </si>
  <si>
    <t>clipboard data,X_E_20,sqrtX_or_NaN,0.9583026877435599,Pearson,11,21,0,10,,0.8430814742677001,0.9894062364939743,0,2025-08-07T22:07:30.902Z,numeric,,numeric,,,,013_X_E_20,009_sqrtX_or_NaN</t>
  </si>
  <si>
    <t>clipboard data,X_E_20,squareX,0,Pearson,21,21,0,0,,-0.43169368644996875,0.4316936864499687,0.9999999989999999,2025-08-07T22:07:30.904Z,numeric,,numeric,,,,013_X_E_20,010_squareX</t>
  </si>
  <si>
    <t>clipboard data,X_E_20,cuberootX,0.9605764837696923,Pearson,21,21,0,0,,0.9035708703263885,0.9841626972345535,0,2025-08-07T22:07:30.906Z,numeric,,numeric,,,,013_X_E_20,011_cuberootX</t>
  </si>
  <si>
    <t>clipboard data,X_E_20,constant12345,,Pearson,21,21,0,0,,,,,2025-08-07T22:07:30.908Z,numeric,,numeric,,,,013_X_E_20,012_constant12345</t>
  </si>
  <si>
    <t>clipboard data,X_E_20,X_E_20,1,Pearson,21,21,0,0,,1,1,0,2025-08-07T22:07:30.910Z,numeric,,numeric,,,,013_X_E_20,013_X_E_20</t>
  </si>
  <si>
    <t>clipboard data,X_E_20,X_E_100,0.9999999999999998,Pearson,21,21,0,0,,0.9999999999999994,1,0,2025-08-07T22:07:30.911Z,numeric,,numeric,,,,013_X_E_20,014_X_E_100</t>
  </si>
  <si>
    <t>clipboard data,X_E_100,attrX,1,Pearson,21,21,0,0,,1,1,0,2025-08-07T22:07:30.913Z,numeric,,numeric,,,,014_X_E_100,001_attrX</t>
  </si>
  <si>
    <t>clipboard data,X_E_100,copyX,1,Pearson,21,21,0,0,,1,1,0,2025-08-07T22:07:30.915Z,numeric,,numeric,,,,014_X_E_100,002_copyX</t>
  </si>
  <si>
    <t>clipboard data,X_E_100,negX,-1,Pearson,21,21,0,0,,-1,-1,0,2025-08-07T22:07:30.917Z,numeric,,numeric,,,,014_X_E_100,003_negX</t>
  </si>
  <si>
    <t>clipboard data,X_E_100,Only_Integer_X,1,Pearson,11,21,0,10,,1,1,0,2025-08-07T22:07:30.919Z,numeric,,numeric,,,,014_X_E_100,004_Only_Integer_X</t>
  </si>
  <si>
    <t>clipboard data,X_E_100,Only_Fractional_X,1,Pearson,10,21,0,11,,1,1,0,2025-08-07T22:07:30.921Z,numeric,,numeric,,,,014_X_E_100,005_Only_Fractional_X</t>
  </si>
  <si>
    <t>clipboard data,X_E_100,Is_NonNegative_X,,none,0,21,0,0,,,,,2025-08-07T22:07:30.922Z,numeric,,categorical,,,,014_X_E_100,006_Is_NonNegative_X</t>
  </si>
  <si>
    <t>clipboard data,X_E_100,Is_Integer_X,,none,0,21,0,0,,,,,2025-08-07T22:07:30.924Z,numeric,,categorical,,,,014_X_E_100,007_Is_Integer_X</t>
  </si>
  <si>
    <t>clipboard data,X_E_100,sqrtX_or_blank,0.95830268774356,Pearson,11,21,0,10,,0.8430814742677005,0.9894062364939743,0,2025-08-07T22:07:30.925Z,numeric,,numeric,,,,014_X_E_100,008_sqrtX_or_blank</t>
  </si>
  <si>
    <t>clipboard data,X_E_100,sqrtX_or_NaN,0.95830268774356,Pearson,11,21,0,10,,0.8430814742677005,0.9894062364939743,0,2025-08-07T22:07:30.927Z,numeric,,numeric,,,,014_X_E_100,009_sqrtX_or_NaN</t>
  </si>
  <si>
    <t>clipboard data,X_E_100,squareX,1.196610851943103e-16,Pearson,21,21,0,0,,-0.43169368644996853,0.4316936864499689,0.9999999989999993,2025-08-07T22:07:30.929Z,numeric,,numeric,,,,014_X_E_100,010_squareX</t>
  </si>
  <si>
    <t>clipboard data,X_E_100,cuberootX,0.9605764837696923,Pearson,21,21,0,0,,0.9035708703263885,0.9841626972345535,0,2025-08-07T22:07:30.930Z,numeric,,numeric,,,,014_X_E_100,011_cuberootX</t>
  </si>
  <si>
    <t>clipboard data,X_E_100,constant12345,,Pearson,21,21,0,0,,,,,2025-08-07T22:07:30.932Z,numeric,,numeric,,,,014_X_E_100,012_constant12345</t>
  </si>
  <si>
    <t>clipboard data,X_E_100,X_E_20,0.9999999999999998,Pearson,21,21,0,0,,0.9999999999999994,1,0,2025-08-07T22:07:30.934Z,numeric,,numeric,,,,014_X_E_100,013_X_E_20</t>
  </si>
  <si>
    <t>clipboard data,X_E_100,X_E_100,0,Pearson,21,21,0,0,,-0.43169368644996875,0.4316936864499687,0.9999999989999999,2025-08-07T22:07:30.936Z,numeric,,numeric,,,,014_X_E_100,014_X_E_100</t>
  </si>
  <si>
    <t># attribute -- name: TableName</t>
  </si>
  <si>
    <t xml:space="preserve"> type: categorical</t>
  </si>
  <si>
    <t xml:space="preserve"> editable: true</t>
  </si>
  <si>
    <t># attribute -- name: Predictor</t>
  </si>
  <si>
    <t xml:space="preserve"> description: attribute1</t>
  </si>
  <si>
    <t># attribute -- name: Response</t>
  </si>
  <si>
    <t xml:space="preserve"> description: attribute2</t>
  </si>
  <si>
    <t># attribute -- name: correlation</t>
  </si>
  <si>
    <t xml:space="preserve"> description: correlation coefficient</t>
  </si>
  <si>
    <t xml:space="preserve"> type: numeric</t>
  </si>
  <si>
    <t xml:space="preserve"> precision: 8</t>
  </si>
  <si>
    <t># attribute -- name: correlationType</t>
  </si>
  <si>
    <t xml:space="preserve"> description: type of correlation-like value computed</t>
  </si>
  <si>
    <t># attribute -- name: nNeitherMissing</t>
  </si>
  <si>
    <t xml:space="preserve"> description: number of complete cases</t>
  </si>
  <si>
    <t># attribute -- name: nCases</t>
  </si>
  <si>
    <t xml:space="preserve"> description: number of cases INCLUDING blanks</t>
  </si>
  <si>
    <t># attribute -- name: nBlanks1</t>
  </si>
  <si>
    <t xml:space="preserve"> description: number of blanks</t>
  </si>
  <si>
    <t># attribute -- name: nBlanks2</t>
  </si>
  <si>
    <t># attribute -- name: correlBlanks</t>
  </si>
  <si>
    <t xml:space="preserve"> description: correlation coefficient between missingness indicators</t>
  </si>
  <si>
    <t># attribute -- name: CI_low95</t>
  </si>
  <si>
    <t xml:space="preserve"> description: low end of naive 95% confidence interval on correlation value</t>
  </si>
  <si>
    <t># attribute -- name: CI_high95</t>
  </si>
  <si>
    <t xml:space="preserve"> description: high end of naive 95% confidence interval on correlation value</t>
  </si>
  <si>
    <t># attribute -- name: p_value</t>
  </si>
  <si>
    <t xml:space="preserve"> description: p-value for naive hypothesis test on correlation value</t>
  </si>
  <si>
    <t># attribute -- name: date</t>
  </si>
  <si>
    <t xml:space="preserve"> description: date and time summary done</t>
  </si>
  <si>
    <t># attribute -- name: type1</t>
  </si>
  <si>
    <t xml:space="preserve"> description: type of the first attribute</t>
  </si>
  <si>
    <t># attribute -- name: unit1</t>
  </si>
  <si>
    <t xml:space="preserve"> description: unit of the first attribute</t>
  </si>
  <si>
    <t># attribute -- name: type2</t>
  </si>
  <si>
    <t xml:space="preserve"> description: type of the second attribute</t>
  </si>
  <si>
    <t># attribute -- name: unit2</t>
  </si>
  <si>
    <t xml:space="preserve"> description: unit of the second attribute</t>
  </si>
  <si>
    <t># attribute -- name: description1</t>
  </si>
  <si>
    <t xml:space="preserve"> description: description of the first attribute</t>
  </si>
  <si>
    <t># attribute -- name: description2</t>
  </si>
  <si>
    <t xml:space="preserve"> description: description of the second attribute</t>
  </si>
  <si>
    <t># attribute -- name: table_order_Predictor</t>
  </si>
  <si>
    <t xml:space="preserve"> description: attribute1 with numeric prefix to show table order</t>
  </si>
  <si>
    <t># attribute -- name: table_order_Response</t>
  </si>
  <si>
    <t xml:space="preserve"> description: attribute2 with numeric prefix to show table order</t>
  </si>
  <si>
    <t>TableName</t>
  </si>
  <si>
    <t>Predictor</t>
  </si>
  <si>
    <t>Response</t>
  </si>
  <si>
    <t>correlation</t>
  </si>
  <si>
    <t>correlationType</t>
  </si>
  <si>
    <t>nNeitherMissing</t>
  </si>
  <si>
    <t>nCases</t>
  </si>
  <si>
    <t>nBlanks1</t>
  </si>
  <si>
    <t>nBlanks2</t>
  </si>
  <si>
    <t>correlBlanks</t>
  </si>
  <si>
    <t>CI_low95</t>
  </si>
  <si>
    <t>CI_high95</t>
  </si>
  <si>
    <t>p_value</t>
  </si>
  <si>
    <t>date</t>
  </si>
  <si>
    <t>type1</t>
  </si>
  <si>
    <t>unit1</t>
  </si>
  <si>
    <t>type2</t>
  </si>
  <si>
    <t>unit2</t>
  </si>
  <si>
    <t>description1</t>
  </si>
  <si>
    <t>description2</t>
  </si>
  <si>
    <t>table_order_Predictor</t>
  </si>
  <si>
    <t>table_order_Response</t>
  </si>
  <si>
    <t>clipboard data</t>
  </si>
  <si>
    <t>Pearson</t>
  </si>
  <si>
    <t>2025-08-07T22:07:30.588Z</t>
  </si>
  <si>
    <t>numeric</t>
  </si>
  <si>
    <t>001_attrX</t>
  </si>
  <si>
    <t>2025-08-07T22:07:30.591Z</t>
  </si>
  <si>
    <t>002_copyX</t>
  </si>
  <si>
    <t>2025-08-07T22:07:30.593Z</t>
  </si>
  <si>
    <t>003_negX</t>
  </si>
  <si>
    <t>2025-08-07T22:07:30.595Z</t>
  </si>
  <si>
    <t>004_Only_Integer_X</t>
  </si>
  <si>
    <t>2025-08-07T22:07:30.597Z</t>
  </si>
  <si>
    <t>005_Only_Fractional_X</t>
  </si>
  <si>
    <t>none</t>
  </si>
  <si>
    <t>2025-08-07T22:07:30.600Z</t>
  </si>
  <si>
    <t>categorical</t>
  </si>
  <si>
    <t>006_Is_NonNegative_X</t>
  </si>
  <si>
    <t>2025-08-07T22:07:30.603Z</t>
  </si>
  <si>
    <t>007_Is_Integer_X</t>
  </si>
  <si>
    <t>2025-08-07T22:07:30.606Z</t>
  </si>
  <si>
    <t>008_sqrtX_or_blank</t>
  </si>
  <si>
    <t>2025-08-07T22:07:30.608Z</t>
  </si>
  <si>
    <t>009_sqrtX_or_NaN</t>
  </si>
  <si>
    <t>2025-08-07T22:07:30.610Z</t>
  </si>
  <si>
    <t>010_squareX</t>
  </si>
  <si>
    <t>2025-08-07T22:07:30.612Z</t>
  </si>
  <si>
    <t>011_cuberootX</t>
  </si>
  <si>
    <t>2025-08-07T22:07:30.614Z</t>
  </si>
  <si>
    <t>012_constant12345</t>
  </si>
  <si>
    <t>2025-08-07T22:07:30.616Z</t>
  </si>
  <si>
    <t>013_X_E_20</t>
  </si>
  <si>
    <t>2025-08-07T22:07:30.618Z</t>
  </si>
  <si>
    <t>014_X_E_100</t>
  </si>
  <si>
    <t>2025-08-07T22:07:30.620Z</t>
  </si>
  <si>
    <t>2025-08-07T22:07:30.622Z</t>
  </si>
  <si>
    <t>2025-08-07T22:07:30.624Z</t>
  </si>
  <si>
    <t>2025-08-07T22:07:30.626Z</t>
  </si>
  <si>
    <t>2025-08-07T22:07:30.628Z</t>
  </si>
  <si>
    <t>2025-08-07T22:07:30.629Z</t>
  </si>
  <si>
    <t>2025-08-07T22:07:30.630Z</t>
  </si>
  <si>
    <t>2025-08-07T22:07:30.633Z</t>
  </si>
  <si>
    <t>2025-08-07T22:07:30.635Z</t>
  </si>
  <si>
    <t>2025-08-07T22:07:30.636Z</t>
  </si>
  <si>
    <t>2025-08-07T22:07:30.638Z</t>
  </si>
  <si>
    <t>2025-08-07T22:07:30.640Z</t>
  </si>
  <si>
    <t>2025-08-07T22:07:30.641Z</t>
  </si>
  <si>
    <t>2025-08-07T22:07:30.644Z</t>
  </si>
  <si>
    <t>2025-08-07T22:07:30.646Z</t>
  </si>
  <si>
    <t>2025-08-07T22:07:30.649Z</t>
  </si>
  <si>
    <t>2025-08-07T22:07:30.651Z</t>
  </si>
  <si>
    <t>2025-08-07T22:07:30.653Z</t>
  </si>
  <si>
    <t>2025-08-07T22:07:30.655Z</t>
  </si>
  <si>
    <t>2025-08-07T22:07:30.656Z</t>
  </si>
  <si>
    <t>2025-08-07T22:07:30.657Z</t>
  </si>
  <si>
    <t>2025-08-07T22:07:30.658Z</t>
  </si>
  <si>
    <t>2025-08-07T22:07:30.660Z</t>
  </si>
  <si>
    <t>2025-08-07T22:07:30.662Z</t>
  </si>
  <si>
    <t>2025-08-07T22:07:30.664Z</t>
  </si>
  <si>
    <t>2025-08-07T22:07:30.666Z</t>
  </si>
  <si>
    <t>2025-08-07T22:07:30.668Z</t>
  </si>
  <si>
    <t>2025-08-07T22:07:30.669Z</t>
  </si>
  <si>
    <t>2025-08-07T22:07:30.671Z</t>
  </si>
  <si>
    <t>2025-08-07T22:07:30.672Z</t>
  </si>
  <si>
    <t>2025-08-07T22:07:30.674Z</t>
  </si>
  <si>
    <t>2025-08-07T22:07:30.675Z</t>
  </si>
  <si>
    <t>2025-08-07T22:07:30.678Z</t>
  </si>
  <si>
    <t>2025-08-07T22:07:30.679Z</t>
  </si>
  <si>
    <t>2025-08-07T22:07:30.680Z</t>
  </si>
  <si>
    <t>2025-08-07T22:07:30.682Z</t>
  </si>
  <si>
    <t>2025-08-07T22:07:30.684Z</t>
  </si>
  <si>
    <t>2025-08-07T22:07:30.686Z</t>
  </si>
  <si>
    <t>2025-08-07T22:07:30.688Z</t>
  </si>
  <si>
    <t>2025-08-07T22:07:30.689Z</t>
  </si>
  <si>
    <t>2025-08-07T22:07:30.691Z</t>
  </si>
  <si>
    <t>2025-08-07T22:07:30.692Z</t>
  </si>
  <si>
    <t>2025-08-07T22:07:30.695Z</t>
  </si>
  <si>
    <t>2025-08-07T22:07:30.697Z</t>
  </si>
  <si>
    <t>2025-08-07T22:07:30.699Z</t>
  </si>
  <si>
    <t>2025-08-07T22:07:30.701Z</t>
  </si>
  <si>
    <t>2025-08-07T22:07:30.703Z</t>
  </si>
  <si>
    <t>2025-08-07T22:07:30.704Z</t>
  </si>
  <si>
    <t>2025-08-07T22:07:30.705Z</t>
  </si>
  <si>
    <t>2025-08-07T22:07:30.707Z</t>
  </si>
  <si>
    <t>2025-08-07T22:07:30.708Z</t>
  </si>
  <si>
    <t>2025-08-07T22:07:30.710Z</t>
  </si>
  <si>
    <t>2025-08-07T22:07:30.711Z</t>
  </si>
  <si>
    <t>2025-08-07T22:07:30.713Z</t>
  </si>
  <si>
    <t>2025-08-07T22:07:30.715Z</t>
  </si>
  <si>
    <t>2025-08-07T22:07:30.717Z</t>
  </si>
  <si>
    <t>2025-08-07T22:07:30.718Z</t>
  </si>
  <si>
    <t>2025-08-07T22:07:30.719Z</t>
  </si>
  <si>
    <t>2025-08-07T22:07:30.720Z</t>
  </si>
  <si>
    <t>2025-08-07T22:07:30.721Z</t>
  </si>
  <si>
    <t>2025-08-07T22:07:30.722Z</t>
  </si>
  <si>
    <t>2025-08-07T22:07:30.723Z</t>
  </si>
  <si>
    <t>2025-08-07T22:07:30.724Z</t>
  </si>
  <si>
    <t>2025-08-07T22:07:30.725Z</t>
  </si>
  <si>
    <t>2025-08-07T22:07:30.726Z</t>
  </si>
  <si>
    <t>2025-08-07T22:07:30.728Z</t>
  </si>
  <si>
    <t>2025-08-07T22:07:30.730Z</t>
  </si>
  <si>
    <t>2025-08-07T22:07:30.732Z</t>
  </si>
  <si>
    <t>2025-08-07T22:07:30.733Z</t>
  </si>
  <si>
    <t>2025-08-07T22:07:30.735Z</t>
  </si>
  <si>
    <t>2025-08-07T22:07:30.736Z</t>
  </si>
  <si>
    <t>2025-08-07T22:07:30.737Z</t>
  </si>
  <si>
    <t>2025-08-07T22:07:30.738Z</t>
  </si>
  <si>
    <t>2025-08-07T22:07:30.739Z</t>
  </si>
  <si>
    <t>2025-08-07T22:07:30.740Z</t>
  </si>
  <si>
    <t>2025-08-07T22:07:30.741Z</t>
  </si>
  <si>
    <t>2025-08-07T22:07:30.742Z</t>
  </si>
  <si>
    <t>2025-08-07T22:07:30.743Z</t>
  </si>
  <si>
    <t>2025-08-07T22:07:30.744Z</t>
  </si>
  <si>
    <t>2025-08-07T22:07:30.745Z</t>
  </si>
  <si>
    <t>2025-08-07T22:07:30.747Z</t>
  </si>
  <si>
    <t>2025-08-07T22:07:30.749Z</t>
  </si>
  <si>
    <t>2025-08-07T22:07:30.750Z</t>
  </si>
  <si>
    <t>2025-08-07T22:07:30.751Z</t>
  </si>
  <si>
    <t>2025-08-07T22:07:30.752Z</t>
  </si>
  <si>
    <t>2025-08-07T22:07:30.754Z</t>
  </si>
  <si>
    <t>2025-08-07T22:07:30.756Z</t>
  </si>
  <si>
    <t>2025-08-07T22:07:30.758Z</t>
  </si>
  <si>
    <t>2025-08-07T22:07:30.760Z</t>
  </si>
  <si>
    <t>2025-08-07T22:07:30.761Z</t>
  </si>
  <si>
    <t>2025-08-07T22:07:30.762Z</t>
  </si>
  <si>
    <t>2025-08-07T22:07:30.764Z</t>
  </si>
  <si>
    <t>2025-08-07T22:07:30.767Z</t>
  </si>
  <si>
    <t>2025-08-07T22:07:30.769Z</t>
  </si>
  <si>
    <t>2025-08-07T22:07:30.771Z</t>
  </si>
  <si>
    <t>2025-08-07T22:07:30.773Z</t>
  </si>
  <si>
    <t>2025-08-07T22:07:30.774Z</t>
  </si>
  <si>
    <t>2025-08-07T22:07:30.776Z</t>
  </si>
  <si>
    <t>2025-08-07T22:07:30.778Z</t>
  </si>
  <si>
    <t>2025-08-07T22:07:30.780Z</t>
  </si>
  <si>
    <t>2025-08-07T22:07:30.783Z</t>
  </si>
  <si>
    <t>2025-08-07T22:07:30.785Z</t>
  </si>
  <si>
    <t>2025-08-07T22:07:30.787Z</t>
  </si>
  <si>
    <t>2025-08-07T22:07:30.788Z</t>
  </si>
  <si>
    <t>2025-08-07T22:07:30.789Z</t>
  </si>
  <si>
    <t>2025-08-07T22:07:30.791Z</t>
  </si>
  <si>
    <t>2025-08-07T22:07:30.793Z</t>
  </si>
  <si>
    <t>2025-08-07T22:07:30.795Z</t>
  </si>
  <si>
    <t>2025-08-07T22:07:30.797Z</t>
  </si>
  <si>
    <t>2025-08-07T22:07:30.799Z</t>
  </si>
  <si>
    <t>2025-08-07T22:07:30.802Z</t>
  </si>
  <si>
    <t>2025-08-07T22:07:30.803Z</t>
  </si>
  <si>
    <t>2025-08-07T22:07:30.805Z</t>
  </si>
  <si>
    <t>2025-08-07T22:07:30.807Z</t>
  </si>
  <si>
    <t>2025-08-07T22:07:30.809Z</t>
  </si>
  <si>
    <t>2025-08-07T22:07:30.811Z</t>
  </si>
  <si>
    <t>2025-08-07T22:07:30.813Z</t>
  </si>
  <si>
    <t>2025-08-07T22:07:30.814Z</t>
  </si>
  <si>
    <t>2025-08-07T22:07:30.816Z</t>
  </si>
  <si>
    <t>2025-08-07T22:07:30.818Z</t>
  </si>
  <si>
    <t>2025-08-07T22:07:30.820Z</t>
  </si>
  <si>
    <t>2025-08-07T22:07:30.821Z</t>
  </si>
  <si>
    <t>2025-08-07T22:07:30.823Z</t>
  </si>
  <si>
    <t>2025-08-07T22:07:30.825Z</t>
  </si>
  <si>
    <t>2025-08-07T22:07:30.827Z</t>
  </si>
  <si>
    <t>2025-08-07T22:07:30.829Z</t>
  </si>
  <si>
    <t>2025-08-07T22:07:30.831Z</t>
  </si>
  <si>
    <t>2025-08-07T22:07:30.833Z</t>
  </si>
  <si>
    <t>2025-08-07T22:07:30.835Z</t>
  </si>
  <si>
    <t>2025-08-07T22:07:30.837Z</t>
  </si>
  <si>
    <t>2025-08-07T22:07:30.838Z</t>
  </si>
  <si>
    <t>2025-08-07T22:07:30.839Z</t>
  </si>
  <si>
    <t>2025-08-07T22:07:30.840Z</t>
  </si>
  <si>
    <t>2025-08-07T22:07:30.844Z</t>
  </si>
  <si>
    <t>2025-08-07T22:07:30.848Z</t>
  </si>
  <si>
    <t>2025-08-07T22:07:30.851Z</t>
  </si>
  <si>
    <t>2025-08-07T22:07:30.853Z</t>
  </si>
  <si>
    <t>2025-08-07T22:07:30.855Z</t>
  </si>
  <si>
    <t>2025-08-07T22:07:30.856Z</t>
  </si>
  <si>
    <t>2025-08-07T22:07:30.859Z</t>
  </si>
  <si>
    <t>2025-08-07T22:07:30.861Z</t>
  </si>
  <si>
    <t>2025-08-07T22:07:30.862Z</t>
  </si>
  <si>
    <t>2025-08-07T22:07:30.864Z</t>
  </si>
  <si>
    <t>2025-08-07T22:07:30.867Z</t>
  </si>
  <si>
    <t>2025-08-07T22:07:30.869Z</t>
  </si>
  <si>
    <t>2025-08-07T22:07:30.870Z</t>
  </si>
  <si>
    <t>2025-08-07T22:07:30.871Z</t>
  </si>
  <si>
    <t>2025-08-07T22:07:30.873Z</t>
  </si>
  <si>
    <t>2025-08-07T22:07:30.876Z</t>
  </si>
  <si>
    <t>2025-08-07T22:07:30.878Z</t>
  </si>
  <si>
    <t>2025-08-07T22:07:30.879Z</t>
  </si>
  <si>
    <t>2025-08-07T22:07:30.881Z</t>
  </si>
  <si>
    <t>2025-08-07T22:07:30.883Z</t>
  </si>
  <si>
    <t>2025-08-07T22:07:30.885Z</t>
  </si>
  <si>
    <t>2025-08-07T22:07:30.887Z</t>
  </si>
  <si>
    <t>2025-08-07T22:07:30.889Z</t>
  </si>
  <si>
    <t>2025-08-07T22:07:30.891Z</t>
  </si>
  <si>
    <t>2025-08-07T22:07:30.893Z</t>
  </si>
  <si>
    <t>2025-08-07T22:07:30.895Z</t>
  </si>
  <si>
    <t>2025-08-07T22:07:30.896Z</t>
  </si>
  <si>
    <t>2025-08-07T22:07:30.897Z</t>
  </si>
  <si>
    <t>2025-08-07T22:07:30.899Z</t>
  </si>
  <si>
    <t>2025-08-07T22:07:30.902Z</t>
  </si>
  <si>
    <t>2025-08-07T22:07:30.904Z</t>
  </si>
  <si>
    <t>2025-08-07T22:07:30.906Z</t>
  </si>
  <si>
    <t>2025-08-07T22:07:30.908Z</t>
  </si>
  <si>
    <t>2025-08-07T22:07:30.910Z</t>
  </si>
  <si>
    <t>2025-08-07T22:07:30.911Z</t>
  </si>
  <si>
    <t>2025-08-07T22:07:30.913Z</t>
  </si>
  <si>
    <t>2025-08-07T22:07:30.915Z</t>
  </si>
  <si>
    <t>2025-08-07T22:07:30.917Z</t>
  </si>
  <si>
    <t>2025-08-07T22:07:30.919Z</t>
  </si>
  <si>
    <t>2025-08-07T22:07:30.921Z</t>
  </si>
  <si>
    <t>2025-08-07T22:07:30.922Z</t>
  </si>
  <si>
    <t>2025-08-07T22:07:30.924Z</t>
  </si>
  <si>
    <t>2025-08-07T22:07:30.925Z</t>
  </si>
  <si>
    <t>2025-08-07T22:07:30.927Z</t>
  </si>
  <si>
    <t>2025-08-07T22:07:30.929Z</t>
  </si>
  <si>
    <t>2025-08-07T22:07:30.930Z</t>
  </si>
  <si>
    <t>2025-08-07T22:07:30.932Z</t>
  </si>
  <si>
    <t>2025-08-07T22:07:30.934Z</t>
  </si>
  <si>
    <t>2025-08-07T22:07:30.936Z</t>
  </si>
  <si>
    <t>filename</t>
  </si>
  <si>
    <t>url</t>
  </si>
  <si>
    <t>correl_matrix_test_X01.csv</t>
  </si>
  <si>
    <t>https://www.cs.hmc.edu/~amr/t/correl_matrix_test_X01.csv</t>
  </si>
  <si>
    <t>N/A</t>
  </si>
  <si>
    <t>In this column I've replaced N/A with "none" to avoid false mismatch flags.</t>
  </si>
  <si>
    <t>Absolute error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</si>
</sst>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6714-EF49-4062-99A7-96E198C0C9FB}">
  <dimension ref="A1:P22"/>
  <sheetViews>
    <sheetView zoomScaleNormal="100" workbookViewId="0">
      <selection activeCell="P2" sqref="P2"/>
    </sheetView>
  </sheetViews>
  <sheetFormatPr defaultRowHeight="14.4" x14ac:dyDescent="0.3"/>
  <sheetData>
    <row r="1" spans="1:16" x14ac:dyDescent="0.3">
      <c r="A1" t="s">
        <v>1</v>
      </c>
      <c r="B1" t="s">
        <v>5</v>
      </c>
      <c r="C1" t="s">
        <v>2</v>
      </c>
      <c r="D1" t="s">
        <v>7</v>
      </c>
      <c r="E1" t="s">
        <v>8</v>
      </c>
      <c r="F1" t="s">
        <v>22</v>
      </c>
      <c r="G1" t="s">
        <v>9</v>
      </c>
      <c r="H1" t="s">
        <v>52</v>
      </c>
      <c r="I1" t="s">
        <v>53</v>
      </c>
      <c r="J1" t="s">
        <v>3</v>
      </c>
      <c r="K1" t="s">
        <v>4</v>
      </c>
      <c r="L1" t="s">
        <v>6</v>
      </c>
      <c r="M1" t="s">
        <v>11</v>
      </c>
      <c r="N1" t="s">
        <v>10</v>
      </c>
      <c r="P1" t="s">
        <v>55</v>
      </c>
    </row>
    <row r="2" spans="1:16" x14ac:dyDescent="0.3">
      <c r="A2">
        <v>-5</v>
      </c>
      <c r="B2">
        <f>A2</f>
        <v>-5</v>
      </c>
      <c r="C2">
        <f>-1*A2</f>
        <v>5</v>
      </c>
      <c r="D2">
        <f>A2</f>
        <v>-5</v>
      </c>
      <c r="G2" t="s">
        <v>0</v>
      </c>
      <c r="I2" t="e">
        <f t="shared" ref="I2:I11" si="0">SQRT(A2)</f>
        <v>#NUM!</v>
      </c>
      <c r="J2">
        <f>A2^2</f>
        <v>25</v>
      </c>
      <c r="K2">
        <f>A2^(1/3)</f>
        <v>-1.7099759466766968</v>
      </c>
      <c r="L2">
        <v>12345</v>
      </c>
      <c r="M2">
        <f>A2*100000000000000000000</f>
        <v>-5E+20</v>
      </c>
      <c r="N2">
        <f>B2*1E+100</f>
        <v>-4.9999999999999999E+100</v>
      </c>
    </row>
    <row r="3" spans="1:16" x14ac:dyDescent="0.3">
      <c r="A3">
        <v>-4.5</v>
      </c>
      <c r="B3">
        <f t="shared" ref="B3:B22" si="1">A3</f>
        <v>-4.5</v>
      </c>
      <c r="C3">
        <f t="shared" ref="C3:C22" si="2">-1*A3</f>
        <v>4.5</v>
      </c>
      <c r="E3">
        <f>A3</f>
        <v>-4.5</v>
      </c>
      <c r="I3" t="e">
        <f t="shared" si="0"/>
        <v>#NUM!</v>
      </c>
      <c r="J3">
        <f t="shared" ref="J3:J22" si="3">A3^2</f>
        <v>20.25</v>
      </c>
      <c r="K3">
        <f t="shared" ref="K3:K22" si="4">A3^(1/3)</f>
        <v>-1.6509636244473134</v>
      </c>
      <c r="L3">
        <v>12345</v>
      </c>
      <c r="M3">
        <f t="shared" ref="M3:M22" si="5">A3*100000000000000000000</f>
        <v>-4.5E+20</v>
      </c>
      <c r="N3">
        <f t="shared" ref="N3:N22" si="6">B3*1E+100</f>
        <v>-4.5000000000000004E+100</v>
      </c>
    </row>
    <row r="4" spans="1:16" x14ac:dyDescent="0.3">
      <c r="A4">
        <v>-4</v>
      </c>
      <c r="B4">
        <f t="shared" si="1"/>
        <v>-4</v>
      </c>
      <c r="C4">
        <f t="shared" si="2"/>
        <v>4</v>
      </c>
      <c r="D4">
        <f t="shared" ref="D4" si="7">A4</f>
        <v>-4</v>
      </c>
      <c r="G4" t="s">
        <v>0</v>
      </c>
      <c r="I4" t="e">
        <f t="shared" si="0"/>
        <v>#NUM!</v>
      </c>
      <c r="J4">
        <f t="shared" si="3"/>
        <v>16</v>
      </c>
      <c r="K4">
        <f t="shared" si="4"/>
        <v>-1.5874010519681994</v>
      </c>
      <c r="L4">
        <v>12345</v>
      </c>
      <c r="M4">
        <f t="shared" si="5"/>
        <v>-4E+20</v>
      </c>
      <c r="N4">
        <f t="shared" si="6"/>
        <v>-4.0000000000000001E+100</v>
      </c>
    </row>
    <row r="5" spans="1:16" x14ac:dyDescent="0.3">
      <c r="A5">
        <v>-3.5</v>
      </c>
      <c r="B5">
        <f t="shared" si="1"/>
        <v>-3.5</v>
      </c>
      <c r="C5">
        <f t="shared" si="2"/>
        <v>3.5</v>
      </c>
      <c r="E5">
        <f t="shared" ref="E5" si="8">A5</f>
        <v>-3.5</v>
      </c>
      <c r="I5" t="e">
        <f t="shared" si="0"/>
        <v>#NUM!</v>
      </c>
      <c r="J5">
        <f t="shared" si="3"/>
        <v>12.25</v>
      </c>
      <c r="K5">
        <f t="shared" si="4"/>
        <v>-1.5182944859378313</v>
      </c>
      <c r="L5">
        <v>12345</v>
      </c>
      <c r="M5">
        <f t="shared" si="5"/>
        <v>-3.5E+20</v>
      </c>
      <c r="N5">
        <f t="shared" si="6"/>
        <v>-3.4999999999999998E+100</v>
      </c>
    </row>
    <row r="6" spans="1:16" x14ac:dyDescent="0.3">
      <c r="A6">
        <v>-3</v>
      </c>
      <c r="B6">
        <f t="shared" si="1"/>
        <v>-3</v>
      </c>
      <c r="C6">
        <f t="shared" si="2"/>
        <v>3</v>
      </c>
      <c r="D6">
        <f t="shared" ref="D6" si="9">A6</f>
        <v>-3</v>
      </c>
      <c r="G6" t="s">
        <v>0</v>
      </c>
      <c r="I6" t="e">
        <f t="shared" si="0"/>
        <v>#NUM!</v>
      </c>
      <c r="J6">
        <f t="shared" si="3"/>
        <v>9</v>
      </c>
      <c r="K6">
        <f t="shared" si="4"/>
        <v>-1.4422495703074083</v>
      </c>
      <c r="L6">
        <v>12345</v>
      </c>
      <c r="M6">
        <f t="shared" si="5"/>
        <v>-3E+20</v>
      </c>
      <c r="N6">
        <f t="shared" si="6"/>
        <v>-3.0000000000000002E+100</v>
      </c>
    </row>
    <row r="7" spans="1:16" x14ac:dyDescent="0.3">
      <c r="A7">
        <v>-2.5</v>
      </c>
      <c r="B7">
        <f t="shared" si="1"/>
        <v>-2.5</v>
      </c>
      <c r="C7">
        <f t="shared" si="2"/>
        <v>2.5</v>
      </c>
      <c r="E7">
        <f t="shared" ref="E7" si="10">A7</f>
        <v>-2.5</v>
      </c>
      <c r="I7" t="e">
        <f t="shared" si="0"/>
        <v>#NUM!</v>
      </c>
      <c r="J7">
        <f t="shared" si="3"/>
        <v>6.25</v>
      </c>
      <c r="K7">
        <f t="shared" si="4"/>
        <v>-1.3572088082974534</v>
      </c>
      <c r="L7">
        <v>12345</v>
      </c>
      <c r="M7">
        <f t="shared" si="5"/>
        <v>-2.5E+20</v>
      </c>
      <c r="N7">
        <f t="shared" si="6"/>
        <v>-2.4999999999999999E+100</v>
      </c>
    </row>
    <row r="8" spans="1:16" x14ac:dyDescent="0.3">
      <c r="A8">
        <v>-2</v>
      </c>
      <c r="B8">
        <f t="shared" si="1"/>
        <v>-2</v>
      </c>
      <c r="C8">
        <f t="shared" si="2"/>
        <v>2</v>
      </c>
      <c r="D8">
        <f t="shared" ref="D8" si="11">A8</f>
        <v>-2</v>
      </c>
      <c r="G8" t="s">
        <v>0</v>
      </c>
      <c r="I8" t="e">
        <f t="shared" si="0"/>
        <v>#NUM!</v>
      </c>
      <c r="J8">
        <f t="shared" si="3"/>
        <v>4</v>
      </c>
      <c r="K8">
        <f t="shared" si="4"/>
        <v>-1.2599210498948732</v>
      </c>
      <c r="L8">
        <v>12345</v>
      </c>
      <c r="M8">
        <f t="shared" si="5"/>
        <v>-2E+20</v>
      </c>
      <c r="N8">
        <f t="shared" si="6"/>
        <v>-2E+100</v>
      </c>
    </row>
    <row r="9" spans="1:16" x14ac:dyDescent="0.3">
      <c r="A9">
        <v>-1.5</v>
      </c>
      <c r="B9">
        <f t="shared" si="1"/>
        <v>-1.5</v>
      </c>
      <c r="C9">
        <f t="shared" si="2"/>
        <v>1.5</v>
      </c>
      <c r="E9">
        <f t="shared" ref="E9" si="12">A9</f>
        <v>-1.5</v>
      </c>
      <c r="I9" t="e">
        <f t="shared" si="0"/>
        <v>#NUM!</v>
      </c>
      <c r="J9">
        <f t="shared" si="3"/>
        <v>2.25</v>
      </c>
      <c r="K9">
        <f t="shared" si="4"/>
        <v>-1.1447142425533319</v>
      </c>
      <c r="L9">
        <v>12345</v>
      </c>
      <c r="M9">
        <f t="shared" si="5"/>
        <v>-1.5E+20</v>
      </c>
      <c r="N9">
        <f t="shared" si="6"/>
        <v>-1.5000000000000001E+100</v>
      </c>
    </row>
    <row r="10" spans="1:16" x14ac:dyDescent="0.3">
      <c r="A10">
        <v>-1</v>
      </c>
      <c r="B10">
        <f t="shared" si="1"/>
        <v>-1</v>
      </c>
      <c r="C10">
        <f t="shared" si="2"/>
        <v>1</v>
      </c>
      <c r="D10">
        <f t="shared" ref="D10" si="13">A10</f>
        <v>-1</v>
      </c>
      <c r="G10" t="s">
        <v>0</v>
      </c>
      <c r="I10" t="e">
        <f t="shared" si="0"/>
        <v>#NUM!</v>
      </c>
      <c r="J10">
        <f t="shared" si="3"/>
        <v>1</v>
      </c>
      <c r="K10">
        <f t="shared" si="4"/>
        <v>-1</v>
      </c>
      <c r="L10">
        <v>12345</v>
      </c>
      <c r="M10">
        <f t="shared" si="5"/>
        <v>-1E+20</v>
      </c>
      <c r="N10">
        <f t="shared" si="6"/>
        <v>-1E+100</v>
      </c>
    </row>
    <row r="11" spans="1:16" x14ac:dyDescent="0.3">
      <c r="A11">
        <v>-0.5</v>
      </c>
      <c r="B11">
        <f t="shared" si="1"/>
        <v>-0.5</v>
      </c>
      <c r="C11">
        <f t="shared" si="2"/>
        <v>0.5</v>
      </c>
      <c r="E11">
        <f t="shared" ref="E11" si="14">A11</f>
        <v>-0.5</v>
      </c>
      <c r="I11" t="e">
        <f t="shared" si="0"/>
        <v>#NUM!</v>
      </c>
      <c r="J11">
        <f t="shared" si="3"/>
        <v>0.25</v>
      </c>
      <c r="K11">
        <f t="shared" si="4"/>
        <v>-0.79370052598409979</v>
      </c>
      <c r="L11">
        <v>12345</v>
      </c>
      <c r="M11">
        <f t="shared" si="5"/>
        <v>-5E+19</v>
      </c>
      <c r="N11">
        <f t="shared" si="6"/>
        <v>-5.0000000000000001E+99</v>
      </c>
    </row>
    <row r="12" spans="1:16" x14ac:dyDescent="0.3">
      <c r="A12">
        <v>0</v>
      </c>
      <c r="B12">
        <f t="shared" si="1"/>
        <v>0</v>
      </c>
      <c r="C12">
        <f t="shared" si="2"/>
        <v>0</v>
      </c>
      <c r="D12">
        <f t="shared" ref="D12" si="15">A12</f>
        <v>0</v>
      </c>
      <c r="F12" t="s">
        <v>23</v>
      </c>
      <c r="G12" t="s">
        <v>0</v>
      </c>
      <c r="H12">
        <f>SQRT(A12)</f>
        <v>0</v>
      </c>
      <c r="I12">
        <f>SQRT(A12)</f>
        <v>0</v>
      </c>
      <c r="J12">
        <f t="shared" si="3"/>
        <v>0</v>
      </c>
      <c r="K12">
        <f t="shared" si="4"/>
        <v>0</v>
      </c>
      <c r="L12">
        <v>12345</v>
      </c>
      <c r="M12">
        <f t="shared" si="5"/>
        <v>0</v>
      </c>
      <c r="N12">
        <f t="shared" si="6"/>
        <v>0</v>
      </c>
    </row>
    <row r="13" spans="1:16" x14ac:dyDescent="0.3">
      <c r="A13">
        <v>0.5</v>
      </c>
      <c r="B13">
        <f t="shared" si="1"/>
        <v>0.5</v>
      </c>
      <c r="C13">
        <f t="shared" si="2"/>
        <v>-0.5</v>
      </c>
      <c r="E13">
        <f t="shared" ref="E13" si="16">A13</f>
        <v>0.5</v>
      </c>
      <c r="F13" t="s">
        <v>23</v>
      </c>
      <c r="H13">
        <f>SQRT(A13)</f>
        <v>0.70710678118654757</v>
      </c>
      <c r="I13">
        <f t="shared" ref="I13:I22" si="17">SQRT(A13)</f>
        <v>0.70710678118654757</v>
      </c>
      <c r="J13">
        <f t="shared" si="3"/>
        <v>0.25</v>
      </c>
      <c r="K13">
        <f t="shared" si="4"/>
        <v>0.79370052598409979</v>
      </c>
      <c r="L13">
        <v>12345</v>
      </c>
      <c r="M13">
        <f t="shared" si="5"/>
        <v>5E+19</v>
      </c>
      <c r="N13">
        <f t="shared" si="6"/>
        <v>5.0000000000000001E+99</v>
      </c>
    </row>
    <row r="14" spans="1:16" x14ac:dyDescent="0.3">
      <c r="A14">
        <v>1</v>
      </c>
      <c r="B14">
        <f t="shared" si="1"/>
        <v>1</v>
      </c>
      <c r="C14">
        <f t="shared" si="2"/>
        <v>-1</v>
      </c>
      <c r="D14">
        <f t="shared" ref="D14" si="18">A14</f>
        <v>1</v>
      </c>
      <c r="F14" t="s">
        <v>23</v>
      </c>
      <c r="G14" t="s">
        <v>0</v>
      </c>
      <c r="H14">
        <f t="shared" ref="H14:H22" si="19">SQRT(A14)</f>
        <v>1</v>
      </c>
      <c r="I14">
        <f t="shared" si="17"/>
        <v>1</v>
      </c>
      <c r="J14">
        <f t="shared" si="3"/>
        <v>1</v>
      </c>
      <c r="K14">
        <f t="shared" si="4"/>
        <v>1</v>
      </c>
      <c r="L14">
        <v>12345</v>
      </c>
      <c r="M14">
        <f t="shared" si="5"/>
        <v>1E+20</v>
      </c>
      <c r="N14">
        <f t="shared" si="6"/>
        <v>1E+100</v>
      </c>
    </row>
    <row r="15" spans="1:16" x14ac:dyDescent="0.3">
      <c r="A15">
        <v>1.5</v>
      </c>
      <c r="B15">
        <f t="shared" si="1"/>
        <v>1.5</v>
      </c>
      <c r="C15">
        <f t="shared" si="2"/>
        <v>-1.5</v>
      </c>
      <c r="E15">
        <f t="shared" ref="E15" si="20">A15</f>
        <v>1.5</v>
      </c>
      <c r="F15" t="s">
        <v>23</v>
      </c>
      <c r="H15">
        <f t="shared" si="19"/>
        <v>1.2247448713915889</v>
      </c>
      <c r="I15">
        <f t="shared" si="17"/>
        <v>1.2247448713915889</v>
      </c>
      <c r="J15">
        <f t="shared" si="3"/>
        <v>2.25</v>
      </c>
      <c r="K15">
        <f t="shared" si="4"/>
        <v>1.1447142425533319</v>
      </c>
      <c r="L15">
        <v>12345</v>
      </c>
      <c r="M15">
        <f t="shared" si="5"/>
        <v>1.5E+20</v>
      </c>
      <c r="N15">
        <f t="shared" si="6"/>
        <v>1.5000000000000001E+100</v>
      </c>
    </row>
    <row r="16" spans="1:16" x14ac:dyDescent="0.3">
      <c r="A16">
        <v>2</v>
      </c>
      <c r="B16">
        <f t="shared" si="1"/>
        <v>2</v>
      </c>
      <c r="C16">
        <f t="shared" si="2"/>
        <v>-2</v>
      </c>
      <c r="D16">
        <f t="shared" ref="D16" si="21">A16</f>
        <v>2</v>
      </c>
      <c r="F16" t="s">
        <v>23</v>
      </c>
      <c r="G16" t="s">
        <v>0</v>
      </c>
      <c r="H16">
        <f t="shared" si="19"/>
        <v>1.4142135623730951</v>
      </c>
      <c r="I16">
        <f t="shared" si="17"/>
        <v>1.4142135623730951</v>
      </c>
      <c r="J16">
        <f t="shared" si="3"/>
        <v>4</v>
      </c>
      <c r="K16">
        <f t="shared" si="4"/>
        <v>1.2599210498948732</v>
      </c>
      <c r="L16">
        <v>12345</v>
      </c>
      <c r="M16">
        <f t="shared" si="5"/>
        <v>2E+20</v>
      </c>
      <c r="N16">
        <f t="shared" si="6"/>
        <v>2E+100</v>
      </c>
    </row>
    <row r="17" spans="1:14" x14ac:dyDescent="0.3">
      <c r="A17">
        <v>2.5</v>
      </c>
      <c r="B17">
        <f t="shared" si="1"/>
        <v>2.5</v>
      </c>
      <c r="C17">
        <f t="shared" si="2"/>
        <v>-2.5</v>
      </c>
      <c r="E17">
        <f t="shared" ref="E17" si="22">A17</f>
        <v>2.5</v>
      </c>
      <c r="F17" t="s">
        <v>23</v>
      </c>
      <c r="H17">
        <f t="shared" si="19"/>
        <v>1.5811388300841898</v>
      </c>
      <c r="I17">
        <f t="shared" si="17"/>
        <v>1.5811388300841898</v>
      </c>
      <c r="J17">
        <f t="shared" si="3"/>
        <v>6.25</v>
      </c>
      <c r="K17">
        <f t="shared" si="4"/>
        <v>1.3572088082974534</v>
      </c>
      <c r="L17">
        <v>12345</v>
      </c>
      <c r="M17">
        <f t="shared" si="5"/>
        <v>2.5E+20</v>
      </c>
      <c r="N17">
        <f t="shared" si="6"/>
        <v>2.4999999999999999E+100</v>
      </c>
    </row>
    <row r="18" spans="1:14" x14ac:dyDescent="0.3">
      <c r="A18">
        <v>3</v>
      </c>
      <c r="B18">
        <f t="shared" si="1"/>
        <v>3</v>
      </c>
      <c r="C18">
        <f t="shared" si="2"/>
        <v>-3</v>
      </c>
      <c r="D18">
        <f t="shared" ref="D18" si="23">A18</f>
        <v>3</v>
      </c>
      <c r="F18" t="s">
        <v>23</v>
      </c>
      <c r="G18" t="s">
        <v>0</v>
      </c>
      <c r="H18">
        <f t="shared" si="19"/>
        <v>1.7320508075688772</v>
      </c>
      <c r="I18">
        <f t="shared" si="17"/>
        <v>1.7320508075688772</v>
      </c>
      <c r="J18">
        <f t="shared" si="3"/>
        <v>9</v>
      </c>
      <c r="K18">
        <f t="shared" si="4"/>
        <v>1.4422495703074083</v>
      </c>
      <c r="L18">
        <v>12345</v>
      </c>
      <c r="M18">
        <f t="shared" si="5"/>
        <v>3E+20</v>
      </c>
      <c r="N18">
        <f t="shared" si="6"/>
        <v>3.0000000000000002E+100</v>
      </c>
    </row>
    <row r="19" spans="1:14" x14ac:dyDescent="0.3">
      <c r="A19">
        <v>3.5</v>
      </c>
      <c r="B19">
        <f t="shared" si="1"/>
        <v>3.5</v>
      </c>
      <c r="C19">
        <f t="shared" si="2"/>
        <v>-3.5</v>
      </c>
      <c r="E19">
        <f t="shared" ref="E19" si="24">A19</f>
        <v>3.5</v>
      </c>
      <c r="F19" t="s">
        <v>23</v>
      </c>
      <c r="H19">
        <f t="shared" si="19"/>
        <v>1.8708286933869707</v>
      </c>
      <c r="I19">
        <f t="shared" si="17"/>
        <v>1.8708286933869707</v>
      </c>
      <c r="J19">
        <f t="shared" si="3"/>
        <v>12.25</v>
      </c>
      <c r="K19">
        <f t="shared" si="4"/>
        <v>1.5182944859378313</v>
      </c>
      <c r="L19">
        <v>12345</v>
      </c>
      <c r="M19">
        <f t="shared" si="5"/>
        <v>3.5E+20</v>
      </c>
      <c r="N19">
        <f t="shared" si="6"/>
        <v>3.4999999999999998E+100</v>
      </c>
    </row>
    <row r="20" spans="1:14" x14ac:dyDescent="0.3">
      <c r="A20">
        <v>4</v>
      </c>
      <c r="B20">
        <f t="shared" si="1"/>
        <v>4</v>
      </c>
      <c r="C20">
        <f t="shared" si="2"/>
        <v>-4</v>
      </c>
      <c r="D20">
        <f t="shared" ref="D20" si="25">A20</f>
        <v>4</v>
      </c>
      <c r="F20" t="s">
        <v>23</v>
      </c>
      <c r="G20" t="s">
        <v>0</v>
      </c>
      <c r="H20">
        <f t="shared" si="19"/>
        <v>2</v>
      </c>
      <c r="I20">
        <f t="shared" si="17"/>
        <v>2</v>
      </c>
      <c r="J20">
        <f t="shared" si="3"/>
        <v>16</v>
      </c>
      <c r="K20">
        <f t="shared" si="4"/>
        <v>1.5874010519681994</v>
      </c>
      <c r="L20">
        <v>12345</v>
      </c>
      <c r="M20">
        <f t="shared" si="5"/>
        <v>4E+20</v>
      </c>
      <c r="N20">
        <f t="shared" si="6"/>
        <v>4.0000000000000001E+100</v>
      </c>
    </row>
    <row r="21" spans="1:14" x14ac:dyDescent="0.3">
      <c r="A21">
        <v>4.5</v>
      </c>
      <c r="B21">
        <f t="shared" si="1"/>
        <v>4.5</v>
      </c>
      <c r="C21">
        <f t="shared" si="2"/>
        <v>-4.5</v>
      </c>
      <c r="E21">
        <f t="shared" ref="E21" si="26">A21</f>
        <v>4.5</v>
      </c>
      <c r="F21" t="s">
        <v>23</v>
      </c>
      <c r="H21">
        <f t="shared" si="19"/>
        <v>2.1213203435596424</v>
      </c>
      <c r="I21">
        <f t="shared" si="17"/>
        <v>2.1213203435596424</v>
      </c>
      <c r="J21">
        <f t="shared" si="3"/>
        <v>20.25</v>
      </c>
      <c r="K21">
        <f t="shared" si="4"/>
        <v>1.6509636244473134</v>
      </c>
      <c r="L21">
        <v>12345</v>
      </c>
      <c r="M21">
        <f t="shared" si="5"/>
        <v>4.5E+20</v>
      </c>
      <c r="N21">
        <f t="shared" si="6"/>
        <v>4.5000000000000004E+100</v>
      </c>
    </row>
    <row r="22" spans="1:14" x14ac:dyDescent="0.3">
      <c r="A22">
        <v>5</v>
      </c>
      <c r="B22">
        <f t="shared" si="1"/>
        <v>5</v>
      </c>
      <c r="C22">
        <f t="shared" si="2"/>
        <v>-5</v>
      </c>
      <c r="D22">
        <f t="shared" ref="D22" si="27">A22</f>
        <v>5</v>
      </c>
      <c r="F22" t="s">
        <v>23</v>
      </c>
      <c r="G22" t="s">
        <v>0</v>
      </c>
      <c r="H22">
        <f t="shared" si="19"/>
        <v>2.2360679774997898</v>
      </c>
      <c r="I22">
        <f t="shared" si="17"/>
        <v>2.2360679774997898</v>
      </c>
      <c r="J22">
        <f t="shared" si="3"/>
        <v>25</v>
      </c>
      <c r="K22">
        <f t="shared" si="4"/>
        <v>1.7099759466766968</v>
      </c>
      <c r="L22">
        <v>12345</v>
      </c>
      <c r="M22">
        <f t="shared" si="5"/>
        <v>5E+20</v>
      </c>
      <c r="N22">
        <f t="shared" si="6"/>
        <v>4.9999999999999999E+100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7048-BB63-41AB-A648-28308C0DB92F}">
  <dimension ref="A1:A40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21</v>
      </c>
    </row>
    <row r="3" spans="1:1" x14ac:dyDescent="0.3">
      <c r="A3" t="s">
        <v>27</v>
      </c>
    </row>
    <row r="4" spans="1:1" x14ac:dyDescent="0.3">
      <c r="A4" t="s">
        <v>26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24</v>
      </c>
    </row>
    <row r="11" spans="1:1" x14ac:dyDescent="0.3">
      <c r="A11" t="s">
        <v>17</v>
      </c>
    </row>
    <row r="12" spans="1:1" x14ac:dyDescent="0.3">
      <c r="A12" t="s">
        <v>28</v>
      </c>
    </row>
    <row r="13" spans="1:1" x14ac:dyDescent="0.3">
      <c r="A13" t="s">
        <v>56</v>
      </c>
    </row>
    <row r="14" spans="1:1" x14ac:dyDescent="0.3">
      <c r="A14" t="s">
        <v>18</v>
      </c>
    </row>
    <row r="15" spans="1:1" x14ac:dyDescent="0.3">
      <c r="A15" t="s">
        <v>25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29</v>
      </c>
    </row>
    <row r="19" spans="1:1" x14ac:dyDescent="0.3">
      <c r="A19" t="s">
        <v>30</v>
      </c>
    </row>
    <row r="20" spans="1:1" x14ac:dyDescent="0.3">
      <c r="A20" t="s">
        <v>31</v>
      </c>
    </row>
    <row r="21" spans="1:1" x14ac:dyDescent="0.3">
      <c r="A21" t="s">
        <v>32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7F2C-4529-48A5-8158-240A76DD4FA3}">
  <dimension ref="A1:A220"/>
  <sheetViews>
    <sheetView workbookViewId="0">
      <selection sqref="A1:A220"/>
    </sheetView>
  </sheetViews>
  <sheetFormatPr defaultRowHeight="14.4" x14ac:dyDescent="0.3"/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67</v>
      </c>
    </row>
    <row r="12" spans="1:1" x14ac:dyDescent="0.3">
      <c r="A12" t="s">
        <v>68</v>
      </c>
    </row>
    <row r="13" spans="1:1" x14ac:dyDescent="0.3">
      <c r="A13" t="s">
        <v>69</v>
      </c>
    </row>
    <row r="14" spans="1:1" x14ac:dyDescent="0.3">
      <c r="A14" t="s">
        <v>70</v>
      </c>
    </row>
    <row r="15" spans="1:1" x14ac:dyDescent="0.3">
      <c r="A15" t="s">
        <v>71</v>
      </c>
    </row>
    <row r="16" spans="1:1" x14ac:dyDescent="0.3">
      <c r="A16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80</v>
      </c>
    </row>
    <row r="25" spans="1:1" x14ac:dyDescent="0.3">
      <c r="A25" t="s">
        <v>81</v>
      </c>
    </row>
    <row r="26" spans="1:1" x14ac:dyDescent="0.3">
      <c r="A26" t="s">
        <v>82</v>
      </c>
    </row>
    <row r="27" spans="1:1" x14ac:dyDescent="0.3">
      <c r="A27" t="s">
        <v>83</v>
      </c>
    </row>
    <row r="28" spans="1:1" x14ac:dyDescent="0.3">
      <c r="A28" t="s">
        <v>84</v>
      </c>
    </row>
    <row r="29" spans="1:1" x14ac:dyDescent="0.3">
      <c r="A29" t="s">
        <v>85</v>
      </c>
    </row>
    <row r="30" spans="1:1" x14ac:dyDescent="0.3">
      <c r="A30" t="s">
        <v>86</v>
      </c>
    </row>
    <row r="31" spans="1:1" x14ac:dyDescent="0.3">
      <c r="A31" t="s">
        <v>87</v>
      </c>
    </row>
    <row r="32" spans="1:1" x14ac:dyDescent="0.3">
      <c r="A32" t="s">
        <v>88</v>
      </c>
    </row>
    <row r="33" spans="1:1" x14ac:dyDescent="0.3">
      <c r="A33" t="s">
        <v>89</v>
      </c>
    </row>
    <row r="34" spans="1:1" x14ac:dyDescent="0.3">
      <c r="A34" t="s">
        <v>90</v>
      </c>
    </row>
    <row r="35" spans="1:1" x14ac:dyDescent="0.3">
      <c r="A35" t="s">
        <v>91</v>
      </c>
    </row>
    <row r="36" spans="1:1" x14ac:dyDescent="0.3">
      <c r="A36" t="s">
        <v>92</v>
      </c>
    </row>
    <row r="37" spans="1:1" x14ac:dyDescent="0.3">
      <c r="A37" t="s">
        <v>93</v>
      </c>
    </row>
    <row r="38" spans="1:1" x14ac:dyDescent="0.3">
      <c r="A38" t="s">
        <v>94</v>
      </c>
    </row>
    <row r="39" spans="1:1" x14ac:dyDescent="0.3">
      <c r="A39" t="s">
        <v>95</v>
      </c>
    </row>
    <row r="40" spans="1:1" x14ac:dyDescent="0.3">
      <c r="A40" t="s">
        <v>96</v>
      </c>
    </row>
    <row r="41" spans="1:1" x14ac:dyDescent="0.3">
      <c r="A41" t="s">
        <v>97</v>
      </c>
    </row>
    <row r="42" spans="1:1" x14ac:dyDescent="0.3">
      <c r="A42" t="s">
        <v>98</v>
      </c>
    </row>
    <row r="43" spans="1:1" x14ac:dyDescent="0.3">
      <c r="A43" t="s">
        <v>99</v>
      </c>
    </row>
    <row r="44" spans="1:1" x14ac:dyDescent="0.3">
      <c r="A44" t="s">
        <v>100</v>
      </c>
    </row>
    <row r="45" spans="1:1" x14ac:dyDescent="0.3">
      <c r="A45" t="s">
        <v>101</v>
      </c>
    </row>
    <row r="46" spans="1:1" x14ac:dyDescent="0.3">
      <c r="A46" t="s">
        <v>102</v>
      </c>
    </row>
    <row r="47" spans="1:1" x14ac:dyDescent="0.3">
      <c r="A47" t="s">
        <v>103</v>
      </c>
    </row>
    <row r="48" spans="1:1" x14ac:dyDescent="0.3">
      <c r="A48" t="s">
        <v>104</v>
      </c>
    </row>
    <row r="49" spans="1:1" x14ac:dyDescent="0.3">
      <c r="A49" t="s">
        <v>105</v>
      </c>
    </row>
    <row r="50" spans="1:1" x14ac:dyDescent="0.3">
      <c r="A50" t="s">
        <v>106</v>
      </c>
    </row>
    <row r="51" spans="1:1" x14ac:dyDescent="0.3">
      <c r="A51" t="s">
        <v>107</v>
      </c>
    </row>
    <row r="52" spans="1:1" x14ac:dyDescent="0.3">
      <c r="A52" t="s">
        <v>108</v>
      </c>
    </row>
    <row r="53" spans="1:1" x14ac:dyDescent="0.3">
      <c r="A53" t="s">
        <v>109</v>
      </c>
    </row>
    <row r="54" spans="1:1" x14ac:dyDescent="0.3">
      <c r="A54" t="s">
        <v>110</v>
      </c>
    </row>
    <row r="55" spans="1:1" x14ac:dyDescent="0.3">
      <c r="A55" t="s">
        <v>111</v>
      </c>
    </row>
    <row r="56" spans="1:1" x14ac:dyDescent="0.3">
      <c r="A56" t="s">
        <v>112</v>
      </c>
    </row>
    <row r="57" spans="1:1" x14ac:dyDescent="0.3">
      <c r="A57" t="s">
        <v>113</v>
      </c>
    </row>
    <row r="58" spans="1:1" x14ac:dyDescent="0.3">
      <c r="A58" t="s">
        <v>114</v>
      </c>
    </row>
    <row r="59" spans="1:1" x14ac:dyDescent="0.3">
      <c r="A59" t="s">
        <v>115</v>
      </c>
    </row>
    <row r="60" spans="1:1" x14ac:dyDescent="0.3">
      <c r="A60" t="s">
        <v>116</v>
      </c>
    </row>
    <row r="61" spans="1:1" x14ac:dyDescent="0.3">
      <c r="A61" t="s">
        <v>117</v>
      </c>
    </row>
    <row r="62" spans="1:1" x14ac:dyDescent="0.3">
      <c r="A62" t="s">
        <v>118</v>
      </c>
    </row>
    <row r="63" spans="1:1" x14ac:dyDescent="0.3">
      <c r="A63" t="s">
        <v>119</v>
      </c>
    </row>
    <row r="64" spans="1:1" x14ac:dyDescent="0.3">
      <c r="A64" t="s">
        <v>120</v>
      </c>
    </row>
    <row r="65" spans="1:1" x14ac:dyDescent="0.3">
      <c r="A65" t="s">
        <v>121</v>
      </c>
    </row>
    <row r="66" spans="1:1" x14ac:dyDescent="0.3">
      <c r="A66" t="s">
        <v>122</v>
      </c>
    </row>
    <row r="67" spans="1:1" x14ac:dyDescent="0.3">
      <c r="A67" t="s">
        <v>123</v>
      </c>
    </row>
    <row r="68" spans="1:1" x14ac:dyDescent="0.3">
      <c r="A68" t="s">
        <v>124</v>
      </c>
    </row>
    <row r="69" spans="1:1" x14ac:dyDescent="0.3">
      <c r="A69" t="s">
        <v>125</v>
      </c>
    </row>
    <row r="70" spans="1:1" x14ac:dyDescent="0.3">
      <c r="A70" t="s">
        <v>126</v>
      </c>
    </row>
    <row r="71" spans="1:1" x14ac:dyDescent="0.3">
      <c r="A71" t="s">
        <v>127</v>
      </c>
    </row>
    <row r="72" spans="1:1" x14ac:dyDescent="0.3">
      <c r="A72" t="s">
        <v>128</v>
      </c>
    </row>
    <row r="73" spans="1:1" x14ac:dyDescent="0.3">
      <c r="A73" t="s">
        <v>129</v>
      </c>
    </row>
    <row r="74" spans="1:1" x14ac:dyDescent="0.3">
      <c r="A74" t="s">
        <v>130</v>
      </c>
    </row>
    <row r="75" spans="1:1" x14ac:dyDescent="0.3">
      <c r="A75" t="s">
        <v>131</v>
      </c>
    </row>
    <row r="76" spans="1:1" x14ac:dyDescent="0.3">
      <c r="A76" t="s">
        <v>132</v>
      </c>
    </row>
    <row r="77" spans="1:1" x14ac:dyDescent="0.3">
      <c r="A77" t="s">
        <v>133</v>
      </c>
    </row>
    <row r="78" spans="1:1" x14ac:dyDescent="0.3">
      <c r="A78" t="s">
        <v>134</v>
      </c>
    </row>
    <row r="79" spans="1:1" x14ac:dyDescent="0.3">
      <c r="A79" t="s">
        <v>135</v>
      </c>
    </row>
    <row r="80" spans="1:1" x14ac:dyDescent="0.3">
      <c r="A80" t="s">
        <v>136</v>
      </c>
    </row>
    <row r="81" spans="1:1" x14ac:dyDescent="0.3">
      <c r="A81" t="s">
        <v>137</v>
      </c>
    </row>
    <row r="82" spans="1:1" x14ac:dyDescent="0.3">
      <c r="A82" t="s">
        <v>138</v>
      </c>
    </row>
    <row r="83" spans="1:1" x14ac:dyDescent="0.3">
      <c r="A83" t="s">
        <v>139</v>
      </c>
    </row>
    <row r="84" spans="1:1" x14ac:dyDescent="0.3">
      <c r="A84" t="s">
        <v>140</v>
      </c>
    </row>
    <row r="85" spans="1:1" x14ac:dyDescent="0.3">
      <c r="A85" t="s">
        <v>141</v>
      </c>
    </row>
    <row r="86" spans="1:1" x14ac:dyDescent="0.3">
      <c r="A86" t="s">
        <v>142</v>
      </c>
    </row>
    <row r="87" spans="1:1" x14ac:dyDescent="0.3">
      <c r="A87" t="s">
        <v>143</v>
      </c>
    </row>
    <row r="88" spans="1:1" x14ac:dyDescent="0.3">
      <c r="A88" t="s">
        <v>144</v>
      </c>
    </row>
    <row r="89" spans="1:1" x14ac:dyDescent="0.3">
      <c r="A89" t="s">
        <v>145</v>
      </c>
    </row>
    <row r="90" spans="1:1" x14ac:dyDescent="0.3">
      <c r="A90" t="s">
        <v>146</v>
      </c>
    </row>
    <row r="91" spans="1:1" x14ac:dyDescent="0.3">
      <c r="A91" t="s">
        <v>147</v>
      </c>
    </row>
    <row r="92" spans="1:1" x14ac:dyDescent="0.3">
      <c r="A92" t="s">
        <v>148</v>
      </c>
    </row>
    <row r="93" spans="1:1" x14ac:dyDescent="0.3">
      <c r="A93" t="s">
        <v>149</v>
      </c>
    </row>
    <row r="94" spans="1:1" x14ac:dyDescent="0.3">
      <c r="A94" t="s">
        <v>150</v>
      </c>
    </row>
    <row r="95" spans="1:1" x14ac:dyDescent="0.3">
      <c r="A95" t="s">
        <v>151</v>
      </c>
    </row>
    <row r="96" spans="1:1" x14ac:dyDescent="0.3">
      <c r="A96" t="s">
        <v>152</v>
      </c>
    </row>
    <row r="97" spans="1:1" x14ac:dyDescent="0.3">
      <c r="A97" t="s">
        <v>153</v>
      </c>
    </row>
    <row r="98" spans="1:1" x14ac:dyDescent="0.3">
      <c r="A98" t="s">
        <v>154</v>
      </c>
    </row>
    <row r="99" spans="1:1" x14ac:dyDescent="0.3">
      <c r="A99" t="s">
        <v>155</v>
      </c>
    </row>
    <row r="100" spans="1:1" x14ac:dyDescent="0.3">
      <c r="A100" t="s">
        <v>156</v>
      </c>
    </row>
    <row r="101" spans="1:1" x14ac:dyDescent="0.3">
      <c r="A101" t="s">
        <v>157</v>
      </c>
    </row>
    <row r="102" spans="1:1" x14ac:dyDescent="0.3">
      <c r="A102" t="s">
        <v>158</v>
      </c>
    </row>
    <row r="103" spans="1:1" x14ac:dyDescent="0.3">
      <c r="A103" t="s">
        <v>159</v>
      </c>
    </row>
    <row r="104" spans="1:1" x14ac:dyDescent="0.3">
      <c r="A104" t="s">
        <v>160</v>
      </c>
    </row>
    <row r="105" spans="1:1" x14ac:dyDescent="0.3">
      <c r="A105" t="s">
        <v>161</v>
      </c>
    </row>
    <row r="106" spans="1:1" x14ac:dyDescent="0.3">
      <c r="A106" t="s">
        <v>162</v>
      </c>
    </row>
    <row r="107" spans="1:1" x14ac:dyDescent="0.3">
      <c r="A107" t="s">
        <v>163</v>
      </c>
    </row>
    <row r="108" spans="1:1" x14ac:dyDescent="0.3">
      <c r="A108" t="s">
        <v>164</v>
      </c>
    </row>
    <row r="109" spans="1:1" x14ac:dyDescent="0.3">
      <c r="A109" t="s">
        <v>165</v>
      </c>
    </row>
    <row r="110" spans="1:1" x14ac:dyDescent="0.3">
      <c r="A110" t="s">
        <v>166</v>
      </c>
    </row>
    <row r="111" spans="1:1" x14ac:dyDescent="0.3">
      <c r="A111" t="s">
        <v>167</v>
      </c>
    </row>
    <row r="112" spans="1:1" x14ac:dyDescent="0.3">
      <c r="A112" t="s">
        <v>168</v>
      </c>
    </row>
    <row r="113" spans="1:1" x14ac:dyDescent="0.3">
      <c r="A113" t="s">
        <v>169</v>
      </c>
    </row>
    <row r="114" spans="1:1" x14ac:dyDescent="0.3">
      <c r="A114" t="s">
        <v>170</v>
      </c>
    </row>
    <row r="115" spans="1:1" x14ac:dyDescent="0.3">
      <c r="A115" t="s">
        <v>171</v>
      </c>
    </row>
    <row r="116" spans="1:1" x14ac:dyDescent="0.3">
      <c r="A116" t="s">
        <v>172</v>
      </c>
    </row>
    <row r="117" spans="1:1" x14ac:dyDescent="0.3">
      <c r="A117" t="s">
        <v>173</v>
      </c>
    </row>
    <row r="118" spans="1:1" x14ac:dyDescent="0.3">
      <c r="A118" t="s">
        <v>174</v>
      </c>
    </row>
    <row r="119" spans="1:1" x14ac:dyDescent="0.3">
      <c r="A119" t="s">
        <v>175</v>
      </c>
    </row>
    <row r="120" spans="1:1" x14ac:dyDescent="0.3">
      <c r="A120" t="s">
        <v>176</v>
      </c>
    </row>
    <row r="121" spans="1:1" x14ac:dyDescent="0.3">
      <c r="A121" t="s">
        <v>177</v>
      </c>
    </row>
    <row r="122" spans="1:1" x14ac:dyDescent="0.3">
      <c r="A122" t="s">
        <v>178</v>
      </c>
    </row>
    <row r="123" spans="1:1" x14ac:dyDescent="0.3">
      <c r="A123" t="s">
        <v>179</v>
      </c>
    </row>
    <row r="124" spans="1:1" x14ac:dyDescent="0.3">
      <c r="A124" t="s">
        <v>180</v>
      </c>
    </row>
    <row r="125" spans="1:1" x14ac:dyDescent="0.3">
      <c r="A125" t="s">
        <v>181</v>
      </c>
    </row>
    <row r="126" spans="1:1" x14ac:dyDescent="0.3">
      <c r="A126" t="s">
        <v>182</v>
      </c>
    </row>
    <row r="127" spans="1:1" x14ac:dyDescent="0.3">
      <c r="A127" t="s">
        <v>183</v>
      </c>
    </row>
    <row r="128" spans="1:1" x14ac:dyDescent="0.3">
      <c r="A128" t="s">
        <v>184</v>
      </c>
    </row>
    <row r="129" spans="1:1" x14ac:dyDescent="0.3">
      <c r="A129" t="s">
        <v>185</v>
      </c>
    </row>
    <row r="130" spans="1:1" x14ac:dyDescent="0.3">
      <c r="A130" t="s">
        <v>186</v>
      </c>
    </row>
    <row r="131" spans="1:1" x14ac:dyDescent="0.3">
      <c r="A131" t="s">
        <v>187</v>
      </c>
    </row>
    <row r="132" spans="1:1" x14ac:dyDescent="0.3">
      <c r="A132" t="s">
        <v>188</v>
      </c>
    </row>
    <row r="133" spans="1:1" x14ac:dyDescent="0.3">
      <c r="A133" t="s">
        <v>189</v>
      </c>
    </row>
    <row r="134" spans="1:1" x14ac:dyDescent="0.3">
      <c r="A134" t="s">
        <v>190</v>
      </c>
    </row>
    <row r="135" spans="1:1" x14ac:dyDescent="0.3">
      <c r="A135" t="s">
        <v>191</v>
      </c>
    </row>
    <row r="136" spans="1:1" x14ac:dyDescent="0.3">
      <c r="A136" t="s">
        <v>192</v>
      </c>
    </row>
    <row r="137" spans="1:1" x14ac:dyDescent="0.3">
      <c r="A137" t="s">
        <v>193</v>
      </c>
    </row>
    <row r="138" spans="1:1" x14ac:dyDescent="0.3">
      <c r="A138" t="s">
        <v>194</v>
      </c>
    </row>
    <row r="139" spans="1:1" x14ac:dyDescent="0.3">
      <c r="A139" t="s">
        <v>195</v>
      </c>
    </row>
    <row r="140" spans="1:1" x14ac:dyDescent="0.3">
      <c r="A140" t="s">
        <v>196</v>
      </c>
    </row>
    <row r="141" spans="1:1" x14ac:dyDescent="0.3">
      <c r="A141" t="s">
        <v>197</v>
      </c>
    </row>
    <row r="142" spans="1:1" x14ac:dyDescent="0.3">
      <c r="A142" t="s">
        <v>198</v>
      </c>
    </row>
    <row r="143" spans="1:1" x14ac:dyDescent="0.3">
      <c r="A143" t="s">
        <v>199</v>
      </c>
    </row>
    <row r="144" spans="1:1" x14ac:dyDescent="0.3">
      <c r="A144" t="s">
        <v>200</v>
      </c>
    </row>
    <row r="145" spans="1:1" x14ac:dyDescent="0.3">
      <c r="A145" t="s">
        <v>201</v>
      </c>
    </row>
    <row r="146" spans="1:1" x14ac:dyDescent="0.3">
      <c r="A146" t="s">
        <v>202</v>
      </c>
    </row>
    <row r="147" spans="1:1" x14ac:dyDescent="0.3">
      <c r="A147" t="s">
        <v>203</v>
      </c>
    </row>
    <row r="148" spans="1:1" x14ac:dyDescent="0.3">
      <c r="A148" t="s">
        <v>204</v>
      </c>
    </row>
    <row r="149" spans="1:1" x14ac:dyDescent="0.3">
      <c r="A149" t="s">
        <v>205</v>
      </c>
    </row>
    <row r="150" spans="1:1" x14ac:dyDescent="0.3">
      <c r="A150" t="s">
        <v>206</v>
      </c>
    </row>
    <row r="151" spans="1:1" x14ac:dyDescent="0.3">
      <c r="A151" t="s">
        <v>207</v>
      </c>
    </row>
    <row r="152" spans="1:1" x14ac:dyDescent="0.3">
      <c r="A152" t="s">
        <v>208</v>
      </c>
    </row>
    <row r="153" spans="1:1" x14ac:dyDescent="0.3">
      <c r="A153" t="s">
        <v>209</v>
      </c>
    </row>
    <row r="154" spans="1:1" x14ac:dyDescent="0.3">
      <c r="A154" t="s">
        <v>210</v>
      </c>
    </row>
    <row r="155" spans="1:1" x14ac:dyDescent="0.3">
      <c r="A155" t="s">
        <v>211</v>
      </c>
    </row>
    <row r="156" spans="1:1" x14ac:dyDescent="0.3">
      <c r="A156" t="s">
        <v>212</v>
      </c>
    </row>
    <row r="157" spans="1:1" x14ac:dyDescent="0.3">
      <c r="A157" t="s">
        <v>213</v>
      </c>
    </row>
    <row r="158" spans="1:1" x14ac:dyDescent="0.3">
      <c r="A158" t="s">
        <v>214</v>
      </c>
    </row>
    <row r="159" spans="1:1" x14ac:dyDescent="0.3">
      <c r="A159" t="s">
        <v>215</v>
      </c>
    </row>
    <row r="160" spans="1:1" x14ac:dyDescent="0.3">
      <c r="A160" t="s">
        <v>216</v>
      </c>
    </row>
    <row r="161" spans="1:1" x14ac:dyDescent="0.3">
      <c r="A161" t="s">
        <v>217</v>
      </c>
    </row>
    <row r="162" spans="1:1" x14ac:dyDescent="0.3">
      <c r="A162" t="s">
        <v>218</v>
      </c>
    </row>
    <row r="163" spans="1:1" x14ac:dyDescent="0.3">
      <c r="A163" t="s">
        <v>219</v>
      </c>
    </row>
    <row r="164" spans="1:1" x14ac:dyDescent="0.3">
      <c r="A164" t="s">
        <v>220</v>
      </c>
    </row>
    <row r="165" spans="1:1" x14ac:dyDescent="0.3">
      <c r="A165" t="s">
        <v>221</v>
      </c>
    </row>
    <row r="166" spans="1:1" x14ac:dyDescent="0.3">
      <c r="A166" t="s">
        <v>222</v>
      </c>
    </row>
    <row r="167" spans="1:1" x14ac:dyDescent="0.3">
      <c r="A167" t="s">
        <v>223</v>
      </c>
    </row>
    <row r="168" spans="1:1" x14ac:dyDescent="0.3">
      <c r="A168" t="s">
        <v>224</v>
      </c>
    </row>
    <row r="169" spans="1:1" x14ac:dyDescent="0.3">
      <c r="A169" t="s">
        <v>225</v>
      </c>
    </row>
    <row r="170" spans="1:1" x14ac:dyDescent="0.3">
      <c r="A170" t="s">
        <v>226</v>
      </c>
    </row>
    <row r="171" spans="1:1" x14ac:dyDescent="0.3">
      <c r="A171" t="s">
        <v>227</v>
      </c>
    </row>
    <row r="172" spans="1:1" x14ac:dyDescent="0.3">
      <c r="A172" t="s">
        <v>228</v>
      </c>
    </row>
    <row r="173" spans="1:1" x14ac:dyDescent="0.3">
      <c r="A173" t="s">
        <v>229</v>
      </c>
    </row>
    <row r="174" spans="1:1" x14ac:dyDescent="0.3">
      <c r="A174" t="s">
        <v>230</v>
      </c>
    </row>
    <row r="175" spans="1:1" x14ac:dyDescent="0.3">
      <c r="A175" t="s">
        <v>231</v>
      </c>
    </row>
    <row r="176" spans="1:1" x14ac:dyDescent="0.3">
      <c r="A176" t="s">
        <v>232</v>
      </c>
    </row>
    <row r="177" spans="1:1" x14ac:dyDescent="0.3">
      <c r="A177" t="s">
        <v>233</v>
      </c>
    </row>
    <row r="178" spans="1:1" x14ac:dyDescent="0.3">
      <c r="A178" t="s">
        <v>234</v>
      </c>
    </row>
    <row r="179" spans="1:1" x14ac:dyDescent="0.3">
      <c r="A179" t="s">
        <v>235</v>
      </c>
    </row>
    <row r="180" spans="1:1" x14ac:dyDescent="0.3">
      <c r="A180" t="s">
        <v>236</v>
      </c>
    </row>
    <row r="181" spans="1:1" x14ac:dyDescent="0.3">
      <c r="A181" t="s">
        <v>237</v>
      </c>
    </row>
    <row r="182" spans="1:1" x14ac:dyDescent="0.3">
      <c r="A182" t="s">
        <v>238</v>
      </c>
    </row>
    <row r="183" spans="1:1" x14ac:dyDescent="0.3">
      <c r="A183" t="s">
        <v>239</v>
      </c>
    </row>
    <row r="184" spans="1:1" x14ac:dyDescent="0.3">
      <c r="A184" t="s">
        <v>240</v>
      </c>
    </row>
    <row r="185" spans="1:1" x14ac:dyDescent="0.3">
      <c r="A185" t="s">
        <v>241</v>
      </c>
    </row>
    <row r="186" spans="1:1" x14ac:dyDescent="0.3">
      <c r="A186" t="s">
        <v>242</v>
      </c>
    </row>
    <row r="187" spans="1:1" x14ac:dyDescent="0.3">
      <c r="A187" t="s">
        <v>243</v>
      </c>
    </row>
    <row r="188" spans="1:1" x14ac:dyDescent="0.3">
      <c r="A188" t="s">
        <v>244</v>
      </c>
    </row>
    <row r="189" spans="1:1" x14ac:dyDescent="0.3">
      <c r="A189" t="s">
        <v>245</v>
      </c>
    </row>
    <row r="190" spans="1:1" x14ac:dyDescent="0.3">
      <c r="A190" t="s">
        <v>246</v>
      </c>
    </row>
    <row r="191" spans="1:1" x14ac:dyDescent="0.3">
      <c r="A191" t="s">
        <v>247</v>
      </c>
    </row>
    <row r="192" spans="1:1" x14ac:dyDescent="0.3">
      <c r="A192" t="s">
        <v>248</v>
      </c>
    </row>
    <row r="193" spans="1:1" x14ac:dyDescent="0.3">
      <c r="A193" t="s">
        <v>249</v>
      </c>
    </row>
    <row r="194" spans="1:1" x14ac:dyDescent="0.3">
      <c r="A194" t="s">
        <v>250</v>
      </c>
    </row>
    <row r="195" spans="1:1" x14ac:dyDescent="0.3">
      <c r="A195" t="s">
        <v>251</v>
      </c>
    </row>
    <row r="196" spans="1:1" x14ac:dyDescent="0.3">
      <c r="A196" t="s">
        <v>252</v>
      </c>
    </row>
    <row r="197" spans="1:1" x14ac:dyDescent="0.3">
      <c r="A197" t="s">
        <v>253</v>
      </c>
    </row>
    <row r="198" spans="1:1" x14ac:dyDescent="0.3">
      <c r="A198" t="s">
        <v>254</v>
      </c>
    </row>
    <row r="199" spans="1:1" x14ac:dyDescent="0.3">
      <c r="A199" t="s">
        <v>255</v>
      </c>
    </row>
    <row r="200" spans="1:1" x14ac:dyDescent="0.3">
      <c r="A200" t="s">
        <v>256</v>
      </c>
    </row>
    <row r="201" spans="1:1" x14ac:dyDescent="0.3">
      <c r="A201" t="s">
        <v>257</v>
      </c>
    </row>
    <row r="202" spans="1:1" x14ac:dyDescent="0.3">
      <c r="A202" t="s">
        <v>258</v>
      </c>
    </row>
    <row r="203" spans="1:1" x14ac:dyDescent="0.3">
      <c r="A203" t="s">
        <v>259</v>
      </c>
    </row>
    <row r="204" spans="1:1" x14ac:dyDescent="0.3">
      <c r="A204" t="s">
        <v>260</v>
      </c>
    </row>
    <row r="205" spans="1:1" x14ac:dyDescent="0.3">
      <c r="A205" t="s">
        <v>261</v>
      </c>
    </row>
    <row r="206" spans="1:1" x14ac:dyDescent="0.3">
      <c r="A206" t="s">
        <v>262</v>
      </c>
    </row>
    <row r="207" spans="1:1" x14ac:dyDescent="0.3">
      <c r="A207" t="s">
        <v>263</v>
      </c>
    </row>
    <row r="208" spans="1:1" x14ac:dyDescent="0.3">
      <c r="A208" t="s">
        <v>264</v>
      </c>
    </row>
    <row r="209" spans="1:1" x14ac:dyDescent="0.3">
      <c r="A209" t="s">
        <v>265</v>
      </c>
    </row>
    <row r="210" spans="1:1" x14ac:dyDescent="0.3">
      <c r="A210" t="s">
        <v>266</v>
      </c>
    </row>
    <row r="211" spans="1:1" x14ac:dyDescent="0.3">
      <c r="A211" t="s">
        <v>267</v>
      </c>
    </row>
    <row r="212" spans="1:1" x14ac:dyDescent="0.3">
      <c r="A212" t="s">
        <v>268</v>
      </c>
    </row>
    <row r="213" spans="1:1" x14ac:dyDescent="0.3">
      <c r="A213" t="s">
        <v>269</v>
      </c>
    </row>
    <row r="214" spans="1:1" x14ac:dyDescent="0.3">
      <c r="A214" t="s">
        <v>270</v>
      </c>
    </row>
    <row r="215" spans="1:1" x14ac:dyDescent="0.3">
      <c r="A215" t="s">
        <v>271</v>
      </c>
    </row>
    <row r="216" spans="1:1" x14ac:dyDescent="0.3">
      <c r="A216" t="s">
        <v>272</v>
      </c>
    </row>
    <row r="217" spans="1:1" x14ac:dyDescent="0.3">
      <c r="A217" t="s">
        <v>273</v>
      </c>
    </row>
    <row r="218" spans="1:1" x14ac:dyDescent="0.3">
      <c r="A218" t="s">
        <v>274</v>
      </c>
    </row>
    <row r="219" spans="1:1" x14ac:dyDescent="0.3">
      <c r="A219" t="s">
        <v>275</v>
      </c>
    </row>
    <row r="220" spans="1:1" x14ac:dyDescent="0.3">
      <c r="A220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671-6189-413E-BF29-BCA6281CE886}">
  <dimension ref="A1:V220"/>
  <sheetViews>
    <sheetView topLeftCell="A14" zoomScale="70" zoomScaleNormal="70" workbookViewId="0">
      <selection activeCell="I32" sqref="I32"/>
    </sheetView>
  </sheetViews>
  <sheetFormatPr defaultRowHeight="14.4" x14ac:dyDescent="0.3"/>
  <cols>
    <col min="3" max="3" width="17.44140625" bestFit="1" customWidth="1"/>
  </cols>
  <sheetData>
    <row r="1" spans="1:5" x14ac:dyDescent="0.3">
      <c r="A1" t="s">
        <v>57</v>
      </c>
    </row>
    <row r="2" spans="1:5" x14ac:dyDescent="0.3">
      <c r="A2" t="s">
        <v>277</v>
      </c>
      <c r="B2" t="s">
        <v>278</v>
      </c>
      <c r="C2" t="s">
        <v>279</v>
      </c>
    </row>
    <row r="3" spans="1:5" x14ac:dyDescent="0.3">
      <c r="A3" t="s">
        <v>280</v>
      </c>
      <c r="B3" t="s">
        <v>281</v>
      </c>
      <c r="C3" t="s">
        <v>278</v>
      </c>
      <c r="D3" t="s">
        <v>279</v>
      </c>
    </row>
    <row r="4" spans="1:5" x14ac:dyDescent="0.3">
      <c r="A4" t="s">
        <v>282</v>
      </c>
      <c r="B4" t="s">
        <v>283</v>
      </c>
      <c r="C4" t="s">
        <v>278</v>
      </c>
      <c r="D4" t="s">
        <v>279</v>
      </c>
    </row>
    <row r="5" spans="1:5" x14ac:dyDescent="0.3">
      <c r="A5" t="s">
        <v>284</v>
      </c>
      <c r="B5" t="s">
        <v>285</v>
      </c>
      <c r="C5" t="s">
        <v>286</v>
      </c>
      <c r="D5" t="s">
        <v>287</v>
      </c>
      <c r="E5" t="s">
        <v>279</v>
      </c>
    </row>
    <row r="6" spans="1:5" x14ac:dyDescent="0.3">
      <c r="A6" t="s">
        <v>288</v>
      </c>
      <c r="B6" t="s">
        <v>289</v>
      </c>
      <c r="C6" t="s">
        <v>278</v>
      </c>
      <c r="D6" t="s">
        <v>279</v>
      </c>
    </row>
    <row r="7" spans="1:5" x14ac:dyDescent="0.3">
      <c r="A7" t="s">
        <v>290</v>
      </c>
      <c r="B7" t="s">
        <v>291</v>
      </c>
      <c r="C7" t="s">
        <v>286</v>
      </c>
      <c r="D7" t="s">
        <v>279</v>
      </c>
    </row>
    <row r="8" spans="1:5" x14ac:dyDescent="0.3">
      <c r="A8" t="s">
        <v>292</v>
      </c>
      <c r="B8" t="s">
        <v>293</v>
      </c>
      <c r="C8" t="s">
        <v>286</v>
      </c>
      <c r="D8" t="s">
        <v>279</v>
      </c>
    </row>
    <row r="9" spans="1:5" x14ac:dyDescent="0.3">
      <c r="A9" t="s">
        <v>294</v>
      </c>
      <c r="B9" t="s">
        <v>295</v>
      </c>
      <c r="C9" t="s">
        <v>286</v>
      </c>
      <c r="D9" t="s">
        <v>279</v>
      </c>
    </row>
    <row r="10" spans="1:5" x14ac:dyDescent="0.3">
      <c r="A10" t="s">
        <v>296</v>
      </c>
      <c r="B10" t="s">
        <v>295</v>
      </c>
      <c r="C10" t="s">
        <v>286</v>
      </c>
      <c r="D10" t="s">
        <v>279</v>
      </c>
    </row>
    <row r="11" spans="1:5" x14ac:dyDescent="0.3">
      <c r="A11" t="s">
        <v>297</v>
      </c>
      <c r="B11" t="s">
        <v>298</v>
      </c>
      <c r="C11" t="s">
        <v>286</v>
      </c>
      <c r="D11" t="s">
        <v>279</v>
      </c>
    </row>
    <row r="12" spans="1:5" x14ac:dyDescent="0.3">
      <c r="A12" t="s">
        <v>299</v>
      </c>
      <c r="B12" t="s">
        <v>300</v>
      </c>
      <c r="C12" t="s">
        <v>286</v>
      </c>
      <c r="D12" t="s">
        <v>279</v>
      </c>
    </row>
    <row r="13" spans="1:5" x14ac:dyDescent="0.3">
      <c r="A13" t="s">
        <v>301</v>
      </c>
      <c r="B13" t="s">
        <v>302</v>
      </c>
      <c r="C13" t="s">
        <v>286</v>
      </c>
      <c r="D13" t="s">
        <v>279</v>
      </c>
    </row>
    <row r="14" spans="1:5" x14ac:dyDescent="0.3">
      <c r="A14" t="s">
        <v>303</v>
      </c>
      <c r="B14" t="s">
        <v>304</v>
      </c>
      <c r="C14" t="s">
        <v>286</v>
      </c>
      <c r="D14" t="s">
        <v>279</v>
      </c>
    </row>
    <row r="15" spans="1:5" x14ac:dyDescent="0.3">
      <c r="A15" t="s">
        <v>305</v>
      </c>
      <c r="B15" t="s">
        <v>306</v>
      </c>
      <c r="C15" t="s">
        <v>278</v>
      </c>
      <c r="D15" t="s">
        <v>279</v>
      </c>
    </row>
    <row r="16" spans="1:5" x14ac:dyDescent="0.3">
      <c r="A16" t="s">
        <v>307</v>
      </c>
      <c r="B16" t="s">
        <v>308</v>
      </c>
      <c r="C16" t="s">
        <v>278</v>
      </c>
      <c r="D16" t="s">
        <v>279</v>
      </c>
    </row>
    <row r="17" spans="1:22" x14ac:dyDescent="0.3">
      <c r="A17" t="s">
        <v>309</v>
      </c>
      <c r="B17" t="s">
        <v>310</v>
      </c>
      <c r="C17" t="s">
        <v>278</v>
      </c>
      <c r="D17" t="s">
        <v>279</v>
      </c>
    </row>
    <row r="18" spans="1:22" x14ac:dyDescent="0.3">
      <c r="A18" t="s">
        <v>311</v>
      </c>
      <c r="B18" t="s">
        <v>312</v>
      </c>
      <c r="C18" t="s">
        <v>278</v>
      </c>
      <c r="D18" t="s">
        <v>279</v>
      </c>
    </row>
    <row r="19" spans="1:22" x14ac:dyDescent="0.3">
      <c r="A19" t="s">
        <v>313</v>
      </c>
      <c r="B19" t="s">
        <v>314</v>
      </c>
      <c r="C19" t="s">
        <v>278</v>
      </c>
      <c r="D19" t="s">
        <v>279</v>
      </c>
    </row>
    <row r="20" spans="1:22" x14ac:dyDescent="0.3">
      <c r="A20" t="s">
        <v>315</v>
      </c>
      <c r="B20" t="s">
        <v>316</v>
      </c>
      <c r="C20" t="s">
        <v>278</v>
      </c>
      <c r="D20" t="s">
        <v>279</v>
      </c>
    </row>
    <row r="21" spans="1:22" x14ac:dyDescent="0.3">
      <c r="A21" t="s">
        <v>317</v>
      </c>
      <c r="B21" t="s">
        <v>318</v>
      </c>
      <c r="C21" t="s">
        <v>278</v>
      </c>
      <c r="D21" t="s">
        <v>279</v>
      </c>
    </row>
    <row r="22" spans="1:22" x14ac:dyDescent="0.3">
      <c r="A22" t="s">
        <v>319</v>
      </c>
      <c r="B22" t="s">
        <v>320</v>
      </c>
      <c r="C22" t="s">
        <v>278</v>
      </c>
      <c r="D22" t="s">
        <v>279</v>
      </c>
    </row>
    <row r="23" spans="1:22" x14ac:dyDescent="0.3">
      <c r="A23" t="s">
        <v>321</v>
      </c>
      <c r="B23" t="s">
        <v>322</v>
      </c>
      <c r="C23" t="s">
        <v>278</v>
      </c>
      <c r="D23" t="s">
        <v>279</v>
      </c>
    </row>
    <row r="24" spans="1:22" x14ac:dyDescent="0.3">
      <c r="A24" t="s">
        <v>323</v>
      </c>
      <c r="B24" t="s">
        <v>324</v>
      </c>
      <c r="C24" t="s">
        <v>325</v>
      </c>
      <c r="D24" t="s">
        <v>326</v>
      </c>
      <c r="E24" t="s">
        <v>327</v>
      </c>
      <c r="F24" t="s">
        <v>328</v>
      </c>
      <c r="G24" t="s">
        <v>329</v>
      </c>
      <c r="H24" t="s">
        <v>330</v>
      </c>
      <c r="I24" t="s">
        <v>331</v>
      </c>
      <c r="J24" t="s">
        <v>332</v>
      </c>
      <c r="K24" t="s">
        <v>333</v>
      </c>
      <c r="L24" t="s">
        <v>334</v>
      </c>
      <c r="M24" t="s">
        <v>335</v>
      </c>
      <c r="N24" t="s">
        <v>336</v>
      </c>
      <c r="O24" t="s">
        <v>337</v>
      </c>
      <c r="P24" t="s">
        <v>338</v>
      </c>
      <c r="Q24" t="s">
        <v>339</v>
      </c>
      <c r="R24" t="s">
        <v>340</v>
      </c>
      <c r="S24" t="s">
        <v>341</v>
      </c>
      <c r="T24" t="s">
        <v>342</v>
      </c>
      <c r="U24" t="s">
        <v>343</v>
      </c>
      <c r="V24" t="s">
        <v>344</v>
      </c>
    </row>
    <row r="25" spans="1:22" x14ac:dyDescent="0.3">
      <c r="A25" t="s">
        <v>345</v>
      </c>
      <c r="B25" t="s">
        <v>1</v>
      </c>
      <c r="C25" t="s">
        <v>1</v>
      </c>
      <c r="D25">
        <v>1</v>
      </c>
      <c r="E25" t="s">
        <v>346</v>
      </c>
      <c r="F25">
        <v>21</v>
      </c>
      <c r="G25">
        <v>21</v>
      </c>
      <c r="H25">
        <v>0</v>
      </c>
      <c r="I25">
        <v>0</v>
      </c>
      <c r="K25">
        <v>1</v>
      </c>
      <c r="L25">
        <v>1</v>
      </c>
      <c r="M25">
        <v>0</v>
      </c>
      <c r="N25" t="s">
        <v>347</v>
      </c>
      <c r="O25" t="s">
        <v>348</v>
      </c>
      <c r="Q25" t="s">
        <v>348</v>
      </c>
      <c r="U25" t="s">
        <v>349</v>
      </c>
      <c r="V25" t="s">
        <v>349</v>
      </c>
    </row>
    <row r="26" spans="1:22" x14ac:dyDescent="0.3">
      <c r="A26" t="s">
        <v>345</v>
      </c>
      <c r="B26" t="s">
        <v>1</v>
      </c>
      <c r="C26" t="s">
        <v>5</v>
      </c>
      <c r="D26">
        <v>1</v>
      </c>
      <c r="E26" t="s">
        <v>346</v>
      </c>
      <c r="F26">
        <v>21</v>
      </c>
      <c r="G26">
        <v>21</v>
      </c>
      <c r="H26">
        <v>0</v>
      </c>
      <c r="I26">
        <v>0</v>
      </c>
      <c r="K26">
        <v>1</v>
      </c>
      <c r="L26">
        <v>1</v>
      </c>
      <c r="M26">
        <v>0</v>
      </c>
      <c r="N26" t="s">
        <v>350</v>
      </c>
      <c r="O26" t="s">
        <v>348</v>
      </c>
      <c r="Q26" t="s">
        <v>348</v>
      </c>
      <c r="U26" t="s">
        <v>349</v>
      </c>
      <c r="V26" t="s">
        <v>351</v>
      </c>
    </row>
    <row r="27" spans="1:22" x14ac:dyDescent="0.3">
      <c r="A27" t="s">
        <v>345</v>
      </c>
      <c r="B27" t="s">
        <v>1</v>
      </c>
      <c r="C27" t="s">
        <v>2</v>
      </c>
      <c r="D27">
        <v>-1</v>
      </c>
      <c r="E27" t="s">
        <v>346</v>
      </c>
      <c r="F27">
        <v>21</v>
      </c>
      <c r="G27">
        <v>21</v>
      </c>
      <c r="H27">
        <v>0</v>
      </c>
      <c r="I27">
        <v>0</v>
      </c>
      <c r="K27">
        <v>-1</v>
      </c>
      <c r="L27">
        <v>-1</v>
      </c>
      <c r="M27">
        <v>0</v>
      </c>
      <c r="N27" t="s">
        <v>352</v>
      </c>
      <c r="O27" t="s">
        <v>348</v>
      </c>
      <c r="Q27" t="s">
        <v>348</v>
      </c>
      <c r="U27" t="s">
        <v>349</v>
      </c>
      <c r="V27" t="s">
        <v>353</v>
      </c>
    </row>
    <row r="28" spans="1:22" x14ac:dyDescent="0.3">
      <c r="A28" t="s">
        <v>345</v>
      </c>
      <c r="B28" t="s">
        <v>1</v>
      </c>
      <c r="C28" t="s">
        <v>7</v>
      </c>
      <c r="D28">
        <v>1</v>
      </c>
      <c r="E28" t="s">
        <v>346</v>
      </c>
      <c r="F28">
        <v>11</v>
      </c>
      <c r="G28">
        <v>21</v>
      </c>
      <c r="H28">
        <v>0</v>
      </c>
      <c r="I28">
        <v>10</v>
      </c>
      <c r="K28">
        <v>1</v>
      </c>
      <c r="L28">
        <v>1</v>
      </c>
      <c r="M28">
        <v>0</v>
      </c>
      <c r="N28" t="s">
        <v>354</v>
      </c>
      <c r="O28" t="s">
        <v>348</v>
      </c>
      <c r="Q28" t="s">
        <v>348</v>
      </c>
      <c r="U28" t="s">
        <v>349</v>
      </c>
      <c r="V28" t="s">
        <v>355</v>
      </c>
    </row>
    <row r="29" spans="1:22" x14ac:dyDescent="0.3">
      <c r="A29" t="s">
        <v>345</v>
      </c>
      <c r="B29" t="s">
        <v>1</v>
      </c>
      <c r="C29" t="s">
        <v>8</v>
      </c>
      <c r="D29">
        <v>1</v>
      </c>
      <c r="E29" t="s">
        <v>346</v>
      </c>
      <c r="F29">
        <v>10</v>
      </c>
      <c r="G29">
        <v>21</v>
      </c>
      <c r="H29">
        <v>0</v>
      </c>
      <c r="I29">
        <v>11</v>
      </c>
      <c r="K29">
        <v>1</v>
      </c>
      <c r="L29">
        <v>1</v>
      </c>
      <c r="M29">
        <v>0</v>
      </c>
      <c r="N29" t="s">
        <v>356</v>
      </c>
      <c r="O29" t="s">
        <v>348</v>
      </c>
      <c r="Q29" t="s">
        <v>348</v>
      </c>
      <c r="U29" t="s">
        <v>349</v>
      </c>
      <c r="V29" t="s">
        <v>357</v>
      </c>
    </row>
    <row r="30" spans="1:22" x14ac:dyDescent="0.3">
      <c r="A30" t="s">
        <v>345</v>
      </c>
      <c r="B30" t="s">
        <v>1</v>
      </c>
      <c r="C30" t="s">
        <v>22</v>
      </c>
      <c r="E30" t="s">
        <v>358</v>
      </c>
      <c r="F30">
        <v>0</v>
      </c>
      <c r="G30">
        <v>21</v>
      </c>
      <c r="H30">
        <v>0</v>
      </c>
      <c r="I30">
        <v>0</v>
      </c>
      <c r="N30" t="s">
        <v>359</v>
      </c>
      <c r="O30" t="s">
        <v>348</v>
      </c>
      <c r="Q30" t="s">
        <v>360</v>
      </c>
      <c r="U30" t="s">
        <v>349</v>
      </c>
      <c r="V30" t="s">
        <v>361</v>
      </c>
    </row>
    <row r="31" spans="1:22" x14ac:dyDescent="0.3">
      <c r="A31" t="s">
        <v>345</v>
      </c>
      <c r="B31" t="s">
        <v>1</v>
      </c>
      <c r="C31" t="s">
        <v>9</v>
      </c>
      <c r="E31" t="s">
        <v>358</v>
      </c>
      <c r="F31">
        <v>0</v>
      </c>
      <c r="G31">
        <v>21</v>
      </c>
      <c r="H31">
        <v>0</v>
      </c>
      <c r="I31">
        <v>0</v>
      </c>
      <c r="N31" t="s">
        <v>362</v>
      </c>
      <c r="O31" t="s">
        <v>348</v>
      </c>
      <c r="Q31" t="s">
        <v>360</v>
      </c>
      <c r="U31" t="s">
        <v>349</v>
      </c>
      <c r="V31" t="s">
        <v>363</v>
      </c>
    </row>
    <row r="32" spans="1:22" x14ac:dyDescent="0.3">
      <c r="A32" t="s">
        <v>345</v>
      </c>
      <c r="B32" t="s">
        <v>1</v>
      </c>
      <c r="C32" t="s">
        <v>52</v>
      </c>
      <c r="D32">
        <v>0.95830268774355898</v>
      </c>
      <c r="E32" t="s">
        <v>346</v>
      </c>
      <c r="F32">
        <v>11</v>
      </c>
      <c r="G32">
        <v>21</v>
      </c>
      <c r="H32">
        <v>0</v>
      </c>
      <c r="I32">
        <v>10</v>
      </c>
      <c r="K32">
        <v>0.84308147426769997</v>
      </c>
      <c r="L32">
        <v>0.98940623649397397</v>
      </c>
      <c r="M32">
        <v>0</v>
      </c>
      <c r="N32" t="s">
        <v>364</v>
      </c>
      <c r="O32" t="s">
        <v>348</v>
      </c>
      <c r="Q32" t="s">
        <v>348</v>
      </c>
      <c r="U32" t="s">
        <v>349</v>
      </c>
      <c r="V32" t="s">
        <v>365</v>
      </c>
    </row>
    <row r="33" spans="1:22" x14ac:dyDescent="0.3">
      <c r="A33" t="s">
        <v>345</v>
      </c>
      <c r="B33" t="s">
        <v>1</v>
      </c>
      <c r="C33" t="s">
        <v>53</v>
      </c>
      <c r="D33">
        <v>0.95830268774355898</v>
      </c>
      <c r="E33" t="s">
        <v>346</v>
      </c>
      <c r="F33">
        <v>11</v>
      </c>
      <c r="G33">
        <v>21</v>
      </c>
      <c r="H33">
        <v>0</v>
      </c>
      <c r="I33">
        <v>10</v>
      </c>
      <c r="K33">
        <v>0.84308147426769997</v>
      </c>
      <c r="L33">
        <v>0.98940623649397397</v>
      </c>
      <c r="M33">
        <v>0</v>
      </c>
      <c r="N33" t="s">
        <v>366</v>
      </c>
      <c r="O33" t="s">
        <v>348</v>
      </c>
      <c r="Q33" t="s">
        <v>348</v>
      </c>
      <c r="U33" t="s">
        <v>349</v>
      </c>
      <c r="V33" t="s">
        <v>367</v>
      </c>
    </row>
    <row r="34" spans="1:22" x14ac:dyDescent="0.3">
      <c r="A34" t="s">
        <v>345</v>
      </c>
      <c r="B34" t="s">
        <v>1</v>
      </c>
      <c r="C34" t="s">
        <v>3</v>
      </c>
      <c r="D34">
        <v>0</v>
      </c>
      <c r="E34" t="s">
        <v>346</v>
      </c>
      <c r="F34">
        <v>21</v>
      </c>
      <c r="G34">
        <v>21</v>
      </c>
      <c r="H34">
        <v>0</v>
      </c>
      <c r="I34">
        <v>0</v>
      </c>
      <c r="K34">
        <v>-0.43169368644996797</v>
      </c>
      <c r="L34">
        <v>0.43169368644996797</v>
      </c>
      <c r="M34">
        <v>0.99999999899999903</v>
      </c>
      <c r="N34" t="s">
        <v>368</v>
      </c>
      <c r="O34" t="s">
        <v>348</v>
      </c>
      <c r="Q34" t="s">
        <v>348</v>
      </c>
      <c r="U34" t="s">
        <v>349</v>
      </c>
      <c r="V34" t="s">
        <v>369</v>
      </c>
    </row>
    <row r="35" spans="1:22" x14ac:dyDescent="0.3">
      <c r="A35" t="s">
        <v>345</v>
      </c>
      <c r="B35" t="s">
        <v>1</v>
      </c>
      <c r="C35" t="s">
        <v>4</v>
      </c>
      <c r="D35">
        <v>0.96057648376969196</v>
      </c>
      <c r="E35" t="s">
        <v>346</v>
      </c>
      <c r="F35">
        <v>21</v>
      </c>
      <c r="G35">
        <v>21</v>
      </c>
      <c r="H35">
        <v>0</v>
      </c>
      <c r="I35">
        <v>0</v>
      </c>
      <c r="K35">
        <v>0.90357087032638805</v>
      </c>
      <c r="L35">
        <v>0.98416269723455296</v>
      </c>
      <c r="M35">
        <v>0</v>
      </c>
      <c r="N35" t="s">
        <v>370</v>
      </c>
      <c r="O35" t="s">
        <v>348</v>
      </c>
      <c r="Q35" t="s">
        <v>348</v>
      </c>
      <c r="U35" t="s">
        <v>349</v>
      </c>
      <c r="V35" t="s">
        <v>371</v>
      </c>
    </row>
    <row r="36" spans="1:22" x14ac:dyDescent="0.3">
      <c r="A36" t="s">
        <v>345</v>
      </c>
      <c r="B36" t="s">
        <v>1</v>
      </c>
      <c r="C36" t="s">
        <v>6</v>
      </c>
      <c r="E36" t="s">
        <v>346</v>
      </c>
      <c r="F36">
        <v>21</v>
      </c>
      <c r="G36">
        <v>21</v>
      </c>
      <c r="H36">
        <v>0</v>
      </c>
      <c r="I36">
        <v>0</v>
      </c>
      <c r="N36" t="s">
        <v>372</v>
      </c>
      <c r="O36" t="s">
        <v>348</v>
      </c>
      <c r="Q36" t="s">
        <v>348</v>
      </c>
      <c r="U36" t="s">
        <v>349</v>
      </c>
      <c r="V36" t="s">
        <v>373</v>
      </c>
    </row>
    <row r="37" spans="1:22" x14ac:dyDescent="0.3">
      <c r="A37" t="s">
        <v>345</v>
      </c>
      <c r="B37" t="s">
        <v>1</v>
      </c>
      <c r="C37" t="s">
        <v>11</v>
      </c>
      <c r="D37">
        <v>1</v>
      </c>
      <c r="E37" t="s">
        <v>346</v>
      </c>
      <c r="F37">
        <v>21</v>
      </c>
      <c r="G37">
        <v>21</v>
      </c>
      <c r="H37">
        <v>0</v>
      </c>
      <c r="I37">
        <v>0</v>
      </c>
      <c r="K37">
        <v>1</v>
      </c>
      <c r="L37">
        <v>1</v>
      </c>
      <c r="M37">
        <v>0</v>
      </c>
      <c r="N37" t="s">
        <v>374</v>
      </c>
      <c r="O37" t="s">
        <v>348</v>
      </c>
      <c r="Q37" t="s">
        <v>348</v>
      </c>
      <c r="U37" t="s">
        <v>349</v>
      </c>
      <c r="V37" t="s">
        <v>375</v>
      </c>
    </row>
    <row r="38" spans="1:22" x14ac:dyDescent="0.3">
      <c r="A38" t="s">
        <v>345</v>
      </c>
      <c r="B38" t="s">
        <v>1</v>
      </c>
      <c r="C38" t="s">
        <v>10</v>
      </c>
      <c r="D38">
        <v>1</v>
      </c>
      <c r="E38" t="s">
        <v>346</v>
      </c>
      <c r="F38">
        <v>21</v>
      </c>
      <c r="G38">
        <v>21</v>
      </c>
      <c r="H38">
        <v>0</v>
      </c>
      <c r="I38">
        <v>0</v>
      </c>
      <c r="K38">
        <v>1</v>
      </c>
      <c r="L38">
        <v>1</v>
      </c>
      <c r="M38">
        <v>0</v>
      </c>
      <c r="N38" t="s">
        <v>376</v>
      </c>
      <c r="O38" t="s">
        <v>348</v>
      </c>
      <c r="Q38" t="s">
        <v>348</v>
      </c>
      <c r="U38" t="s">
        <v>349</v>
      </c>
      <c r="V38" t="s">
        <v>377</v>
      </c>
    </row>
    <row r="39" spans="1:22" x14ac:dyDescent="0.3">
      <c r="A39" t="s">
        <v>345</v>
      </c>
      <c r="B39" t="s">
        <v>5</v>
      </c>
      <c r="C39" t="s">
        <v>1</v>
      </c>
      <c r="D39">
        <v>1</v>
      </c>
      <c r="E39" t="s">
        <v>346</v>
      </c>
      <c r="F39">
        <v>21</v>
      </c>
      <c r="G39">
        <v>21</v>
      </c>
      <c r="H39">
        <v>0</v>
      </c>
      <c r="I39">
        <v>0</v>
      </c>
      <c r="K39">
        <v>1</v>
      </c>
      <c r="L39">
        <v>1</v>
      </c>
      <c r="M39">
        <v>0</v>
      </c>
      <c r="N39" t="s">
        <v>378</v>
      </c>
      <c r="O39" t="s">
        <v>348</v>
      </c>
      <c r="Q39" t="s">
        <v>348</v>
      </c>
      <c r="U39" t="s">
        <v>351</v>
      </c>
      <c r="V39" t="s">
        <v>349</v>
      </c>
    </row>
    <row r="40" spans="1:22" x14ac:dyDescent="0.3">
      <c r="A40" t="s">
        <v>345</v>
      </c>
      <c r="B40" t="s">
        <v>5</v>
      </c>
      <c r="C40" t="s">
        <v>5</v>
      </c>
      <c r="D40">
        <v>1</v>
      </c>
      <c r="E40" t="s">
        <v>346</v>
      </c>
      <c r="F40">
        <v>21</v>
      </c>
      <c r="G40">
        <v>21</v>
      </c>
      <c r="H40">
        <v>0</v>
      </c>
      <c r="I40">
        <v>0</v>
      </c>
      <c r="K40">
        <v>1</v>
      </c>
      <c r="L40">
        <v>1</v>
      </c>
      <c r="M40">
        <v>0</v>
      </c>
      <c r="N40" t="s">
        <v>379</v>
      </c>
      <c r="O40" t="s">
        <v>348</v>
      </c>
      <c r="Q40" t="s">
        <v>348</v>
      </c>
      <c r="U40" t="s">
        <v>351</v>
      </c>
      <c r="V40" t="s">
        <v>351</v>
      </c>
    </row>
    <row r="41" spans="1:22" x14ac:dyDescent="0.3">
      <c r="A41" t="s">
        <v>345</v>
      </c>
      <c r="B41" t="s">
        <v>5</v>
      </c>
      <c r="C41" t="s">
        <v>2</v>
      </c>
      <c r="D41">
        <v>-1</v>
      </c>
      <c r="E41" t="s">
        <v>346</v>
      </c>
      <c r="F41">
        <v>21</v>
      </c>
      <c r="G41">
        <v>21</v>
      </c>
      <c r="H41">
        <v>0</v>
      </c>
      <c r="I41">
        <v>0</v>
      </c>
      <c r="K41">
        <v>-1</v>
      </c>
      <c r="L41">
        <v>-1</v>
      </c>
      <c r="M41">
        <v>0</v>
      </c>
      <c r="N41" t="s">
        <v>380</v>
      </c>
      <c r="O41" t="s">
        <v>348</v>
      </c>
      <c r="Q41" t="s">
        <v>348</v>
      </c>
      <c r="U41" t="s">
        <v>351</v>
      </c>
      <c r="V41" t="s">
        <v>353</v>
      </c>
    </row>
    <row r="42" spans="1:22" x14ac:dyDescent="0.3">
      <c r="A42" t="s">
        <v>345</v>
      </c>
      <c r="B42" t="s">
        <v>5</v>
      </c>
      <c r="C42" t="s">
        <v>7</v>
      </c>
      <c r="D42">
        <v>1</v>
      </c>
      <c r="E42" t="s">
        <v>346</v>
      </c>
      <c r="F42">
        <v>11</v>
      </c>
      <c r="G42">
        <v>21</v>
      </c>
      <c r="H42">
        <v>0</v>
      </c>
      <c r="I42">
        <v>10</v>
      </c>
      <c r="K42">
        <v>1</v>
      </c>
      <c r="L42">
        <v>1</v>
      </c>
      <c r="M42">
        <v>0</v>
      </c>
      <c r="N42" t="s">
        <v>381</v>
      </c>
      <c r="O42" t="s">
        <v>348</v>
      </c>
      <c r="Q42" t="s">
        <v>348</v>
      </c>
      <c r="U42" t="s">
        <v>351</v>
      </c>
      <c r="V42" t="s">
        <v>355</v>
      </c>
    </row>
    <row r="43" spans="1:22" x14ac:dyDescent="0.3">
      <c r="A43" t="s">
        <v>345</v>
      </c>
      <c r="B43" t="s">
        <v>5</v>
      </c>
      <c r="C43" t="s">
        <v>8</v>
      </c>
      <c r="D43">
        <v>1</v>
      </c>
      <c r="E43" t="s">
        <v>346</v>
      </c>
      <c r="F43">
        <v>10</v>
      </c>
      <c r="G43">
        <v>21</v>
      </c>
      <c r="H43">
        <v>0</v>
      </c>
      <c r="I43">
        <v>11</v>
      </c>
      <c r="K43">
        <v>1</v>
      </c>
      <c r="L43">
        <v>1</v>
      </c>
      <c r="M43">
        <v>0</v>
      </c>
      <c r="N43" t="s">
        <v>382</v>
      </c>
      <c r="O43" t="s">
        <v>348</v>
      </c>
      <c r="Q43" t="s">
        <v>348</v>
      </c>
      <c r="U43" t="s">
        <v>351</v>
      </c>
      <c r="V43" t="s">
        <v>357</v>
      </c>
    </row>
    <row r="44" spans="1:22" x14ac:dyDescent="0.3">
      <c r="A44" t="s">
        <v>345</v>
      </c>
      <c r="B44" t="s">
        <v>5</v>
      </c>
      <c r="C44" t="s">
        <v>22</v>
      </c>
      <c r="E44" t="s">
        <v>358</v>
      </c>
      <c r="F44">
        <v>0</v>
      </c>
      <c r="G44">
        <v>21</v>
      </c>
      <c r="H44">
        <v>0</v>
      </c>
      <c r="I44">
        <v>0</v>
      </c>
      <c r="N44" t="s">
        <v>383</v>
      </c>
      <c r="O44" t="s">
        <v>348</v>
      </c>
      <c r="Q44" t="s">
        <v>360</v>
      </c>
      <c r="U44" t="s">
        <v>351</v>
      </c>
      <c r="V44" t="s">
        <v>361</v>
      </c>
    </row>
    <row r="45" spans="1:22" x14ac:dyDescent="0.3">
      <c r="A45" t="s">
        <v>345</v>
      </c>
      <c r="B45" t="s">
        <v>5</v>
      </c>
      <c r="C45" t="s">
        <v>9</v>
      </c>
      <c r="E45" t="s">
        <v>358</v>
      </c>
      <c r="F45">
        <v>0</v>
      </c>
      <c r="G45">
        <v>21</v>
      </c>
      <c r="H45">
        <v>0</v>
      </c>
      <c r="I45">
        <v>0</v>
      </c>
      <c r="N45" t="s">
        <v>384</v>
      </c>
      <c r="O45" t="s">
        <v>348</v>
      </c>
      <c r="Q45" t="s">
        <v>360</v>
      </c>
      <c r="U45" t="s">
        <v>351</v>
      </c>
      <c r="V45" t="s">
        <v>363</v>
      </c>
    </row>
    <row r="46" spans="1:22" x14ac:dyDescent="0.3">
      <c r="A46" t="s">
        <v>345</v>
      </c>
      <c r="B46" t="s">
        <v>5</v>
      </c>
      <c r="C46" t="s">
        <v>52</v>
      </c>
      <c r="D46">
        <v>0.95830268774355898</v>
      </c>
      <c r="E46" t="s">
        <v>346</v>
      </c>
      <c r="F46">
        <v>11</v>
      </c>
      <c r="G46">
        <v>21</v>
      </c>
      <c r="H46">
        <v>0</v>
      </c>
      <c r="I46">
        <v>10</v>
      </c>
      <c r="K46">
        <v>0.84308147426769997</v>
      </c>
      <c r="L46">
        <v>0.98940623649397397</v>
      </c>
      <c r="M46">
        <v>0</v>
      </c>
      <c r="N46" t="s">
        <v>385</v>
      </c>
      <c r="O46" t="s">
        <v>348</v>
      </c>
      <c r="Q46" t="s">
        <v>348</v>
      </c>
      <c r="U46" t="s">
        <v>351</v>
      </c>
      <c r="V46" t="s">
        <v>365</v>
      </c>
    </row>
    <row r="47" spans="1:22" x14ac:dyDescent="0.3">
      <c r="A47" t="s">
        <v>345</v>
      </c>
      <c r="B47" t="s">
        <v>5</v>
      </c>
      <c r="C47" t="s">
        <v>53</v>
      </c>
      <c r="D47">
        <v>0.95830268774355898</v>
      </c>
      <c r="E47" t="s">
        <v>346</v>
      </c>
      <c r="F47">
        <v>11</v>
      </c>
      <c r="G47">
        <v>21</v>
      </c>
      <c r="H47">
        <v>0</v>
      </c>
      <c r="I47">
        <v>10</v>
      </c>
      <c r="K47">
        <v>0.84308147426769997</v>
      </c>
      <c r="L47">
        <v>0.98940623649397397</v>
      </c>
      <c r="M47">
        <v>0</v>
      </c>
      <c r="N47" t="s">
        <v>386</v>
      </c>
      <c r="O47" t="s">
        <v>348</v>
      </c>
      <c r="Q47" t="s">
        <v>348</v>
      </c>
      <c r="U47" t="s">
        <v>351</v>
      </c>
      <c r="V47" t="s">
        <v>367</v>
      </c>
    </row>
    <row r="48" spans="1:22" x14ac:dyDescent="0.3">
      <c r="A48" t="s">
        <v>345</v>
      </c>
      <c r="B48" t="s">
        <v>5</v>
      </c>
      <c r="C48" t="s">
        <v>3</v>
      </c>
      <c r="D48">
        <v>0</v>
      </c>
      <c r="E48" t="s">
        <v>346</v>
      </c>
      <c r="F48">
        <v>21</v>
      </c>
      <c r="G48">
        <v>21</v>
      </c>
      <c r="H48">
        <v>0</v>
      </c>
      <c r="I48">
        <v>0</v>
      </c>
      <c r="K48">
        <v>-0.43169368644996797</v>
      </c>
      <c r="L48">
        <v>0.43169368644996797</v>
      </c>
      <c r="M48">
        <v>0.99999999899999903</v>
      </c>
      <c r="N48" t="s">
        <v>387</v>
      </c>
      <c r="O48" t="s">
        <v>348</v>
      </c>
      <c r="Q48" t="s">
        <v>348</v>
      </c>
      <c r="U48" t="s">
        <v>351</v>
      </c>
      <c r="V48" t="s">
        <v>369</v>
      </c>
    </row>
    <row r="49" spans="1:22" x14ac:dyDescent="0.3">
      <c r="A49" t="s">
        <v>345</v>
      </c>
      <c r="B49" t="s">
        <v>5</v>
      </c>
      <c r="C49" t="s">
        <v>4</v>
      </c>
      <c r="D49">
        <v>0.96057648376969196</v>
      </c>
      <c r="E49" t="s">
        <v>346</v>
      </c>
      <c r="F49">
        <v>21</v>
      </c>
      <c r="G49">
        <v>21</v>
      </c>
      <c r="H49">
        <v>0</v>
      </c>
      <c r="I49">
        <v>0</v>
      </c>
      <c r="K49">
        <v>0.90357087032638805</v>
      </c>
      <c r="L49">
        <v>0.98416269723455296</v>
      </c>
      <c r="M49">
        <v>0</v>
      </c>
      <c r="N49" t="s">
        <v>388</v>
      </c>
      <c r="O49" t="s">
        <v>348</v>
      </c>
      <c r="Q49" t="s">
        <v>348</v>
      </c>
      <c r="U49" t="s">
        <v>351</v>
      </c>
      <c r="V49" t="s">
        <v>371</v>
      </c>
    </row>
    <row r="50" spans="1:22" x14ac:dyDescent="0.3">
      <c r="A50" t="s">
        <v>345</v>
      </c>
      <c r="B50" t="s">
        <v>5</v>
      </c>
      <c r="C50" t="s">
        <v>6</v>
      </c>
      <c r="E50" t="s">
        <v>346</v>
      </c>
      <c r="F50">
        <v>21</v>
      </c>
      <c r="G50">
        <v>21</v>
      </c>
      <c r="H50">
        <v>0</v>
      </c>
      <c r="I50">
        <v>0</v>
      </c>
      <c r="N50" t="s">
        <v>389</v>
      </c>
      <c r="O50" t="s">
        <v>348</v>
      </c>
      <c r="Q50" t="s">
        <v>348</v>
      </c>
      <c r="U50" t="s">
        <v>351</v>
      </c>
      <c r="V50" t="s">
        <v>373</v>
      </c>
    </row>
    <row r="51" spans="1:22" x14ac:dyDescent="0.3">
      <c r="A51" t="s">
        <v>345</v>
      </c>
      <c r="B51" t="s">
        <v>5</v>
      </c>
      <c r="C51" t="s">
        <v>11</v>
      </c>
      <c r="D51">
        <v>1</v>
      </c>
      <c r="E51" t="s">
        <v>346</v>
      </c>
      <c r="F51">
        <v>21</v>
      </c>
      <c r="G51">
        <v>21</v>
      </c>
      <c r="H51">
        <v>0</v>
      </c>
      <c r="I51">
        <v>0</v>
      </c>
      <c r="K51">
        <v>1</v>
      </c>
      <c r="L51">
        <v>1</v>
      </c>
      <c r="M51">
        <v>0</v>
      </c>
      <c r="N51" t="s">
        <v>390</v>
      </c>
      <c r="O51" t="s">
        <v>348</v>
      </c>
      <c r="Q51" t="s">
        <v>348</v>
      </c>
      <c r="U51" t="s">
        <v>351</v>
      </c>
      <c r="V51" t="s">
        <v>375</v>
      </c>
    </row>
    <row r="52" spans="1:22" x14ac:dyDescent="0.3">
      <c r="A52" t="s">
        <v>345</v>
      </c>
      <c r="B52" t="s">
        <v>5</v>
      </c>
      <c r="C52" t="s">
        <v>10</v>
      </c>
      <c r="D52">
        <v>1</v>
      </c>
      <c r="E52" t="s">
        <v>346</v>
      </c>
      <c r="F52">
        <v>21</v>
      </c>
      <c r="G52">
        <v>21</v>
      </c>
      <c r="H52">
        <v>0</v>
      </c>
      <c r="I52">
        <v>0</v>
      </c>
      <c r="K52">
        <v>1</v>
      </c>
      <c r="L52">
        <v>1</v>
      </c>
      <c r="M52">
        <v>0</v>
      </c>
      <c r="N52" t="s">
        <v>391</v>
      </c>
      <c r="O52" t="s">
        <v>348</v>
      </c>
      <c r="Q52" t="s">
        <v>348</v>
      </c>
      <c r="U52" t="s">
        <v>351</v>
      </c>
      <c r="V52" t="s">
        <v>377</v>
      </c>
    </row>
    <row r="53" spans="1:22" x14ac:dyDescent="0.3">
      <c r="A53" t="s">
        <v>345</v>
      </c>
      <c r="B53" t="s">
        <v>2</v>
      </c>
      <c r="C53" t="s">
        <v>1</v>
      </c>
      <c r="D53">
        <v>-1</v>
      </c>
      <c r="E53" t="s">
        <v>346</v>
      </c>
      <c r="F53">
        <v>21</v>
      </c>
      <c r="G53">
        <v>21</v>
      </c>
      <c r="H53">
        <v>0</v>
      </c>
      <c r="I53">
        <v>0</v>
      </c>
      <c r="K53">
        <v>-1</v>
      </c>
      <c r="L53">
        <v>-1</v>
      </c>
      <c r="M53">
        <v>0</v>
      </c>
      <c r="N53" t="s">
        <v>392</v>
      </c>
      <c r="O53" t="s">
        <v>348</v>
      </c>
      <c r="Q53" t="s">
        <v>348</v>
      </c>
      <c r="U53" t="s">
        <v>353</v>
      </c>
      <c r="V53" t="s">
        <v>349</v>
      </c>
    </row>
    <row r="54" spans="1:22" x14ac:dyDescent="0.3">
      <c r="A54" t="s">
        <v>345</v>
      </c>
      <c r="B54" t="s">
        <v>2</v>
      </c>
      <c r="C54" t="s">
        <v>5</v>
      </c>
      <c r="D54">
        <v>-1</v>
      </c>
      <c r="E54" t="s">
        <v>346</v>
      </c>
      <c r="F54">
        <v>21</v>
      </c>
      <c r="G54">
        <v>21</v>
      </c>
      <c r="H54">
        <v>0</v>
      </c>
      <c r="I54">
        <v>0</v>
      </c>
      <c r="K54">
        <v>-1</v>
      </c>
      <c r="L54">
        <v>-1</v>
      </c>
      <c r="M54">
        <v>0</v>
      </c>
      <c r="N54" t="s">
        <v>393</v>
      </c>
      <c r="O54" t="s">
        <v>348</v>
      </c>
      <c r="Q54" t="s">
        <v>348</v>
      </c>
      <c r="U54" t="s">
        <v>353</v>
      </c>
      <c r="V54" t="s">
        <v>351</v>
      </c>
    </row>
    <row r="55" spans="1:22" x14ac:dyDescent="0.3">
      <c r="A55" t="s">
        <v>345</v>
      </c>
      <c r="B55" t="s">
        <v>2</v>
      </c>
      <c r="C55" t="s">
        <v>2</v>
      </c>
      <c r="D55">
        <v>1</v>
      </c>
      <c r="E55" t="s">
        <v>346</v>
      </c>
      <c r="F55">
        <v>21</v>
      </c>
      <c r="G55">
        <v>21</v>
      </c>
      <c r="H55">
        <v>0</v>
      </c>
      <c r="I55">
        <v>0</v>
      </c>
      <c r="K55">
        <v>1</v>
      </c>
      <c r="L55">
        <v>1</v>
      </c>
      <c r="M55">
        <v>0</v>
      </c>
      <c r="N55" t="s">
        <v>394</v>
      </c>
      <c r="O55" t="s">
        <v>348</v>
      </c>
      <c r="Q55" t="s">
        <v>348</v>
      </c>
      <c r="U55" t="s">
        <v>353</v>
      </c>
      <c r="V55" t="s">
        <v>353</v>
      </c>
    </row>
    <row r="56" spans="1:22" x14ac:dyDescent="0.3">
      <c r="A56" t="s">
        <v>345</v>
      </c>
      <c r="B56" t="s">
        <v>2</v>
      </c>
      <c r="C56" t="s">
        <v>7</v>
      </c>
      <c r="D56">
        <v>-1</v>
      </c>
      <c r="E56" t="s">
        <v>346</v>
      </c>
      <c r="F56">
        <v>11</v>
      </c>
      <c r="G56">
        <v>21</v>
      </c>
      <c r="H56">
        <v>0</v>
      </c>
      <c r="I56">
        <v>10</v>
      </c>
      <c r="K56">
        <v>-1</v>
      </c>
      <c r="L56">
        <v>-1</v>
      </c>
      <c r="M56">
        <v>0</v>
      </c>
      <c r="N56" t="s">
        <v>395</v>
      </c>
      <c r="O56" t="s">
        <v>348</v>
      </c>
      <c r="Q56" t="s">
        <v>348</v>
      </c>
      <c r="U56" t="s">
        <v>353</v>
      </c>
      <c r="V56" t="s">
        <v>355</v>
      </c>
    </row>
    <row r="57" spans="1:22" x14ac:dyDescent="0.3">
      <c r="A57" t="s">
        <v>345</v>
      </c>
      <c r="B57" t="s">
        <v>2</v>
      </c>
      <c r="C57" t="s">
        <v>8</v>
      </c>
      <c r="D57">
        <v>-1</v>
      </c>
      <c r="E57" t="s">
        <v>346</v>
      </c>
      <c r="F57">
        <v>10</v>
      </c>
      <c r="G57">
        <v>21</v>
      </c>
      <c r="H57">
        <v>0</v>
      </c>
      <c r="I57">
        <v>11</v>
      </c>
      <c r="K57">
        <v>-1</v>
      </c>
      <c r="L57">
        <v>-1</v>
      </c>
      <c r="M57">
        <v>0</v>
      </c>
      <c r="N57" t="s">
        <v>396</v>
      </c>
      <c r="O57" t="s">
        <v>348</v>
      </c>
      <c r="Q57" t="s">
        <v>348</v>
      </c>
      <c r="U57" t="s">
        <v>353</v>
      </c>
      <c r="V57" t="s">
        <v>357</v>
      </c>
    </row>
    <row r="58" spans="1:22" x14ac:dyDescent="0.3">
      <c r="A58" t="s">
        <v>345</v>
      </c>
      <c r="B58" t="s">
        <v>2</v>
      </c>
      <c r="C58" t="s">
        <v>22</v>
      </c>
      <c r="E58" t="s">
        <v>358</v>
      </c>
      <c r="F58">
        <v>0</v>
      </c>
      <c r="G58">
        <v>21</v>
      </c>
      <c r="H58">
        <v>0</v>
      </c>
      <c r="I58">
        <v>0</v>
      </c>
      <c r="N58" t="s">
        <v>397</v>
      </c>
      <c r="O58" t="s">
        <v>348</v>
      </c>
      <c r="Q58" t="s">
        <v>360</v>
      </c>
      <c r="U58" t="s">
        <v>353</v>
      </c>
      <c r="V58" t="s">
        <v>361</v>
      </c>
    </row>
    <row r="59" spans="1:22" x14ac:dyDescent="0.3">
      <c r="A59" t="s">
        <v>345</v>
      </c>
      <c r="B59" t="s">
        <v>2</v>
      </c>
      <c r="C59" t="s">
        <v>9</v>
      </c>
      <c r="E59" t="s">
        <v>358</v>
      </c>
      <c r="F59">
        <v>0</v>
      </c>
      <c r="G59">
        <v>21</v>
      </c>
      <c r="H59">
        <v>0</v>
      </c>
      <c r="I59">
        <v>0</v>
      </c>
      <c r="N59" t="s">
        <v>398</v>
      </c>
      <c r="O59" t="s">
        <v>348</v>
      </c>
      <c r="Q59" t="s">
        <v>360</v>
      </c>
      <c r="U59" t="s">
        <v>353</v>
      </c>
      <c r="V59" t="s">
        <v>363</v>
      </c>
    </row>
    <row r="60" spans="1:22" x14ac:dyDescent="0.3">
      <c r="A60" t="s">
        <v>345</v>
      </c>
      <c r="B60" t="s">
        <v>2</v>
      </c>
      <c r="C60" t="s">
        <v>52</v>
      </c>
      <c r="D60">
        <v>-0.95830268774355898</v>
      </c>
      <c r="E60" t="s">
        <v>346</v>
      </c>
      <c r="F60">
        <v>11</v>
      </c>
      <c r="G60">
        <v>21</v>
      </c>
      <c r="H60">
        <v>0</v>
      </c>
      <c r="I60">
        <v>10</v>
      </c>
      <c r="K60">
        <v>-0.98940623649397397</v>
      </c>
      <c r="L60">
        <v>-0.84308147426769997</v>
      </c>
      <c r="M60">
        <v>0</v>
      </c>
      <c r="N60" t="s">
        <v>399</v>
      </c>
      <c r="O60" t="s">
        <v>348</v>
      </c>
      <c r="Q60" t="s">
        <v>348</v>
      </c>
      <c r="U60" t="s">
        <v>353</v>
      </c>
      <c r="V60" t="s">
        <v>365</v>
      </c>
    </row>
    <row r="61" spans="1:22" x14ac:dyDescent="0.3">
      <c r="A61" t="s">
        <v>345</v>
      </c>
      <c r="B61" t="s">
        <v>2</v>
      </c>
      <c r="C61" t="s">
        <v>53</v>
      </c>
      <c r="D61">
        <v>-0.95830268774355898</v>
      </c>
      <c r="E61" t="s">
        <v>346</v>
      </c>
      <c r="F61">
        <v>11</v>
      </c>
      <c r="G61">
        <v>21</v>
      </c>
      <c r="H61">
        <v>0</v>
      </c>
      <c r="I61">
        <v>10</v>
      </c>
      <c r="K61">
        <v>-0.98940623649397397</v>
      </c>
      <c r="L61">
        <v>-0.84308147426769997</v>
      </c>
      <c r="M61">
        <v>0</v>
      </c>
      <c r="N61" t="s">
        <v>400</v>
      </c>
      <c r="O61" t="s">
        <v>348</v>
      </c>
      <c r="Q61" t="s">
        <v>348</v>
      </c>
      <c r="U61" t="s">
        <v>353</v>
      </c>
      <c r="V61" t="s">
        <v>367</v>
      </c>
    </row>
    <row r="62" spans="1:22" x14ac:dyDescent="0.3">
      <c r="A62" t="s">
        <v>345</v>
      </c>
      <c r="B62" t="s">
        <v>2</v>
      </c>
      <c r="C62" t="s">
        <v>3</v>
      </c>
      <c r="D62">
        <v>0</v>
      </c>
      <c r="E62" t="s">
        <v>346</v>
      </c>
      <c r="F62">
        <v>21</v>
      </c>
      <c r="G62">
        <v>21</v>
      </c>
      <c r="H62">
        <v>0</v>
      </c>
      <c r="I62">
        <v>0</v>
      </c>
      <c r="K62">
        <v>-0.43169368644996797</v>
      </c>
      <c r="L62">
        <v>0.43169368644996797</v>
      </c>
      <c r="M62">
        <v>0.99999999899999903</v>
      </c>
      <c r="N62" t="s">
        <v>401</v>
      </c>
      <c r="O62" t="s">
        <v>348</v>
      </c>
      <c r="Q62" t="s">
        <v>348</v>
      </c>
      <c r="U62" t="s">
        <v>353</v>
      </c>
      <c r="V62" t="s">
        <v>369</v>
      </c>
    </row>
    <row r="63" spans="1:22" x14ac:dyDescent="0.3">
      <c r="A63" t="s">
        <v>345</v>
      </c>
      <c r="B63" t="s">
        <v>2</v>
      </c>
      <c r="C63" t="s">
        <v>4</v>
      </c>
      <c r="D63">
        <v>-0.96057648376969196</v>
      </c>
      <c r="E63" t="s">
        <v>346</v>
      </c>
      <c r="F63">
        <v>21</v>
      </c>
      <c r="G63">
        <v>21</v>
      </c>
      <c r="H63">
        <v>0</v>
      </c>
      <c r="I63">
        <v>0</v>
      </c>
      <c r="K63">
        <v>-0.98416269723455296</v>
      </c>
      <c r="L63">
        <v>-0.90357087032638805</v>
      </c>
      <c r="M63">
        <v>0</v>
      </c>
      <c r="N63" t="s">
        <v>402</v>
      </c>
      <c r="O63" t="s">
        <v>348</v>
      </c>
      <c r="Q63" t="s">
        <v>348</v>
      </c>
      <c r="U63" t="s">
        <v>353</v>
      </c>
      <c r="V63" t="s">
        <v>371</v>
      </c>
    </row>
    <row r="64" spans="1:22" x14ac:dyDescent="0.3">
      <c r="A64" t="s">
        <v>345</v>
      </c>
      <c r="B64" t="s">
        <v>2</v>
      </c>
      <c r="C64" t="s">
        <v>6</v>
      </c>
      <c r="E64" t="s">
        <v>346</v>
      </c>
      <c r="F64">
        <v>21</v>
      </c>
      <c r="G64">
        <v>21</v>
      </c>
      <c r="H64">
        <v>0</v>
      </c>
      <c r="I64">
        <v>0</v>
      </c>
      <c r="N64" t="s">
        <v>403</v>
      </c>
      <c r="O64" t="s">
        <v>348</v>
      </c>
      <c r="Q64" t="s">
        <v>348</v>
      </c>
      <c r="U64" t="s">
        <v>353</v>
      </c>
      <c r="V64" t="s">
        <v>373</v>
      </c>
    </row>
    <row r="65" spans="1:22" x14ac:dyDescent="0.3">
      <c r="A65" t="s">
        <v>345</v>
      </c>
      <c r="B65" t="s">
        <v>2</v>
      </c>
      <c r="C65" t="s">
        <v>11</v>
      </c>
      <c r="D65">
        <v>-1</v>
      </c>
      <c r="E65" t="s">
        <v>346</v>
      </c>
      <c r="F65">
        <v>21</v>
      </c>
      <c r="G65">
        <v>21</v>
      </c>
      <c r="H65">
        <v>0</v>
      </c>
      <c r="I65">
        <v>0</v>
      </c>
      <c r="K65">
        <v>-1</v>
      </c>
      <c r="L65">
        <v>-1</v>
      </c>
      <c r="M65">
        <v>0</v>
      </c>
      <c r="N65" t="s">
        <v>404</v>
      </c>
      <c r="O65" t="s">
        <v>348</v>
      </c>
      <c r="Q65" t="s">
        <v>348</v>
      </c>
      <c r="U65" t="s">
        <v>353</v>
      </c>
      <c r="V65" t="s">
        <v>375</v>
      </c>
    </row>
    <row r="66" spans="1:22" x14ac:dyDescent="0.3">
      <c r="A66" t="s">
        <v>345</v>
      </c>
      <c r="B66" t="s">
        <v>2</v>
      </c>
      <c r="C66" t="s">
        <v>10</v>
      </c>
      <c r="D66">
        <v>-1</v>
      </c>
      <c r="E66" t="s">
        <v>346</v>
      </c>
      <c r="F66">
        <v>21</v>
      </c>
      <c r="G66">
        <v>21</v>
      </c>
      <c r="H66">
        <v>0</v>
      </c>
      <c r="I66">
        <v>0</v>
      </c>
      <c r="K66">
        <v>-1</v>
      </c>
      <c r="L66">
        <v>-1</v>
      </c>
      <c r="M66">
        <v>0</v>
      </c>
      <c r="N66" t="s">
        <v>405</v>
      </c>
      <c r="O66" t="s">
        <v>348</v>
      </c>
      <c r="Q66" t="s">
        <v>348</v>
      </c>
      <c r="U66" t="s">
        <v>353</v>
      </c>
      <c r="V66" t="s">
        <v>377</v>
      </c>
    </row>
    <row r="67" spans="1:22" x14ac:dyDescent="0.3">
      <c r="A67" t="s">
        <v>345</v>
      </c>
      <c r="B67" t="s">
        <v>7</v>
      </c>
      <c r="C67" t="s">
        <v>1</v>
      </c>
      <c r="D67">
        <v>1</v>
      </c>
      <c r="E67" t="s">
        <v>346</v>
      </c>
      <c r="F67">
        <v>11</v>
      </c>
      <c r="G67">
        <v>21</v>
      </c>
      <c r="H67">
        <v>10</v>
      </c>
      <c r="I67">
        <v>0</v>
      </c>
      <c r="K67">
        <v>1</v>
      </c>
      <c r="L67">
        <v>1</v>
      </c>
      <c r="M67">
        <v>0</v>
      </c>
      <c r="N67" t="s">
        <v>406</v>
      </c>
      <c r="O67" t="s">
        <v>348</v>
      </c>
      <c r="Q67" t="s">
        <v>348</v>
      </c>
      <c r="U67" t="s">
        <v>355</v>
      </c>
      <c r="V67" t="s">
        <v>349</v>
      </c>
    </row>
    <row r="68" spans="1:22" x14ac:dyDescent="0.3">
      <c r="A68" t="s">
        <v>345</v>
      </c>
      <c r="B68" t="s">
        <v>7</v>
      </c>
      <c r="C68" t="s">
        <v>5</v>
      </c>
      <c r="D68">
        <v>1</v>
      </c>
      <c r="E68" t="s">
        <v>346</v>
      </c>
      <c r="F68">
        <v>11</v>
      </c>
      <c r="G68">
        <v>21</v>
      </c>
      <c r="H68">
        <v>10</v>
      </c>
      <c r="I68">
        <v>0</v>
      </c>
      <c r="K68">
        <v>1</v>
      </c>
      <c r="L68">
        <v>1</v>
      </c>
      <c r="M68">
        <v>0</v>
      </c>
      <c r="N68" t="s">
        <v>407</v>
      </c>
      <c r="O68" t="s">
        <v>348</v>
      </c>
      <c r="Q68" t="s">
        <v>348</v>
      </c>
      <c r="U68" t="s">
        <v>355</v>
      </c>
      <c r="V68" t="s">
        <v>351</v>
      </c>
    </row>
    <row r="69" spans="1:22" x14ac:dyDescent="0.3">
      <c r="A69" t="s">
        <v>345</v>
      </c>
      <c r="B69" t="s">
        <v>7</v>
      </c>
      <c r="C69" t="s">
        <v>2</v>
      </c>
      <c r="D69">
        <v>-1</v>
      </c>
      <c r="E69" t="s">
        <v>346</v>
      </c>
      <c r="F69">
        <v>11</v>
      </c>
      <c r="G69">
        <v>21</v>
      </c>
      <c r="H69">
        <v>10</v>
      </c>
      <c r="I69">
        <v>0</v>
      </c>
      <c r="K69">
        <v>-1</v>
      </c>
      <c r="L69">
        <v>-1</v>
      </c>
      <c r="M69">
        <v>0</v>
      </c>
      <c r="N69" t="s">
        <v>408</v>
      </c>
      <c r="O69" t="s">
        <v>348</v>
      </c>
      <c r="Q69" t="s">
        <v>348</v>
      </c>
      <c r="U69" t="s">
        <v>355</v>
      </c>
      <c r="V69" t="s">
        <v>353</v>
      </c>
    </row>
    <row r="70" spans="1:22" x14ac:dyDescent="0.3">
      <c r="A70" t="s">
        <v>345</v>
      </c>
      <c r="B70" t="s">
        <v>7</v>
      </c>
      <c r="C70" t="s">
        <v>7</v>
      </c>
      <c r="D70">
        <v>1</v>
      </c>
      <c r="E70" t="s">
        <v>346</v>
      </c>
      <c r="F70">
        <v>11</v>
      </c>
      <c r="G70">
        <v>21</v>
      </c>
      <c r="H70">
        <v>10</v>
      </c>
      <c r="I70">
        <v>10</v>
      </c>
      <c r="J70">
        <v>1</v>
      </c>
      <c r="K70">
        <v>1</v>
      </c>
      <c r="L70">
        <v>1</v>
      </c>
      <c r="M70">
        <v>0</v>
      </c>
      <c r="N70" t="s">
        <v>409</v>
      </c>
      <c r="O70" t="s">
        <v>348</v>
      </c>
      <c r="Q70" t="s">
        <v>348</v>
      </c>
      <c r="U70" t="s">
        <v>355</v>
      </c>
      <c r="V70" t="s">
        <v>355</v>
      </c>
    </row>
    <row r="71" spans="1:22" x14ac:dyDescent="0.3">
      <c r="A71" t="s">
        <v>345</v>
      </c>
      <c r="B71" t="s">
        <v>7</v>
      </c>
      <c r="C71" t="s">
        <v>8</v>
      </c>
      <c r="E71" t="s">
        <v>346</v>
      </c>
      <c r="F71">
        <v>0</v>
      </c>
      <c r="G71">
        <v>21</v>
      </c>
      <c r="H71">
        <v>10</v>
      </c>
      <c r="I71">
        <v>11</v>
      </c>
      <c r="J71">
        <v>-1</v>
      </c>
      <c r="N71" t="s">
        <v>410</v>
      </c>
      <c r="O71" t="s">
        <v>348</v>
      </c>
      <c r="Q71" t="s">
        <v>348</v>
      </c>
      <c r="U71" t="s">
        <v>355</v>
      </c>
      <c r="V71" t="s">
        <v>357</v>
      </c>
    </row>
    <row r="72" spans="1:22" x14ac:dyDescent="0.3">
      <c r="A72" t="s">
        <v>345</v>
      </c>
      <c r="B72" t="s">
        <v>7</v>
      </c>
      <c r="C72" t="s">
        <v>22</v>
      </c>
      <c r="E72" t="s">
        <v>358</v>
      </c>
      <c r="F72">
        <v>0</v>
      </c>
      <c r="G72">
        <v>21</v>
      </c>
      <c r="H72">
        <v>0</v>
      </c>
      <c r="I72">
        <v>0</v>
      </c>
      <c r="N72" t="s">
        <v>411</v>
      </c>
      <c r="O72" t="s">
        <v>348</v>
      </c>
      <c r="Q72" t="s">
        <v>360</v>
      </c>
      <c r="U72" t="s">
        <v>355</v>
      </c>
      <c r="V72" t="s">
        <v>361</v>
      </c>
    </row>
    <row r="73" spans="1:22" x14ac:dyDescent="0.3">
      <c r="A73" t="s">
        <v>345</v>
      </c>
      <c r="B73" t="s">
        <v>7</v>
      </c>
      <c r="C73" t="s">
        <v>9</v>
      </c>
      <c r="E73" t="s">
        <v>358</v>
      </c>
      <c r="F73">
        <v>0</v>
      </c>
      <c r="G73">
        <v>21</v>
      </c>
      <c r="H73">
        <v>0</v>
      </c>
      <c r="I73">
        <v>0</v>
      </c>
      <c r="N73" t="s">
        <v>412</v>
      </c>
      <c r="O73" t="s">
        <v>348</v>
      </c>
      <c r="Q73" t="s">
        <v>360</v>
      </c>
      <c r="U73" t="s">
        <v>355</v>
      </c>
      <c r="V73" t="s">
        <v>363</v>
      </c>
    </row>
    <row r="74" spans="1:22" x14ac:dyDescent="0.3">
      <c r="A74" t="s">
        <v>345</v>
      </c>
      <c r="B74" t="s">
        <v>7</v>
      </c>
      <c r="C74" t="s">
        <v>52</v>
      </c>
      <c r="D74">
        <v>0.95544323240884099</v>
      </c>
      <c r="E74" t="s">
        <v>346</v>
      </c>
      <c r="F74">
        <v>6</v>
      </c>
      <c r="G74">
        <v>21</v>
      </c>
      <c r="H74">
        <v>10</v>
      </c>
      <c r="I74">
        <v>10</v>
      </c>
      <c r="J74">
        <v>4.54545454545454E-2</v>
      </c>
      <c r="K74">
        <v>0.64060404580772301</v>
      </c>
      <c r="L74">
        <v>0.99527099891896198</v>
      </c>
      <c r="M74" s="1">
        <v>9.6068486499234496E-11</v>
      </c>
      <c r="N74" t="s">
        <v>413</v>
      </c>
      <c r="O74" t="s">
        <v>348</v>
      </c>
      <c r="Q74" t="s">
        <v>348</v>
      </c>
      <c r="U74" t="s">
        <v>355</v>
      </c>
      <c r="V74" t="s">
        <v>365</v>
      </c>
    </row>
    <row r="75" spans="1:22" x14ac:dyDescent="0.3">
      <c r="A75" t="s">
        <v>345</v>
      </c>
      <c r="B75" t="s">
        <v>7</v>
      </c>
      <c r="C75" t="s">
        <v>53</v>
      </c>
      <c r="D75">
        <v>0.95544323240884099</v>
      </c>
      <c r="E75" t="s">
        <v>346</v>
      </c>
      <c r="F75">
        <v>6</v>
      </c>
      <c r="G75">
        <v>21</v>
      </c>
      <c r="H75">
        <v>10</v>
      </c>
      <c r="I75">
        <v>10</v>
      </c>
      <c r="J75">
        <v>4.54545454545454E-2</v>
      </c>
      <c r="K75">
        <v>0.64060404580772301</v>
      </c>
      <c r="L75">
        <v>0.99527099891896198</v>
      </c>
      <c r="M75" s="1">
        <v>9.6068486499234496E-11</v>
      </c>
      <c r="N75" t="s">
        <v>414</v>
      </c>
      <c r="O75" t="s">
        <v>348</v>
      </c>
      <c r="Q75" t="s">
        <v>348</v>
      </c>
      <c r="U75" t="s">
        <v>355</v>
      </c>
      <c r="V75" t="s">
        <v>367</v>
      </c>
    </row>
    <row r="76" spans="1:22" x14ac:dyDescent="0.3">
      <c r="A76" t="s">
        <v>345</v>
      </c>
      <c r="B76" t="s">
        <v>7</v>
      </c>
      <c r="C76" t="s">
        <v>3</v>
      </c>
      <c r="D76">
        <v>0</v>
      </c>
      <c r="E76" t="s">
        <v>346</v>
      </c>
      <c r="F76">
        <v>11</v>
      </c>
      <c r="G76">
        <v>21</v>
      </c>
      <c r="H76">
        <v>10</v>
      </c>
      <c r="I76">
        <v>0</v>
      </c>
      <c r="K76">
        <v>-0.59988316480722803</v>
      </c>
      <c r="L76">
        <v>0.59988316480722803</v>
      </c>
      <c r="M76">
        <v>0.99999999899999903</v>
      </c>
      <c r="N76" t="s">
        <v>415</v>
      </c>
      <c r="O76" t="s">
        <v>348</v>
      </c>
      <c r="Q76" t="s">
        <v>348</v>
      </c>
      <c r="U76" t="s">
        <v>355</v>
      </c>
      <c r="V76" t="s">
        <v>369</v>
      </c>
    </row>
    <row r="77" spans="1:22" x14ac:dyDescent="0.3">
      <c r="A77" t="s">
        <v>345</v>
      </c>
      <c r="B77" t="s">
        <v>7</v>
      </c>
      <c r="C77" t="s">
        <v>4</v>
      </c>
      <c r="D77">
        <v>0.964540924576473</v>
      </c>
      <c r="E77" t="s">
        <v>346</v>
      </c>
      <c r="F77">
        <v>11</v>
      </c>
      <c r="G77">
        <v>21</v>
      </c>
      <c r="H77">
        <v>10</v>
      </c>
      <c r="I77">
        <v>0</v>
      </c>
      <c r="K77">
        <v>0.86537262739367604</v>
      </c>
      <c r="L77">
        <v>0.99101250068172897</v>
      </c>
      <c r="M77">
        <v>0</v>
      </c>
      <c r="N77" t="s">
        <v>416</v>
      </c>
      <c r="O77" t="s">
        <v>348</v>
      </c>
      <c r="Q77" t="s">
        <v>348</v>
      </c>
      <c r="U77" t="s">
        <v>355</v>
      </c>
      <c r="V77" t="s">
        <v>371</v>
      </c>
    </row>
    <row r="78" spans="1:22" x14ac:dyDescent="0.3">
      <c r="A78" t="s">
        <v>345</v>
      </c>
      <c r="B78" t="s">
        <v>7</v>
      </c>
      <c r="C78" t="s">
        <v>6</v>
      </c>
      <c r="E78" t="s">
        <v>346</v>
      </c>
      <c r="F78">
        <v>11</v>
      </c>
      <c r="G78">
        <v>21</v>
      </c>
      <c r="H78">
        <v>10</v>
      </c>
      <c r="I78">
        <v>0</v>
      </c>
      <c r="N78" t="s">
        <v>417</v>
      </c>
      <c r="O78" t="s">
        <v>348</v>
      </c>
      <c r="Q78" t="s">
        <v>348</v>
      </c>
      <c r="U78" t="s">
        <v>355</v>
      </c>
      <c r="V78" t="s">
        <v>373</v>
      </c>
    </row>
    <row r="79" spans="1:22" x14ac:dyDescent="0.3">
      <c r="A79" t="s">
        <v>345</v>
      </c>
      <c r="B79" t="s">
        <v>7</v>
      </c>
      <c r="C79" t="s">
        <v>11</v>
      </c>
      <c r="D79">
        <v>1</v>
      </c>
      <c r="E79" t="s">
        <v>346</v>
      </c>
      <c r="F79">
        <v>11</v>
      </c>
      <c r="G79">
        <v>21</v>
      </c>
      <c r="H79">
        <v>10</v>
      </c>
      <c r="I79">
        <v>0</v>
      </c>
      <c r="K79">
        <v>1</v>
      </c>
      <c r="L79">
        <v>1</v>
      </c>
      <c r="M79">
        <v>0</v>
      </c>
      <c r="N79" t="s">
        <v>418</v>
      </c>
      <c r="O79" t="s">
        <v>348</v>
      </c>
      <c r="Q79" t="s">
        <v>348</v>
      </c>
      <c r="U79" t="s">
        <v>355</v>
      </c>
      <c r="V79" t="s">
        <v>375</v>
      </c>
    </row>
    <row r="80" spans="1:22" x14ac:dyDescent="0.3">
      <c r="A80" t="s">
        <v>345</v>
      </c>
      <c r="B80" t="s">
        <v>7</v>
      </c>
      <c r="C80" t="s">
        <v>10</v>
      </c>
      <c r="D80">
        <v>0.999999999999999</v>
      </c>
      <c r="E80" t="s">
        <v>346</v>
      </c>
      <c r="F80">
        <v>11</v>
      </c>
      <c r="G80">
        <v>21</v>
      </c>
      <c r="H80">
        <v>10</v>
      </c>
      <c r="I80">
        <v>0</v>
      </c>
      <c r="K80">
        <v>0.999999999999999</v>
      </c>
      <c r="L80">
        <v>1</v>
      </c>
      <c r="M80">
        <v>0</v>
      </c>
      <c r="N80" t="s">
        <v>419</v>
      </c>
      <c r="O80" t="s">
        <v>348</v>
      </c>
      <c r="Q80" t="s">
        <v>348</v>
      </c>
      <c r="U80" t="s">
        <v>355</v>
      </c>
      <c r="V80" t="s">
        <v>377</v>
      </c>
    </row>
    <row r="81" spans="1:22" x14ac:dyDescent="0.3">
      <c r="A81" t="s">
        <v>345</v>
      </c>
      <c r="B81" t="s">
        <v>8</v>
      </c>
      <c r="C81" t="s">
        <v>1</v>
      </c>
      <c r="D81">
        <v>1</v>
      </c>
      <c r="E81" t="s">
        <v>346</v>
      </c>
      <c r="F81">
        <v>10</v>
      </c>
      <c r="G81">
        <v>21</v>
      </c>
      <c r="H81">
        <v>11</v>
      </c>
      <c r="I81">
        <v>0</v>
      </c>
      <c r="K81">
        <v>1</v>
      </c>
      <c r="L81">
        <v>1</v>
      </c>
      <c r="M81">
        <v>0</v>
      </c>
      <c r="N81" t="s">
        <v>420</v>
      </c>
      <c r="O81" t="s">
        <v>348</v>
      </c>
      <c r="Q81" t="s">
        <v>348</v>
      </c>
      <c r="U81" t="s">
        <v>357</v>
      </c>
      <c r="V81" t="s">
        <v>349</v>
      </c>
    </row>
    <row r="82" spans="1:22" x14ac:dyDescent="0.3">
      <c r="A82" t="s">
        <v>345</v>
      </c>
      <c r="B82" t="s">
        <v>8</v>
      </c>
      <c r="C82" t="s">
        <v>5</v>
      </c>
      <c r="D82">
        <v>1</v>
      </c>
      <c r="E82" t="s">
        <v>346</v>
      </c>
      <c r="F82">
        <v>10</v>
      </c>
      <c r="G82">
        <v>21</v>
      </c>
      <c r="H82">
        <v>11</v>
      </c>
      <c r="I82">
        <v>0</v>
      </c>
      <c r="K82">
        <v>1</v>
      </c>
      <c r="L82">
        <v>1</v>
      </c>
      <c r="M82">
        <v>0</v>
      </c>
      <c r="N82" t="s">
        <v>421</v>
      </c>
      <c r="O82" t="s">
        <v>348</v>
      </c>
      <c r="Q82" t="s">
        <v>348</v>
      </c>
      <c r="U82" t="s">
        <v>357</v>
      </c>
      <c r="V82" t="s">
        <v>351</v>
      </c>
    </row>
    <row r="83" spans="1:22" x14ac:dyDescent="0.3">
      <c r="A83" t="s">
        <v>345</v>
      </c>
      <c r="B83" t="s">
        <v>8</v>
      </c>
      <c r="C83" t="s">
        <v>2</v>
      </c>
      <c r="D83">
        <v>-1</v>
      </c>
      <c r="E83" t="s">
        <v>346</v>
      </c>
      <c r="F83">
        <v>10</v>
      </c>
      <c r="G83">
        <v>21</v>
      </c>
      <c r="H83">
        <v>11</v>
      </c>
      <c r="I83">
        <v>0</v>
      </c>
      <c r="K83">
        <v>-1</v>
      </c>
      <c r="L83">
        <v>-1</v>
      </c>
      <c r="M83">
        <v>0</v>
      </c>
      <c r="N83" t="s">
        <v>422</v>
      </c>
      <c r="O83" t="s">
        <v>348</v>
      </c>
      <c r="Q83" t="s">
        <v>348</v>
      </c>
      <c r="U83" t="s">
        <v>357</v>
      </c>
      <c r="V83" t="s">
        <v>353</v>
      </c>
    </row>
    <row r="84" spans="1:22" x14ac:dyDescent="0.3">
      <c r="A84" t="s">
        <v>345</v>
      </c>
      <c r="B84" t="s">
        <v>8</v>
      </c>
      <c r="C84" t="s">
        <v>7</v>
      </c>
      <c r="E84" t="s">
        <v>346</v>
      </c>
      <c r="F84">
        <v>0</v>
      </c>
      <c r="G84">
        <v>21</v>
      </c>
      <c r="H84">
        <v>11</v>
      </c>
      <c r="I84">
        <v>10</v>
      </c>
      <c r="J84">
        <v>-1</v>
      </c>
      <c r="N84" t="s">
        <v>423</v>
      </c>
      <c r="O84" t="s">
        <v>348</v>
      </c>
      <c r="Q84" t="s">
        <v>348</v>
      </c>
      <c r="U84" t="s">
        <v>357</v>
      </c>
      <c r="V84" t="s">
        <v>355</v>
      </c>
    </row>
    <row r="85" spans="1:22" x14ac:dyDescent="0.3">
      <c r="A85" t="s">
        <v>345</v>
      </c>
      <c r="B85" t="s">
        <v>8</v>
      </c>
      <c r="C85" t="s">
        <v>8</v>
      </c>
      <c r="D85">
        <v>1</v>
      </c>
      <c r="E85" t="s">
        <v>346</v>
      </c>
      <c r="F85">
        <v>10</v>
      </c>
      <c r="G85">
        <v>21</v>
      </c>
      <c r="H85">
        <v>11</v>
      </c>
      <c r="I85">
        <v>11</v>
      </c>
      <c r="J85">
        <v>1</v>
      </c>
      <c r="K85">
        <v>1</v>
      </c>
      <c r="L85">
        <v>1</v>
      </c>
      <c r="M85">
        <v>0</v>
      </c>
      <c r="N85" t="s">
        <v>424</v>
      </c>
      <c r="O85" t="s">
        <v>348</v>
      </c>
      <c r="Q85" t="s">
        <v>348</v>
      </c>
      <c r="U85" t="s">
        <v>357</v>
      </c>
      <c r="V85" t="s">
        <v>357</v>
      </c>
    </row>
    <row r="86" spans="1:22" x14ac:dyDescent="0.3">
      <c r="A86" t="s">
        <v>345</v>
      </c>
      <c r="B86" t="s">
        <v>8</v>
      </c>
      <c r="C86" t="s">
        <v>22</v>
      </c>
      <c r="E86" t="s">
        <v>358</v>
      </c>
      <c r="F86">
        <v>0</v>
      </c>
      <c r="G86">
        <v>21</v>
      </c>
      <c r="H86">
        <v>0</v>
      </c>
      <c r="I86">
        <v>0</v>
      </c>
      <c r="N86" t="s">
        <v>425</v>
      </c>
      <c r="O86" t="s">
        <v>348</v>
      </c>
      <c r="Q86" t="s">
        <v>360</v>
      </c>
      <c r="U86" t="s">
        <v>357</v>
      </c>
      <c r="V86" t="s">
        <v>361</v>
      </c>
    </row>
    <row r="87" spans="1:22" x14ac:dyDescent="0.3">
      <c r="A87" t="s">
        <v>345</v>
      </c>
      <c r="B87" t="s">
        <v>8</v>
      </c>
      <c r="C87" t="s">
        <v>9</v>
      </c>
      <c r="E87" t="s">
        <v>358</v>
      </c>
      <c r="F87">
        <v>0</v>
      </c>
      <c r="G87">
        <v>21</v>
      </c>
      <c r="H87">
        <v>0</v>
      </c>
      <c r="I87">
        <v>0</v>
      </c>
      <c r="N87" t="s">
        <v>426</v>
      </c>
      <c r="O87" t="s">
        <v>348</v>
      </c>
      <c r="Q87" t="s">
        <v>360</v>
      </c>
      <c r="U87" t="s">
        <v>357</v>
      </c>
      <c r="V87" t="s">
        <v>363</v>
      </c>
    </row>
    <row r="88" spans="1:22" x14ac:dyDescent="0.3">
      <c r="A88" t="s">
        <v>345</v>
      </c>
      <c r="B88" t="s">
        <v>8</v>
      </c>
      <c r="C88" t="s">
        <v>52</v>
      </c>
      <c r="D88">
        <v>0.98885984444598196</v>
      </c>
      <c r="E88" t="s">
        <v>346</v>
      </c>
      <c r="F88">
        <v>5</v>
      </c>
      <c r="G88">
        <v>21</v>
      </c>
      <c r="H88">
        <v>11</v>
      </c>
      <c r="I88">
        <v>10</v>
      </c>
      <c r="J88">
        <v>-4.54545454545454E-2</v>
      </c>
      <c r="K88">
        <v>0.83561174324028198</v>
      </c>
      <c r="L88">
        <v>0.99929957431683802</v>
      </c>
      <c r="M88">
        <v>0</v>
      </c>
      <c r="N88" t="s">
        <v>427</v>
      </c>
      <c r="O88" t="s">
        <v>348</v>
      </c>
      <c r="Q88" t="s">
        <v>348</v>
      </c>
      <c r="U88" t="s">
        <v>357</v>
      </c>
      <c r="V88" t="s">
        <v>365</v>
      </c>
    </row>
    <row r="89" spans="1:22" x14ac:dyDescent="0.3">
      <c r="A89" t="s">
        <v>345</v>
      </c>
      <c r="B89" t="s">
        <v>8</v>
      </c>
      <c r="C89" t="s">
        <v>53</v>
      </c>
      <c r="D89">
        <v>0.98885984444598196</v>
      </c>
      <c r="E89" t="s">
        <v>346</v>
      </c>
      <c r="F89">
        <v>5</v>
      </c>
      <c r="G89">
        <v>21</v>
      </c>
      <c r="H89">
        <v>11</v>
      </c>
      <c r="I89">
        <v>10</v>
      </c>
      <c r="J89">
        <v>-4.54545454545454E-2</v>
      </c>
      <c r="K89">
        <v>0.83561174324028198</v>
      </c>
      <c r="L89">
        <v>0.99929957431683802</v>
      </c>
      <c r="M89">
        <v>0</v>
      </c>
      <c r="N89" t="s">
        <v>428</v>
      </c>
      <c r="O89" t="s">
        <v>348</v>
      </c>
      <c r="Q89" t="s">
        <v>348</v>
      </c>
      <c r="U89" t="s">
        <v>357</v>
      </c>
      <c r="V89" t="s">
        <v>367</v>
      </c>
    </row>
    <row r="90" spans="1:22" x14ac:dyDescent="0.3">
      <c r="A90" t="s">
        <v>345</v>
      </c>
      <c r="B90" t="s">
        <v>8</v>
      </c>
      <c r="C90" t="s">
        <v>3</v>
      </c>
      <c r="D90">
        <v>0</v>
      </c>
      <c r="E90" t="s">
        <v>346</v>
      </c>
      <c r="F90">
        <v>10</v>
      </c>
      <c r="G90">
        <v>21</v>
      </c>
      <c r="H90">
        <v>11</v>
      </c>
      <c r="I90">
        <v>0</v>
      </c>
      <c r="K90">
        <v>-0.62963451646319402</v>
      </c>
      <c r="L90">
        <v>0.62963451646319402</v>
      </c>
      <c r="M90">
        <v>0.99999999899999903</v>
      </c>
      <c r="N90" t="s">
        <v>429</v>
      </c>
      <c r="O90" t="s">
        <v>348</v>
      </c>
      <c r="Q90" t="s">
        <v>348</v>
      </c>
      <c r="U90" t="s">
        <v>357</v>
      </c>
      <c r="V90" t="s">
        <v>369</v>
      </c>
    </row>
    <row r="91" spans="1:22" x14ac:dyDescent="0.3">
      <c r="A91" t="s">
        <v>345</v>
      </c>
      <c r="B91" t="s">
        <v>8</v>
      </c>
      <c r="C91" t="s">
        <v>4</v>
      </c>
      <c r="D91">
        <v>0.95717277750275798</v>
      </c>
      <c r="E91" t="s">
        <v>346</v>
      </c>
      <c r="F91">
        <v>10</v>
      </c>
      <c r="G91">
        <v>21</v>
      </c>
      <c r="H91">
        <v>11</v>
      </c>
      <c r="I91">
        <v>0</v>
      </c>
      <c r="K91">
        <v>0.82434614124821903</v>
      </c>
      <c r="L91">
        <v>0.99010293155896101</v>
      </c>
      <c r="M91">
        <v>0</v>
      </c>
      <c r="N91" t="s">
        <v>430</v>
      </c>
      <c r="O91" t="s">
        <v>348</v>
      </c>
      <c r="Q91" t="s">
        <v>348</v>
      </c>
      <c r="U91" t="s">
        <v>357</v>
      </c>
      <c r="V91" t="s">
        <v>371</v>
      </c>
    </row>
    <row r="92" spans="1:22" x14ac:dyDescent="0.3">
      <c r="A92" t="s">
        <v>345</v>
      </c>
      <c r="B92" t="s">
        <v>8</v>
      </c>
      <c r="C92" t="s">
        <v>6</v>
      </c>
      <c r="E92" t="s">
        <v>346</v>
      </c>
      <c r="F92">
        <v>10</v>
      </c>
      <c r="G92">
        <v>21</v>
      </c>
      <c r="H92">
        <v>11</v>
      </c>
      <c r="I92">
        <v>0</v>
      </c>
      <c r="N92" t="s">
        <v>431</v>
      </c>
      <c r="O92" t="s">
        <v>348</v>
      </c>
      <c r="Q92" t="s">
        <v>348</v>
      </c>
      <c r="U92" t="s">
        <v>357</v>
      </c>
      <c r="V92" t="s">
        <v>373</v>
      </c>
    </row>
    <row r="93" spans="1:22" x14ac:dyDescent="0.3">
      <c r="A93" t="s">
        <v>345</v>
      </c>
      <c r="B93" t="s">
        <v>8</v>
      </c>
      <c r="C93" t="s">
        <v>11</v>
      </c>
      <c r="D93">
        <v>0.999999999999999</v>
      </c>
      <c r="E93" t="s">
        <v>346</v>
      </c>
      <c r="F93">
        <v>10</v>
      </c>
      <c r="G93">
        <v>21</v>
      </c>
      <c r="H93">
        <v>11</v>
      </c>
      <c r="I93">
        <v>0</v>
      </c>
      <c r="K93">
        <v>0.999999999999999</v>
      </c>
      <c r="L93">
        <v>1</v>
      </c>
      <c r="M93">
        <v>0</v>
      </c>
      <c r="N93" t="s">
        <v>432</v>
      </c>
      <c r="O93" t="s">
        <v>348</v>
      </c>
      <c r="Q93" t="s">
        <v>348</v>
      </c>
      <c r="U93" t="s">
        <v>357</v>
      </c>
      <c r="V93" t="s">
        <v>375</v>
      </c>
    </row>
    <row r="94" spans="1:22" x14ac:dyDescent="0.3">
      <c r="A94" t="s">
        <v>345</v>
      </c>
      <c r="B94" t="s">
        <v>8</v>
      </c>
      <c r="C94" t="s">
        <v>10</v>
      </c>
      <c r="D94">
        <v>1</v>
      </c>
      <c r="E94" t="s">
        <v>346</v>
      </c>
      <c r="F94">
        <v>10</v>
      </c>
      <c r="G94">
        <v>21</v>
      </c>
      <c r="H94">
        <v>11</v>
      </c>
      <c r="I94">
        <v>0</v>
      </c>
      <c r="K94">
        <v>1</v>
      </c>
      <c r="L94">
        <v>1</v>
      </c>
      <c r="M94">
        <v>0</v>
      </c>
      <c r="N94" t="s">
        <v>433</v>
      </c>
      <c r="O94" t="s">
        <v>348</v>
      </c>
      <c r="Q94" t="s">
        <v>348</v>
      </c>
      <c r="U94" t="s">
        <v>357</v>
      </c>
      <c r="V94" t="s">
        <v>377</v>
      </c>
    </row>
    <row r="95" spans="1:22" x14ac:dyDescent="0.3">
      <c r="A95" t="s">
        <v>345</v>
      </c>
      <c r="B95" t="s">
        <v>22</v>
      </c>
      <c r="C95" t="s">
        <v>1</v>
      </c>
      <c r="E95" t="s">
        <v>358</v>
      </c>
      <c r="F95">
        <v>0</v>
      </c>
      <c r="G95">
        <v>21</v>
      </c>
      <c r="H95">
        <v>0</v>
      </c>
      <c r="I95">
        <v>0</v>
      </c>
      <c r="N95" t="s">
        <v>434</v>
      </c>
      <c r="O95" t="s">
        <v>360</v>
      </c>
      <c r="Q95" t="s">
        <v>348</v>
      </c>
      <c r="U95" t="s">
        <v>361</v>
      </c>
      <c r="V95" t="s">
        <v>349</v>
      </c>
    </row>
    <row r="96" spans="1:22" x14ac:dyDescent="0.3">
      <c r="A96" t="s">
        <v>345</v>
      </c>
      <c r="B96" t="s">
        <v>22</v>
      </c>
      <c r="C96" t="s">
        <v>5</v>
      </c>
      <c r="E96" t="s">
        <v>358</v>
      </c>
      <c r="F96">
        <v>0</v>
      </c>
      <c r="G96">
        <v>21</v>
      </c>
      <c r="H96">
        <v>0</v>
      </c>
      <c r="I96">
        <v>0</v>
      </c>
      <c r="N96" t="s">
        <v>435</v>
      </c>
      <c r="O96" t="s">
        <v>360</v>
      </c>
      <c r="Q96" t="s">
        <v>348</v>
      </c>
      <c r="U96" t="s">
        <v>361</v>
      </c>
      <c r="V96" t="s">
        <v>351</v>
      </c>
    </row>
    <row r="97" spans="1:22" x14ac:dyDescent="0.3">
      <c r="A97" t="s">
        <v>345</v>
      </c>
      <c r="B97" t="s">
        <v>22</v>
      </c>
      <c r="C97" t="s">
        <v>2</v>
      </c>
      <c r="E97" t="s">
        <v>358</v>
      </c>
      <c r="F97">
        <v>0</v>
      </c>
      <c r="G97">
        <v>21</v>
      </c>
      <c r="H97">
        <v>0</v>
      </c>
      <c r="I97">
        <v>0</v>
      </c>
      <c r="N97" t="s">
        <v>436</v>
      </c>
      <c r="O97" t="s">
        <v>360</v>
      </c>
      <c r="Q97" t="s">
        <v>348</v>
      </c>
      <c r="U97" t="s">
        <v>361</v>
      </c>
      <c r="V97" t="s">
        <v>353</v>
      </c>
    </row>
    <row r="98" spans="1:22" x14ac:dyDescent="0.3">
      <c r="A98" t="s">
        <v>345</v>
      </c>
      <c r="B98" t="s">
        <v>22</v>
      </c>
      <c r="C98" t="s">
        <v>7</v>
      </c>
      <c r="E98" t="s">
        <v>358</v>
      </c>
      <c r="F98">
        <v>0</v>
      </c>
      <c r="G98">
        <v>21</v>
      </c>
      <c r="H98">
        <v>0</v>
      </c>
      <c r="I98">
        <v>0</v>
      </c>
      <c r="N98" t="s">
        <v>437</v>
      </c>
      <c r="O98" t="s">
        <v>360</v>
      </c>
      <c r="Q98" t="s">
        <v>348</v>
      </c>
      <c r="U98" t="s">
        <v>361</v>
      </c>
      <c r="V98" t="s">
        <v>355</v>
      </c>
    </row>
    <row r="99" spans="1:22" x14ac:dyDescent="0.3">
      <c r="A99" t="s">
        <v>345</v>
      </c>
      <c r="B99" t="s">
        <v>22</v>
      </c>
      <c r="C99" t="s">
        <v>8</v>
      </c>
      <c r="E99" t="s">
        <v>358</v>
      </c>
      <c r="F99">
        <v>0</v>
      </c>
      <c r="G99">
        <v>21</v>
      </c>
      <c r="H99">
        <v>0</v>
      </c>
      <c r="I99">
        <v>0</v>
      </c>
      <c r="N99" t="s">
        <v>438</v>
      </c>
      <c r="O99" t="s">
        <v>360</v>
      </c>
      <c r="Q99" t="s">
        <v>348</v>
      </c>
      <c r="U99" t="s">
        <v>361</v>
      </c>
      <c r="V99" t="s">
        <v>357</v>
      </c>
    </row>
    <row r="100" spans="1:22" x14ac:dyDescent="0.3">
      <c r="A100" t="s">
        <v>345</v>
      </c>
      <c r="B100" t="s">
        <v>22</v>
      </c>
      <c r="C100" t="s">
        <v>22</v>
      </c>
      <c r="E100" t="s">
        <v>358</v>
      </c>
      <c r="F100">
        <v>0</v>
      </c>
      <c r="G100">
        <v>21</v>
      </c>
      <c r="H100">
        <v>0</v>
      </c>
      <c r="I100">
        <v>0</v>
      </c>
      <c r="N100" t="s">
        <v>439</v>
      </c>
      <c r="O100" t="s">
        <v>360</v>
      </c>
      <c r="Q100" t="s">
        <v>360</v>
      </c>
      <c r="U100" t="s">
        <v>361</v>
      </c>
      <c r="V100" t="s">
        <v>361</v>
      </c>
    </row>
    <row r="101" spans="1:22" x14ac:dyDescent="0.3">
      <c r="A101" t="s">
        <v>345</v>
      </c>
      <c r="B101" t="s">
        <v>22</v>
      </c>
      <c r="C101" t="s">
        <v>9</v>
      </c>
      <c r="E101" t="s">
        <v>358</v>
      </c>
      <c r="F101">
        <v>0</v>
      </c>
      <c r="G101">
        <v>21</v>
      </c>
      <c r="H101">
        <v>0</v>
      </c>
      <c r="I101">
        <v>0</v>
      </c>
      <c r="N101" t="s">
        <v>440</v>
      </c>
      <c r="O101" t="s">
        <v>360</v>
      </c>
      <c r="Q101" t="s">
        <v>360</v>
      </c>
      <c r="U101" t="s">
        <v>361</v>
      </c>
      <c r="V101" t="s">
        <v>363</v>
      </c>
    </row>
    <row r="102" spans="1:22" x14ac:dyDescent="0.3">
      <c r="A102" t="s">
        <v>345</v>
      </c>
      <c r="B102" t="s">
        <v>22</v>
      </c>
      <c r="C102" t="s">
        <v>52</v>
      </c>
      <c r="E102" t="s">
        <v>358</v>
      </c>
      <c r="F102">
        <v>0</v>
      </c>
      <c r="G102">
        <v>21</v>
      </c>
      <c r="H102">
        <v>0</v>
      </c>
      <c r="I102">
        <v>0</v>
      </c>
      <c r="N102" t="s">
        <v>441</v>
      </c>
      <c r="O102" t="s">
        <v>360</v>
      </c>
      <c r="Q102" t="s">
        <v>348</v>
      </c>
      <c r="U102" t="s">
        <v>361</v>
      </c>
      <c r="V102" t="s">
        <v>365</v>
      </c>
    </row>
    <row r="103" spans="1:22" x14ac:dyDescent="0.3">
      <c r="A103" t="s">
        <v>345</v>
      </c>
      <c r="B103" t="s">
        <v>22</v>
      </c>
      <c r="C103" t="s">
        <v>53</v>
      </c>
      <c r="E103" t="s">
        <v>358</v>
      </c>
      <c r="F103">
        <v>0</v>
      </c>
      <c r="G103">
        <v>21</v>
      </c>
      <c r="H103">
        <v>0</v>
      </c>
      <c r="I103">
        <v>0</v>
      </c>
      <c r="N103" t="s">
        <v>442</v>
      </c>
      <c r="O103" t="s">
        <v>360</v>
      </c>
      <c r="Q103" t="s">
        <v>348</v>
      </c>
      <c r="U103" t="s">
        <v>361</v>
      </c>
      <c r="V103" t="s">
        <v>367</v>
      </c>
    </row>
    <row r="104" spans="1:22" x14ac:dyDescent="0.3">
      <c r="A104" t="s">
        <v>345</v>
      </c>
      <c r="B104" t="s">
        <v>22</v>
      </c>
      <c r="C104" t="s">
        <v>3</v>
      </c>
      <c r="E104" t="s">
        <v>358</v>
      </c>
      <c r="F104">
        <v>0</v>
      </c>
      <c r="G104">
        <v>21</v>
      </c>
      <c r="H104">
        <v>0</v>
      </c>
      <c r="I104">
        <v>0</v>
      </c>
      <c r="N104" t="s">
        <v>443</v>
      </c>
      <c r="O104" t="s">
        <v>360</v>
      </c>
      <c r="Q104" t="s">
        <v>348</v>
      </c>
      <c r="U104" t="s">
        <v>361</v>
      </c>
      <c r="V104" t="s">
        <v>369</v>
      </c>
    </row>
    <row r="105" spans="1:22" x14ac:dyDescent="0.3">
      <c r="A105" t="s">
        <v>345</v>
      </c>
      <c r="B105" t="s">
        <v>22</v>
      </c>
      <c r="C105" t="s">
        <v>4</v>
      </c>
      <c r="E105" t="s">
        <v>358</v>
      </c>
      <c r="F105">
        <v>0</v>
      </c>
      <c r="G105">
        <v>21</v>
      </c>
      <c r="H105">
        <v>0</v>
      </c>
      <c r="I105">
        <v>0</v>
      </c>
      <c r="N105" t="s">
        <v>444</v>
      </c>
      <c r="O105" t="s">
        <v>360</v>
      </c>
      <c r="Q105" t="s">
        <v>348</v>
      </c>
      <c r="U105" t="s">
        <v>361</v>
      </c>
      <c r="V105" t="s">
        <v>371</v>
      </c>
    </row>
    <row r="106" spans="1:22" x14ac:dyDescent="0.3">
      <c r="A106" t="s">
        <v>345</v>
      </c>
      <c r="B106" t="s">
        <v>22</v>
      </c>
      <c r="C106" t="s">
        <v>6</v>
      </c>
      <c r="E106" t="s">
        <v>358</v>
      </c>
      <c r="F106">
        <v>0</v>
      </c>
      <c r="G106">
        <v>21</v>
      </c>
      <c r="H106">
        <v>0</v>
      </c>
      <c r="I106">
        <v>0</v>
      </c>
      <c r="N106" t="s">
        <v>445</v>
      </c>
      <c r="O106" t="s">
        <v>360</v>
      </c>
      <c r="Q106" t="s">
        <v>348</v>
      </c>
      <c r="U106" t="s">
        <v>361</v>
      </c>
      <c r="V106" t="s">
        <v>373</v>
      </c>
    </row>
    <row r="107" spans="1:22" x14ac:dyDescent="0.3">
      <c r="A107" t="s">
        <v>345</v>
      </c>
      <c r="B107" t="s">
        <v>22</v>
      </c>
      <c r="C107" t="s">
        <v>11</v>
      </c>
      <c r="E107" t="s">
        <v>358</v>
      </c>
      <c r="F107">
        <v>0</v>
      </c>
      <c r="G107">
        <v>21</v>
      </c>
      <c r="H107">
        <v>0</v>
      </c>
      <c r="I107">
        <v>0</v>
      </c>
      <c r="N107" t="s">
        <v>446</v>
      </c>
      <c r="O107" t="s">
        <v>360</v>
      </c>
      <c r="Q107" t="s">
        <v>348</v>
      </c>
      <c r="U107" t="s">
        <v>361</v>
      </c>
      <c r="V107" t="s">
        <v>375</v>
      </c>
    </row>
    <row r="108" spans="1:22" x14ac:dyDescent="0.3">
      <c r="A108" t="s">
        <v>345</v>
      </c>
      <c r="B108" t="s">
        <v>22</v>
      </c>
      <c r="C108" t="s">
        <v>10</v>
      </c>
      <c r="E108" t="s">
        <v>358</v>
      </c>
      <c r="F108">
        <v>0</v>
      </c>
      <c r="G108">
        <v>21</v>
      </c>
      <c r="H108">
        <v>0</v>
      </c>
      <c r="I108">
        <v>0</v>
      </c>
      <c r="N108" t="s">
        <v>447</v>
      </c>
      <c r="O108" t="s">
        <v>360</v>
      </c>
      <c r="Q108" t="s">
        <v>348</v>
      </c>
      <c r="U108" t="s">
        <v>361</v>
      </c>
      <c r="V108" t="s">
        <v>377</v>
      </c>
    </row>
    <row r="109" spans="1:22" x14ac:dyDescent="0.3">
      <c r="A109" t="s">
        <v>345</v>
      </c>
      <c r="B109" t="s">
        <v>9</v>
      </c>
      <c r="C109" t="s">
        <v>1</v>
      </c>
      <c r="E109" t="s">
        <v>358</v>
      </c>
      <c r="F109">
        <v>0</v>
      </c>
      <c r="G109">
        <v>21</v>
      </c>
      <c r="H109">
        <v>0</v>
      </c>
      <c r="I109">
        <v>0</v>
      </c>
      <c r="N109" t="s">
        <v>448</v>
      </c>
      <c r="O109" t="s">
        <v>360</v>
      </c>
      <c r="Q109" t="s">
        <v>348</v>
      </c>
      <c r="U109" t="s">
        <v>363</v>
      </c>
      <c r="V109" t="s">
        <v>349</v>
      </c>
    </row>
    <row r="110" spans="1:22" x14ac:dyDescent="0.3">
      <c r="A110" t="s">
        <v>345</v>
      </c>
      <c r="B110" t="s">
        <v>9</v>
      </c>
      <c r="C110" t="s">
        <v>5</v>
      </c>
      <c r="E110" t="s">
        <v>358</v>
      </c>
      <c r="F110">
        <v>0</v>
      </c>
      <c r="G110">
        <v>21</v>
      </c>
      <c r="H110">
        <v>0</v>
      </c>
      <c r="I110">
        <v>0</v>
      </c>
      <c r="N110" t="s">
        <v>449</v>
      </c>
      <c r="O110" t="s">
        <v>360</v>
      </c>
      <c r="Q110" t="s">
        <v>348</v>
      </c>
      <c r="U110" t="s">
        <v>363</v>
      </c>
      <c r="V110" t="s">
        <v>351</v>
      </c>
    </row>
    <row r="111" spans="1:22" x14ac:dyDescent="0.3">
      <c r="A111" t="s">
        <v>345</v>
      </c>
      <c r="B111" t="s">
        <v>9</v>
      </c>
      <c r="C111" t="s">
        <v>2</v>
      </c>
      <c r="E111" t="s">
        <v>358</v>
      </c>
      <c r="F111">
        <v>0</v>
      </c>
      <c r="G111">
        <v>21</v>
      </c>
      <c r="H111">
        <v>0</v>
      </c>
      <c r="I111">
        <v>0</v>
      </c>
      <c r="N111" t="s">
        <v>450</v>
      </c>
      <c r="O111" t="s">
        <v>360</v>
      </c>
      <c r="Q111" t="s">
        <v>348</v>
      </c>
      <c r="U111" t="s">
        <v>363</v>
      </c>
      <c r="V111" t="s">
        <v>353</v>
      </c>
    </row>
    <row r="112" spans="1:22" x14ac:dyDescent="0.3">
      <c r="A112" t="s">
        <v>345</v>
      </c>
      <c r="B112" t="s">
        <v>9</v>
      </c>
      <c r="C112" t="s">
        <v>7</v>
      </c>
      <c r="E112" t="s">
        <v>358</v>
      </c>
      <c r="F112">
        <v>0</v>
      </c>
      <c r="G112">
        <v>21</v>
      </c>
      <c r="H112">
        <v>0</v>
      </c>
      <c r="I112">
        <v>0</v>
      </c>
      <c r="N112" t="s">
        <v>451</v>
      </c>
      <c r="O112" t="s">
        <v>360</v>
      </c>
      <c r="Q112" t="s">
        <v>348</v>
      </c>
      <c r="U112" t="s">
        <v>363</v>
      </c>
      <c r="V112" t="s">
        <v>355</v>
      </c>
    </row>
    <row r="113" spans="1:22" x14ac:dyDescent="0.3">
      <c r="A113" t="s">
        <v>345</v>
      </c>
      <c r="B113" t="s">
        <v>9</v>
      </c>
      <c r="C113" t="s">
        <v>8</v>
      </c>
      <c r="E113" t="s">
        <v>358</v>
      </c>
      <c r="F113">
        <v>0</v>
      </c>
      <c r="G113">
        <v>21</v>
      </c>
      <c r="H113">
        <v>0</v>
      </c>
      <c r="I113">
        <v>0</v>
      </c>
      <c r="N113" t="s">
        <v>452</v>
      </c>
      <c r="O113" t="s">
        <v>360</v>
      </c>
      <c r="Q113" t="s">
        <v>348</v>
      </c>
      <c r="U113" t="s">
        <v>363</v>
      </c>
      <c r="V113" t="s">
        <v>357</v>
      </c>
    </row>
    <row r="114" spans="1:22" x14ac:dyDescent="0.3">
      <c r="A114" t="s">
        <v>345</v>
      </c>
      <c r="B114" t="s">
        <v>9</v>
      </c>
      <c r="C114" t="s">
        <v>22</v>
      </c>
      <c r="E114" t="s">
        <v>358</v>
      </c>
      <c r="F114">
        <v>0</v>
      </c>
      <c r="G114">
        <v>21</v>
      </c>
      <c r="H114">
        <v>0</v>
      </c>
      <c r="I114">
        <v>0</v>
      </c>
      <c r="N114" t="s">
        <v>453</v>
      </c>
      <c r="O114" t="s">
        <v>360</v>
      </c>
      <c r="Q114" t="s">
        <v>360</v>
      </c>
      <c r="U114" t="s">
        <v>363</v>
      </c>
      <c r="V114" t="s">
        <v>361</v>
      </c>
    </row>
    <row r="115" spans="1:22" x14ac:dyDescent="0.3">
      <c r="A115" t="s">
        <v>345</v>
      </c>
      <c r="B115" t="s">
        <v>9</v>
      </c>
      <c r="C115" t="s">
        <v>9</v>
      </c>
      <c r="E115" t="s">
        <v>358</v>
      </c>
      <c r="F115">
        <v>0</v>
      </c>
      <c r="G115">
        <v>21</v>
      </c>
      <c r="H115">
        <v>0</v>
      </c>
      <c r="I115">
        <v>0</v>
      </c>
      <c r="N115" t="s">
        <v>454</v>
      </c>
      <c r="O115" t="s">
        <v>360</v>
      </c>
      <c r="Q115" t="s">
        <v>360</v>
      </c>
      <c r="U115" t="s">
        <v>363</v>
      </c>
      <c r="V115" t="s">
        <v>363</v>
      </c>
    </row>
    <row r="116" spans="1:22" x14ac:dyDescent="0.3">
      <c r="A116" t="s">
        <v>345</v>
      </c>
      <c r="B116" t="s">
        <v>9</v>
      </c>
      <c r="C116" t="s">
        <v>52</v>
      </c>
      <c r="E116" t="s">
        <v>358</v>
      </c>
      <c r="F116">
        <v>0</v>
      </c>
      <c r="G116">
        <v>21</v>
      </c>
      <c r="H116">
        <v>0</v>
      </c>
      <c r="I116">
        <v>0</v>
      </c>
      <c r="N116" t="s">
        <v>455</v>
      </c>
      <c r="O116" t="s">
        <v>360</v>
      </c>
      <c r="Q116" t="s">
        <v>348</v>
      </c>
      <c r="U116" t="s">
        <v>363</v>
      </c>
      <c r="V116" t="s">
        <v>365</v>
      </c>
    </row>
    <row r="117" spans="1:22" x14ac:dyDescent="0.3">
      <c r="A117" t="s">
        <v>345</v>
      </c>
      <c r="B117" t="s">
        <v>9</v>
      </c>
      <c r="C117" t="s">
        <v>53</v>
      </c>
      <c r="E117" t="s">
        <v>358</v>
      </c>
      <c r="F117">
        <v>0</v>
      </c>
      <c r="G117">
        <v>21</v>
      </c>
      <c r="H117">
        <v>0</v>
      </c>
      <c r="I117">
        <v>0</v>
      </c>
      <c r="N117" t="s">
        <v>456</v>
      </c>
      <c r="O117" t="s">
        <v>360</v>
      </c>
      <c r="Q117" t="s">
        <v>348</v>
      </c>
      <c r="U117" t="s">
        <v>363</v>
      </c>
      <c r="V117" t="s">
        <v>367</v>
      </c>
    </row>
    <row r="118" spans="1:22" x14ac:dyDescent="0.3">
      <c r="A118" t="s">
        <v>345</v>
      </c>
      <c r="B118" t="s">
        <v>9</v>
      </c>
      <c r="C118" t="s">
        <v>3</v>
      </c>
      <c r="E118" t="s">
        <v>358</v>
      </c>
      <c r="F118">
        <v>0</v>
      </c>
      <c r="G118">
        <v>21</v>
      </c>
      <c r="H118">
        <v>0</v>
      </c>
      <c r="I118">
        <v>0</v>
      </c>
      <c r="N118" t="s">
        <v>457</v>
      </c>
      <c r="O118" t="s">
        <v>360</v>
      </c>
      <c r="Q118" t="s">
        <v>348</v>
      </c>
      <c r="U118" t="s">
        <v>363</v>
      </c>
      <c r="V118" t="s">
        <v>369</v>
      </c>
    </row>
    <row r="119" spans="1:22" x14ac:dyDescent="0.3">
      <c r="A119" t="s">
        <v>345</v>
      </c>
      <c r="B119" t="s">
        <v>9</v>
      </c>
      <c r="C119" t="s">
        <v>4</v>
      </c>
      <c r="E119" t="s">
        <v>358</v>
      </c>
      <c r="F119">
        <v>0</v>
      </c>
      <c r="G119">
        <v>21</v>
      </c>
      <c r="H119">
        <v>0</v>
      </c>
      <c r="I119">
        <v>0</v>
      </c>
      <c r="N119" t="s">
        <v>458</v>
      </c>
      <c r="O119" t="s">
        <v>360</v>
      </c>
      <c r="Q119" t="s">
        <v>348</v>
      </c>
      <c r="U119" t="s">
        <v>363</v>
      </c>
      <c r="V119" t="s">
        <v>371</v>
      </c>
    </row>
    <row r="120" spans="1:22" x14ac:dyDescent="0.3">
      <c r="A120" t="s">
        <v>345</v>
      </c>
      <c r="B120" t="s">
        <v>9</v>
      </c>
      <c r="C120" t="s">
        <v>6</v>
      </c>
      <c r="E120" t="s">
        <v>358</v>
      </c>
      <c r="F120">
        <v>0</v>
      </c>
      <c r="G120">
        <v>21</v>
      </c>
      <c r="H120">
        <v>0</v>
      </c>
      <c r="I120">
        <v>0</v>
      </c>
      <c r="N120" t="s">
        <v>459</v>
      </c>
      <c r="O120" t="s">
        <v>360</v>
      </c>
      <c r="Q120" t="s">
        <v>348</v>
      </c>
      <c r="U120" t="s">
        <v>363</v>
      </c>
      <c r="V120" t="s">
        <v>373</v>
      </c>
    </row>
    <row r="121" spans="1:22" x14ac:dyDescent="0.3">
      <c r="A121" t="s">
        <v>345</v>
      </c>
      <c r="B121" t="s">
        <v>9</v>
      </c>
      <c r="C121" t="s">
        <v>11</v>
      </c>
      <c r="E121" t="s">
        <v>358</v>
      </c>
      <c r="F121">
        <v>0</v>
      </c>
      <c r="G121">
        <v>21</v>
      </c>
      <c r="H121">
        <v>0</v>
      </c>
      <c r="I121">
        <v>0</v>
      </c>
      <c r="N121" t="s">
        <v>460</v>
      </c>
      <c r="O121" t="s">
        <v>360</v>
      </c>
      <c r="Q121" t="s">
        <v>348</v>
      </c>
      <c r="U121" t="s">
        <v>363</v>
      </c>
      <c r="V121" t="s">
        <v>375</v>
      </c>
    </row>
    <row r="122" spans="1:22" x14ac:dyDescent="0.3">
      <c r="A122" t="s">
        <v>345</v>
      </c>
      <c r="B122" t="s">
        <v>9</v>
      </c>
      <c r="C122" t="s">
        <v>10</v>
      </c>
      <c r="E122" t="s">
        <v>358</v>
      </c>
      <c r="F122">
        <v>0</v>
      </c>
      <c r="G122">
        <v>21</v>
      </c>
      <c r="H122">
        <v>0</v>
      </c>
      <c r="I122">
        <v>0</v>
      </c>
      <c r="N122" t="s">
        <v>461</v>
      </c>
      <c r="O122" t="s">
        <v>360</v>
      </c>
      <c r="Q122" t="s">
        <v>348</v>
      </c>
      <c r="U122" t="s">
        <v>363</v>
      </c>
      <c r="V122" t="s">
        <v>377</v>
      </c>
    </row>
    <row r="123" spans="1:22" x14ac:dyDescent="0.3">
      <c r="A123" t="s">
        <v>345</v>
      </c>
      <c r="B123" t="s">
        <v>52</v>
      </c>
      <c r="C123" t="s">
        <v>1</v>
      </c>
      <c r="D123">
        <v>0.95830268774355898</v>
      </c>
      <c r="E123" t="s">
        <v>346</v>
      </c>
      <c r="F123">
        <v>11</v>
      </c>
      <c r="G123">
        <v>21</v>
      </c>
      <c r="H123">
        <v>10</v>
      </c>
      <c r="I123">
        <v>0</v>
      </c>
      <c r="K123">
        <v>0.84308147426769997</v>
      </c>
      <c r="L123">
        <v>0.98940623649397397</v>
      </c>
      <c r="M123">
        <v>0</v>
      </c>
      <c r="N123" t="s">
        <v>462</v>
      </c>
      <c r="O123" t="s">
        <v>348</v>
      </c>
      <c r="Q123" t="s">
        <v>348</v>
      </c>
      <c r="U123" t="s">
        <v>365</v>
      </c>
      <c r="V123" t="s">
        <v>349</v>
      </c>
    </row>
    <row r="124" spans="1:22" x14ac:dyDescent="0.3">
      <c r="A124" t="s">
        <v>345</v>
      </c>
      <c r="B124" t="s">
        <v>52</v>
      </c>
      <c r="C124" t="s">
        <v>5</v>
      </c>
      <c r="D124">
        <v>0.95830268774355898</v>
      </c>
      <c r="E124" t="s">
        <v>346</v>
      </c>
      <c r="F124">
        <v>11</v>
      </c>
      <c r="G124">
        <v>21</v>
      </c>
      <c r="H124">
        <v>10</v>
      </c>
      <c r="I124">
        <v>0</v>
      </c>
      <c r="K124">
        <v>0.84308147426769997</v>
      </c>
      <c r="L124">
        <v>0.98940623649397397</v>
      </c>
      <c r="M124">
        <v>0</v>
      </c>
      <c r="N124" t="s">
        <v>463</v>
      </c>
      <c r="O124" t="s">
        <v>348</v>
      </c>
      <c r="Q124" t="s">
        <v>348</v>
      </c>
      <c r="U124" t="s">
        <v>365</v>
      </c>
      <c r="V124" t="s">
        <v>351</v>
      </c>
    </row>
    <row r="125" spans="1:22" x14ac:dyDescent="0.3">
      <c r="A125" t="s">
        <v>345</v>
      </c>
      <c r="B125" t="s">
        <v>52</v>
      </c>
      <c r="C125" t="s">
        <v>2</v>
      </c>
      <c r="D125">
        <v>-0.95830268774355898</v>
      </c>
      <c r="E125" t="s">
        <v>346</v>
      </c>
      <c r="F125">
        <v>11</v>
      </c>
      <c r="G125">
        <v>21</v>
      </c>
      <c r="H125">
        <v>10</v>
      </c>
      <c r="I125">
        <v>0</v>
      </c>
      <c r="K125">
        <v>-0.98940623649397397</v>
      </c>
      <c r="L125">
        <v>-0.84308147426769997</v>
      </c>
      <c r="M125">
        <v>0</v>
      </c>
      <c r="N125" t="s">
        <v>464</v>
      </c>
      <c r="O125" t="s">
        <v>348</v>
      </c>
      <c r="Q125" t="s">
        <v>348</v>
      </c>
      <c r="U125" t="s">
        <v>365</v>
      </c>
      <c r="V125" t="s">
        <v>353</v>
      </c>
    </row>
    <row r="126" spans="1:22" x14ac:dyDescent="0.3">
      <c r="A126" t="s">
        <v>345</v>
      </c>
      <c r="B126" t="s">
        <v>52</v>
      </c>
      <c r="C126" t="s">
        <v>7</v>
      </c>
      <c r="D126">
        <v>0.95544323240884099</v>
      </c>
      <c r="E126" t="s">
        <v>346</v>
      </c>
      <c r="F126">
        <v>6</v>
      </c>
      <c r="G126">
        <v>21</v>
      </c>
      <c r="H126">
        <v>10</v>
      </c>
      <c r="I126">
        <v>10</v>
      </c>
      <c r="J126">
        <v>4.54545454545454E-2</v>
      </c>
      <c r="K126">
        <v>0.64060404580772301</v>
      </c>
      <c r="L126">
        <v>0.99527099891896198</v>
      </c>
      <c r="M126" s="1">
        <v>9.6068486499234496E-11</v>
      </c>
      <c r="N126" t="s">
        <v>465</v>
      </c>
      <c r="O126" t="s">
        <v>348</v>
      </c>
      <c r="Q126" t="s">
        <v>348</v>
      </c>
      <c r="U126" t="s">
        <v>365</v>
      </c>
      <c r="V126" t="s">
        <v>355</v>
      </c>
    </row>
    <row r="127" spans="1:22" x14ac:dyDescent="0.3">
      <c r="A127" t="s">
        <v>345</v>
      </c>
      <c r="B127" t="s">
        <v>52</v>
      </c>
      <c r="C127" t="s">
        <v>8</v>
      </c>
      <c r="D127">
        <v>0.98885984444598196</v>
      </c>
      <c r="E127" t="s">
        <v>346</v>
      </c>
      <c r="F127">
        <v>5</v>
      </c>
      <c r="G127">
        <v>21</v>
      </c>
      <c r="H127">
        <v>10</v>
      </c>
      <c r="I127">
        <v>11</v>
      </c>
      <c r="J127">
        <v>-4.54545454545454E-2</v>
      </c>
      <c r="K127">
        <v>0.83561174324028198</v>
      </c>
      <c r="L127">
        <v>0.99929957431683802</v>
      </c>
      <c r="M127">
        <v>0</v>
      </c>
      <c r="N127" t="s">
        <v>466</v>
      </c>
      <c r="O127" t="s">
        <v>348</v>
      </c>
      <c r="Q127" t="s">
        <v>348</v>
      </c>
      <c r="U127" t="s">
        <v>365</v>
      </c>
      <c r="V127" t="s">
        <v>357</v>
      </c>
    </row>
    <row r="128" spans="1:22" x14ac:dyDescent="0.3">
      <c r="A128" t="s">
        <v>345</v>
      </c>
      <c r="B128" t="s">
        <v>52</v>
      </c>
      <c r="C128" t="s">
        <v>22</v>
      </c>
      <c r="E128" t="s">
        <v>358</v>
      </c>
      <c r="F128">
        <v>0</v>
      </c>
      <c r="G128">
        <v>21</v>
      </c>
      <c r="H128">
        <v>0</v>
      </c>
      <c r="I128">
        <v>0</v>
      </c>
      <c r="N128" t="s">
        <v>467</v>
      </c>
      <c r="O128" t="s">
        <v>348</v>
      </c>
      <c r="Q128" t="s">
        <v>360</v>
      </c>
      <c r="U128" t="s">
        <v>365</v>
      </c>
      <c r="V128" t="s">
        <v>361</v>
      </c>
    </row>
    <row r="129" spans="1:22" x14ac:dyDescent="0.3">
      <c r="A129" t="s">
        <v>345</v>
      </c>
      <c r="B129" t="s">
        <v>52</v>
      </c>
      <c r="C129" t="s">
        <v>9</v>
      </c>
      <c r="E129" t="s">
        <v>358</v>
      </c>
      <c r="F129">
        <v>0</v>
      </c>
      <c r="G129">
        <v>21</v>
      </c>
      <c r="H129">
        <v>0</v>
      </c>
      <c r="I129">
        <v>0</v>
      </c>
      <c r="N129" t="s">
        <v>468</v>
      </c>
      <c r="O129" t="s">
        <v>348</v>
      </c>
      <c r="Q129" t="s">
        <v>360</v>
      </c>
      <c r="U129" t="s">
        <v>365</v>
      </c>
      <c r="V129" t="s">
        <v>363</v>
      </c>
    </row>
    <row r="130" spans="1:22" x14ac:dyDescent="0.3">
      <c r="A130" t="s">
        <v>345</v>
      </c>
      <c r="B130" t="s">
        <v>52</v>
      </c>
      <c r="C130" t="s">
        <v>52</v>
      </c>
      <c r="D130">
        <v>1</v>
      </c>
      <c r="E130" t="s">
        <v>346</v>
      </c>
      <c r="F130">
        <v>11</v>
      </c>
      <c r="G130">
        <v>21</v>
      </c>
      <c r="H130">
        <v>10</v>
      </c>
      <c r="I130">
        <v>10</v>
      </c>
      <c r="J130">
        <v>1</v>
      </c>
      <c r="K130">
        <v>1</v>
      </c>
      <c r="L130">
        <v>1</v>
      </c>
      <c r="M130">
        <v>0</v>
      </c>
      <c r="N130" t="s">
        <v>469</v>
      </c>
      <c r="O130" t="s">
        <v>348</v>
      </c>
      <c r="Q130" t="s">
        <v>348</v>
      </c>
      <c r="U130" t="s">
        <v>365</v>
      </c>
      <c r="V130" t="s">
        <v>365</v>
      </c>
    </row>
    <row r="131" spans="1:22" x14ac:dyDescent="0.3">
      <c r="A131" t="s">
        <v>345</v>
      </c>
      <c r="B131" t="s">
        <v>52</v>
      </c>
      <c r="C131" t="s">
        <v>53</v>
      </c>
      <c r="D131">
        <v>1</v>
      </c>
      <c r="E131" t="s">
        <v>346</v>
      </c>
      <c r="F131">
        <v>11</v>
      </c>
      <c r="G131">
        <v>21</v>
      </c>
      <c r="H131">
        <v>10</v>
      </c>
      <c r="I131">
        <v>10</v>
      </c>
      <c r="J131">
        <v>1</v>
      </c>
      <c r="K131">
        <v>1</v>
      </c>
      <c r="L131">
        <v>1</v>
      </c>
      <c r="M131">
        <v>0</v>
      </c>
      <c r="N131" t="s">
        <v>470</v>
      </c>
      <c r="O131" t="s">
        <v>348</v>
      </c>
      <c r="Q131" t="s">
        <v>348</v>
      </c>
      <c r="U131" t="s">
        <v>365</v>
      </c>
      <c r="V131" t="s">
        <v>367</v>
      </c>
    </row>
    <row r="132" spans="1:22" x14ac:dyDescent="0.3">
      <c r="A132" t="s">
        <v>345</v>
      </c>
      <c r="B132" t="s">
        <v>52</v>
      </c>
      <c r="C132" t="s">
        <v>3</v>
      </c>
      <c r="D132">
        <v>0.85761350132352798</v>
      </c>
      <c r="E132" t="s">
        <v>346</v>
      </c>
      <c r="F132">
        <v>11</v>
      </c>
      <c r="G132">
        <v>21</v>
      </c>
      <c r="H132">
        <v>10</v>
      </c>
      <c r="I132">
        <v>0</v>
      </c>
      <c r="K132">
        <v>0.53082038702643197</v>
      </c>
      <c r="L132">
        <v>0.96238201207590901</v>
      </c>
      <c r="M132" s="1">
        <v>5.6634999001659004E-7</v>
      </c>
      <c r="N132" t="s">
        <v>471</v>
      </c>
      <c r="O132" t="s">
        <v>348</v>
      </c>
      <c r="Q132" t="s">
        <v>348</v>
      </c>
      <c r="U132" t="s">
        <v>365</v>
      </c>
      <c r="V132" t="s">
        <v>369</v>
      </c>
    </row>
    <row r="133" spans="1:22" x14ac:dyDescent="0.3">
      <c r="A133" t="s">
        <v>345</v>
      </c>
      <c r="B133" t="s">
        <v>52</v>
      </c>
      <c r="C133" t="s">
        <v>4</v>
      </c>
      <c r="D133">
        <v>0.98426940087917403</v>
      </c>
      <c r="E133" t="s">
        <v>346</v>
      </c>
      <c r="F133">
        <v>11</v>
      </c>
      <c r="G133">
        <v>21</v>
      </c>
      <c r="H133">
        <v>10</v>
      </c>
      <c r="I133">
        <v>0</v>
      </c>
      <c r="K133">
        <v>0.93854983657379198</v>
      </c>
      <c r="L133">
        <v>0.99604257234108795</v>
      </c>
      <c r="M133">
        <v>0</v>
      </c>
      <c r="N133" t="s">
        <v>472</v>
      </c>
      <c r="O133" t="s">
        <v>348</v>
      </c>
      <c r="Q133" t="s">
        <v>348</v>
      </c>
      <c r="U133" t="s">
        <v>365</v>
      </c>
      <c r="V133" t="s">
        <v>371</v>
      </c>
    </row>
    <row r="134" spans="1:22" x14ac:dyDescent="0.3">
      <c r="A134" t="s">
        <v>345</v>
      </c>
      <c r="B134" t="s">
        <v>52</v>
      </c>
      <c r="C134" t="s">
        <v>6</v>
      </c>
      <c r="E134" t="s">
        <v>346</v>
      </c>
      <c r="F134">
        <v>11</v>
      </c>
      <c r="G134">
        <v>21</v>
      </c>
      <c r="H134">
        <v>10</v>
      </c>
      <c r="I134">
        <v>0</v>
      </c>
      <c r="N134" t="s">
        <v>473</v>
      </c>
      <c r="O134" t="s">
        <v>348</v>
      </c>
      <c r="Q134" t="s">
        <v>348</v>
      </c>
      <c r="U134" t="s">
        <v>365</v>
      </c>
      <c r="V134" t="s">
        <v>373</v>
      </c>
    </row>
    <row r="135" spans="1:22" x14ac:dyDescent="0.3">
      <c r="A135" t="s">
        <v>345</v>
      </c>
      <c r="B135" t="s">
        <v>52</v>
      </c>
      <c r="C135" t="s">
        <v>11</v>
      </c>
      <c r="D135">
        <v>0.95830268774355998</v>
      </c>
      <c r="E135" t="s">
        <v>346</v>
      </c>
      <c r="F135">
        <v>11</v>
      </c>
      <c r="G135">
        <v>21</v>
      </c>
      <c r="H135">
        <v>10</v>
      </c>
      <c r="I135">
        <v>0</v>
      </c>
      <c r="K135">
        <v>0.84308147426769997</v>
      </c>
      <c r="L135">
        <v>0.98940623649397397</v>
      </c>
      <c r="M135">
        <v>0</v>
      </c>
      <c r="N135" t="s">
        <v>474</v>
      </c>
      <c r="O135" t="s">
        <v>348</v>
      </c>
      <c r="Q135" t="s">
        <v>348</v>
      </c>
      <c r="U135" t="s">
        <v>365</v>
      </c>
      <c r="V135" t="s">
        <v>375</v>
      </c>
    </row>
    <row r="136" spans="1:22" x14ac:dyDescent="0.3">
      <c r="A136" t="s">
        <v>345</v>
      </c>
      <c r="B136" t="s">
        <v>52</v>
      </c>
      <c r="C136" t="s">
        <v>10</v>
      </c>
      <c r="D136">
        <v>0.95830268774355998</v>
      </c>
      <c r="E136" t="s">
        <v>346</v>
      </c>
      <c r="F136">
        <v>11</v>
      </c>
      <c r="G136">
        <v>21</v>
      </c>
      <c r="H136">
        <v>10</v>
      </c>
      <c r="I136">
        <v>0</v>
      </c>
      <c r="K136">
        <v>0.84308147426769997</v>
      </c>
      <c r="L136">
        <v>0.98940623649397397</v>
      </c>
      <c r="M136">
        <v>0</v>
      </c>
      <c r="N136" t="s">
        <v>475</v>
      </c>
      <c r="O136" t="s">
        <v>348</v>
      </c>
      <c r="Q136" t="s">
        <v>348</v>
      </c>
      <c r="U136" t="s">
        <v>365</v>
      </c>
      <c r="V136" t="s">
        <v>377</v>
      </c>
    </row>
    <row r="137" spans="1:22" x14ac:dyDescent="0.3">
      <c r="A137" t="s">
        <v>345</v>
      </c>
      <c r="B137" t="s">
        <v>53</v>
      </c>
      <c r="C137" t="s">
        <v>1</v>
      </c>
      <c r="D137">
        <v>0.95830268774355898</v>
      </c>
      <c r="E137" t="s">
        <v>346</v>
      </c>
      <c r="F137">
        <v>11</v>
      </c>
      <c r="G137">
        <v>21</v>
      </c>
      <c r="H137">
        <v>10</v>
      </c>
      <c r="I137">
        <v>0</v>
      </c>
      <c r="K137">
        <v>0.84308147426769997</v>
      </c>
      <c r="L137">
        <v>0.98940623649397397</v>
      </c>
      <c r="M137">
        <v>0</v>
      </c>
      <c r="N137" t="s">
        <v>476</v>
      </c>
      <c r="O137" t="s">
        <v>348</v>
      </c>
      <c r="Q137" t="s">
        <v>348</v>
      </c>
      <c r="U137" t="s">
        <v>367</v>
      </c>
      <c r="V137" t="s">
        <v>349</v>
      </c>
    </row>
    <row r="138" spans="1:22" x14ac:dyDescent="0.3">
      <c r="A138" t="s">
        <v>345</v>
      </c>
      <c r="B138" t="s">
        <v>53</v>
      </c>
      <c r="C138" t="s">
        <v>5</v>
      </c>
      <c r="D138">
        <v>0.95830268774355898</v>
      </c>
      <c r="E138" t="s">
        <v>346</v>
      </c>
      <c r="F138">
        <v>11</v>
      </c>
      <c r="G138">
        <v>21</v>
      </c>
      <c r="H138">
        <v>10</v>
      </c>
      <c r="I138">
        <v>0</v>
      </c>
      <c r="K138">
        <v>0.84308147426769997</v>
      </c>
      <c r="L138">
        <v>0.98940623649397397</v>
      </c>
      <c r="M138">
        <v>0</v>
      </c>
      <c r="N138" t="s">
        <v>477</v>
      </c>
      <c r="O138" t="s">
        <v>348</v>
      </c>
      <c r="Q138" t="s">
        <v>348</v>
      </c>
      <c r="U138" t="s">
        <v>367</v>
      </c>
      <c r="V138" t="s">
        <v>351</v>
      </c>
    </row>
    <row r="139" spans="1:22" x14ac:dyDescent="0.3">
      <c r="A139" t="s">
        <v>345</v>
      </c>
      <c r="B139" t="s">
        <v>53</v>
      </c>
      <c r="C139" t="s">
        <v>2</v>
      </c>
      <c r="D139">
        <v>-0.95830268774355898</v>
      </c>
      <c r="E139" t="s">
        <v>346</v>
      </c>
      <c r="F139">
        <v>11</v>
      </c>
      <c r="G139">
        <v>21</v>
      </c>
      <c r="H139">
        <v>10</v>
      </c>
      <c r="I139">
        <v>0</v>
      </c>
      <c r="K139">
        <v>-0.98940623649397397</v>
      </c>
      <c r="L139">
        <v>-0.84308147426769997</v>
      </c>
      <c r="M139">
        <v>0</v>
      </c>
      <c r="N139" t="s">
        <v>478</v>
      </c>
      <c r="O139" t="s">
        <v>348</v>
      </c>
      <c r="Q139" t="s">
        <v>348</v>
      </c>
      <c r="U139" t="s">
        <v>367</v>
      </c>
      <c r="V139" t="s">
        <v>353</v>
      </c>
    </row>
    <row r="140" spans="1:22" x14ac:dyDescent="0.3">
      <c r="A140" t="s">
        <v>345</v>
      </c>
      <c r="B140" t="s">
        <v>53</v>
      </c>
      <c r="C140" t="s">
        <v>7</v>
      </c>
      <c r="D140">
        <v>0.95544323240884099</v>
      </c>
      <c r="E140" t="s">
        <v>346</v>
      </c>
      <c r="F140">
        <v>6</v>
      </c>
      <c r="G140">
        <v>21</v>
      </c>
      <c r="H140">
        <v>10</v>
      </c>
      <c r="I140">
        <v>10</v>
      </c>
      <c r="J140">
        <v>4.54545454545454E-2</v>
      </c>
      <c r="K140">
        <v>0.64060404580772301</v>
      </c>
      <c r="L140">
        <v>0.99527099891896198</v>
      </c>
      <c r="M140" s="1">
        <v>9.6068486499234496E-11</v>
      </c>
      <c r="N140" t="s">
        <v>479</v>
      </c>
      <c r="O140" t="s">
        <v>348</v>
      </c>
      <c r="Q140" t="s">
        <v>348</v>
      </c>
      <c r="U140" t="s">
        <v>367</v>
      </c>
      <c r="V140" t="s">
        <v>355</v>
      </c>
    </row>
    <row r="141" spans="1:22" x14ac:dyDescent="0.3">
      <c r="A141" t="s">
        <v>345</v>
      </c>
      <c r="B141" t="s">
        <v>53</v>
      </c>
      <c r="C141" t="s">
        <v>8</v>
      </c>
      <c r="D141">
        <v>0.98885984444598196</v>
      </c>
      <c r="E141" t="s">
        <v>346</v>
      </c>
      <c r="F141">
        <v>5</v>
      </c>
      <c r="G141">
        <v>21</v>
      </c>
      <c r="H141">
        <v>10</v>
      </c>
      <c r="I141">
        <v>11</v>
      </c>
      <c r="J141">
        <v>-4.54545454545454E-2</v>
      </c>
      <c r="K141">
        <v>0.83561174324028198</v>
      </c>
      <c r="L141">
        <v>0.99929957431683802</v>
      </c>
      <c r="M141">
        <v>0</v>
      </c>
      <c r="N141" t="s">
        <v>480</v>
      </c>
      <c r="O141" t="s">
        <v>348</v>
      </c>
      <c r="Q141" t="s">
        <v>348</v>
      </c>
      <c r="U141" t="s">
        <v>367</v>
      </c>
      <c r="V141" t="s">
        <v>357</v>
      </c>
    </row>
    <row r="142" spans="1:22" x14ac:dyDescent="0.3">
      <c r="A142" t="s">
        <v>345</v>
      </c>
      <c r="B142" t="s">
        <v>53</v>
      </c>
      <c r="C142" t="s">
        <v>22</v>
      </c>
      <c r="E142" t="s">
        <v>358</v>
      </c>
      <c r="F142">
        <v>0</v>
      </c>
      <c r="G142">
        <v>21</v>
      </c>
      <c r="H142">
        <v>0</v>
      </c>
      <c r="I142">
        <v>0</v>
      </c>
      <c r="N142" t="s">
        <v>481</v>
      </c>
      <c r="O142" t="s">
        <v>348</v>
      </c>
      <c r="Q142" t="s">
        <v>360</v>
      </c>
      <c r="U142" t="s">
        <v>367</v>
      </c>
      <c r="V142" t="s">
        <v>361</v>
      </c>
    </row>
    <row r="143" spans="1:22" x14ac:dyDescent="0.3">
      <c r="A143" t="s">
        <v>345</v>
      </c>
      <c r="B143" t="s">
        <v>53</v>
      </c>
      <c r="C143" t="s">
        <v>9</v>
      </c>
      <c r="E143" t="s">
        <v>358</v>
      </c>
      <c r="F143">
        <v>0</v>
      </c>
      <c r="G143">
        <v>21</v>
      </c>
      <c r="H143">
        <v>0</v>
      </c>
      <c r="I143">
        <v>0</v>
      </c>
      <c r="N143" t="s">
        <v>482</v>
      </c>
      <c r="O143" t="s">
        <v>348</v>
      </c>
      <c r="Q143" t="s">
        <v>360</v>
      </c>
      <c r="U143" t="s">
        <v>367</v>
      </c>
      <c r="V143" t="s">
        <v>363</v>
      </c>
    </row>
    <row r="144" spans="1:22" x14ac:dyDescent="0.3">
      <c r="A144" t="s">
        <v>345</v>
      </c>
      <c r="B144" t="s">
        <v>53</v>
      </c>
      <c r="C144" t="s">
        <v>52</v>
      </c>
      <c r="D144">
        <v>1</v>
      </c>
      <c r="E144" t="s">
        <v>346</v>
      </c>
      <c r="F144">
        <v>11</v>
      </c>
      <c r="G144">
        <v>21</v>
      </c>
      <c r="H144">
        <v>10</v>
      </c>
      <c r="I144">
        <v>10</v>
      </c>
      <c r="J144">
        <v>1</v>
      </c>
      <c r="K144">
        <v>1</v>
      </c>
      <c r="L144">
        <v>1</v>
      </c>
      <c r="M144">
        <v>0</v>
      </c>
      <c r="N144" t="s">
        <v>483</v>
      </c>
      <c r="O144" t="s">
        <v>348</v>
      </c>
      <c r="Q144" t="s">
        <v>348</v>
      </c>
      <c r="U144" t="s">
        <v>367</v>
      </c>
      <c r="V144" t="s">
        <v>365</v>
      </c>
    </row>
    <row r="145" spans="1:22" x14ac:dyDescent="0.3">
      <c r="A145" t="s">
        <v>345</v>
      </c>
      <c r="B145" t="s">
        <v>53</v>
      </c>
      <c r="C145" t="s">
        <v>53</v>
      </c>
      <c r="D145">
        <v>1</v>
      </c>
      <c r="E145" t="s">
        <v>346</v>
      </c>
      <c r="F145">
        <v>11</v>
      </c>
      <c r="G145">
        <v>21</v>
      </c>
      <c r="H145">
        <v>10</v>
      </c>
      <c r="I145">
        <v>10</v>
      </c>
      <c r="J145">
        <v>1</v>
      </c>
      <c r="K145">
        <v>1</v>
      </c>
      <c r="L145">
        <v>1</v>
      </c>
      <c r="M145">
        <v>0</v>
      </c>
      <c r="N145" t="s">
        <v>484</v>
      </c>
      <c r="O145" t="s">
        <v>348</v>
      </c>
      <c r="Q145" t="s">
        <v>348</v>
      </c>
      <c r="U145" t="s">
        <v>367</v>
      </c>
      <c r="V145" t="s">
        <v>367</v>
      </c>
    </row>
    <row r="146" spans="1:22" x14ac:dyDescent="0.3">
      <c r="A146" t="s">
        <v>345</v>
      </c>
      <c r="B146" t="s">
        <v>53</v>
      </c>
      <c r="C146" t="s">
        <v>3</v>
      </c>
      <c r="D146">
        <v>0.85761350132352798</v>
      </c>
      <c r="E146" t="s">
        <v>346</v>
      </c>
      <c r="F146">
        <v>11</v>
      </c>
      <c r="G146">
        <v>21</v>
      </c>
      <c r="H146">
        <v>10</v>
      </c>
      <c r="I146">
        <v>0</v>
      </c>
      <c r="K146">
        <v>0.53082038702643197</v>
      </c>
      <c r="L146">
        <v>0.96238201207590901</v>
      </c>
      <c r="M146" s="1">
        <v>5.6634999001659004E-7</v>
      </c>
      <c r="N146" t="s">
        <v>485</v>
      </c>
      <c r="O146" t="s">
        <v>348</v>
      </c>
      <c r="Q146" t="s">
        <v>348</v>
      </c>
      <c r="U146" t="s">
        <v>367</v>
      </c>
      <c r="V146" t="s">
        <v>369</v>
      </c>
    </row>
    <row r="147" spans="1:22" x14ac:dyDescent="0.3">
      <c r="A147" t="s">
        <v>345</v>
      </c>
      <c r="B147" t="s">
        <v>53</v>
      </c>
      <c r="C147" t="s">
        <v>4</v>
      </c>
      <c r="D147">
        <v>0.98426940087917403</v>
      </c>
      <c r="E147" t="s">
        <v>346</v>
      </c>
      <c r="F147">
        <v>11</v>
      </c>
      <c r="G147">
        <v>21</v>
      </c>
      <c r="H147">
        <v>10</v>
      </c>
      <c r="I147">
        <v>0</v>
      </c>
      <c r="K147">
        <v>0.93854983657379198</v>
      </c>
      <c r="L147">
        <v>0.99604257234108795</v>
      </c>
      <c r="M147">
        <v>0</v>
      </c>
      <c r="N147" t="s">
        <v>486</v>
      </c>
      <c r="O147" t="s">
        <v>348</v>
      </c>
      <c r="Q147" t="s">
        <v>348</v>
      </c>
      <c r="U147" t="s">
        <v>367</v>
      </c>
      <c r="V147" t="s">
        <v>371</v>
      </c>
    </row>
    <row r="148" spans="1:22" x14ac:dyDescent="0.3">
      <c r="A148" t="s">
        <v>345</v>
      </c>
      <c r="B148" t="s">
        <v>53</v>
      </c>
      <c r="C148" t="s">
        <v>6</v>
      </c>
      <c r="E148" t="s">
        <v>346</v>
      </c>
      <c r="F148">
        <v>11</v>
      </c>
      <c r="G148">
        <v>21</v>
      </c>
      <c r="H148">
        <v>10</v>
      </c>
      <c r="I148">
        <v>0</v>
      </c>
      <c r="N148" t="s">
        <v>487</v>
      </c>
      <c r="O148" t="s">
        <v>348</v>
      </c>
      <c r="Q148" t="s">
        <v>348</v>
      </c>
      <c r="U148" t="s">
        <v>367</v>
      </c>
      <c r="V148" t="s">
        <v>373</v>
      </c>
    </row>
    <row r="149" spans="1:22" x14ac:dyDescent="0.3">
      <c r="A149" t="s">
        <v>345</v>
      </c>
      <c r="B149" t="s">
        <v>53</v>
      </c>
      <c r="C149" t="s">
        <v>11</v>
      </c>
      <c r="D149">
        <v>0.95830268774355998</v>
      </c>
      <c r="E149" t="s">
        <v>346</v>
      </c>
      <c r="F149">
        <v>11</v>
      </c>
      <c r="G149">
        <v>21</v>
      </c>
      <c r="H149">
        <v>10</v>
      </c>
      <c r="I149">
        <v>0</v>
      </c>
      <c r="K149">
        <v>0.84308147426769997</v>
      </c>
      <c r="L149">
        <v>0.98940623649397397</v>
      </c>
      <c r="M149">
        <v>0</v>
      </c>
      <c r="N149" t="s">
        <v>488</v>
      </c>
      <c r="O149" t="s">
        <v>348</v>
      </c>
      <c r="Q149" t="s">
        <v>348</v>
      </c>
      <c r="U149" t="s">
        <v>367</v>
      </c>
      <c r="V149" t="s">
        <v>375</v>
      </c>
    </row>
    <row r="150" spans="1:22" x14ac:dyDescent="0.3">
      <c r="A150" t="s">
        <v>345</v>
      </c>
      <c r="B150" t="s">
        <v>53</v>
      </c>
      <c r="C150" t="s">
        <v>10</v>
      </c>
      <c r="D150">
        <v>0.95830268774355998</v>
      </c>
      <c r="E150" t="s">
        <v>346</v>
      </c>
      <c r="F150">
        <v>11</v>
      </c>
      <c r="G150">
        <v>21</v>
      </c>
      <c r="H150">
        <v>10</v>
      </c>
      <c r="I150">
        <v>0</v>
      </c>
      <c r="K150">
        <v>0.84308147426769997</v>
      </c>
      <c r="L150">
        <v>0.98940623649397397</v>
      </c>
      <c r="M150">
        <v>0</v>
      </c>
      <c r="N150" t="s">
        <v>489</v>
      </c>
      <c r="O150" t="s">
        <v>348</v>
      </c>
      <c r="Q150" t="s">
        <v>348</v>
      </c>
      <c r="U150" t="s">
        <v>367</v>
      </c>
      <c r="V150" t="s">
        <v>377</v>
      </c>
    </row>
    <row r="151" spans="1:22" x14ac:dyDescent="0.3">
      <c r="A151" t="s">
        <v>345</v>
      </c>
      <c r="B151" t="s">
        <v>3</v>
      </c>
      <c r="C151" t="s">
        <v>1</v>
      </c>
      <c r="D151">
        <v>0</v>
      </c>
      <c r="E151" t="s">
        <v>346</v>
      </c>
      <c r="F151">
        <v>21</v>
      </c>
      <c r="G151">
        <v>21</v>
      </c>
      <c r="H151">
        <v>0</v>
      </c>
      <c r="I151">
        <v>0</v>
      </c>
      <c r="K151">
        <v>-0.43169368644996797</v>
      </c>
      <c r="L151">
        <v>0.43169368644996797</v>
      </c>
      <c r="M151">
        <v>0.99999999899999903</v>
      </c>
      <c r="N151" t="s">
        <v>490</v>
      </c>
      <c r="O151" t="s">
        <v>348</v>
      </c>
      <c r="Q151" t="s">
        <v>348</v>
      </c>
      <c r="U151" t="s">
        <v>369</v>
      </c>
      <c r="V151" t="s">
        <v>349</v>
      </c>
    </row>
    <row r="152" spans="1:22" x14ac:dyDescent="0.3">
      <c r="A152" t="s">
        <v>345</v>
      </c>
      <c r="B152" t="s">
        <v>3</v>
      </c>
      <c r="C152" t="s">
        <v>5</v>
      </c>
      <c r="D152">
        <v>0</v>
      </c>
      <c r="E152" t="s">
        <v>346</v>
      </c>
      <c r="F152">
        <v>21</v>
      </c>
      <c r="G152">
        <v>21</v>
      </c>
      <c r="H152">
        <v>0</v>
      </c>
      <c r="I152">
        <v>0</v>
      </c>
      <c r="K152">
        <v>-0.43169368644996797</v>
      </c>
      <c r="L152">
        <v>0.43169368644996797</v>
      </c>
      <c r="M152">
        <v>0.99999999899999903</v>
      </c>
      <c r="N152" t="s">
        <v>491</v>
      </c>
      <c r="O152" t="s">
        <v>348</v>
      </c>
      <c r="Q152" t="s">
        <v>348</v>
      </c>
      <c r="U152" t="s">
        <v>369</v>
      </c>
      <c r="V152" t="s">
        <v>351</v>
      </c>
    </row>
    <row r="153" spans="1:22" x14ac:dyDescent="0.3">
      <c r="A153" t="s">
        <v>345</v>
      </c>
      <c r="B153" t="s">
        <v>3</v>
      </c>
      <c r="C153" t="s">
        <v>2</v>
      </c>
      <c r="D153">
        <v>0</v>
      </c>
      <c r="E153" t="s">
        <v>346</v>
      </c>
      <c r="F153">
        <v>21</v>
      </c>
      <c r="G153">
        <v>21</v>
      </c>
      <c r="H153">
        <v>0</v>
      </c>
      <c r="I153">
        <v>0</v>
      </c>
      <c r="K153">
        <v>-0.43169368644996797</v>
      </c>
      <c r="L153">
        <v>0.43169368644996797</v>
      </c>
      <c r="M153">
        <v>0.99999999899999903</v>
      </c>
      <c r="N153" t="s">
        <v>492</v>
      </c>
      <c r="O153" t="s">
        <v>348</v>
      </c>
      <c r="Q153" t="s">
        <v>348</v>
      </c>
      <c r="U153" t="s">
        <v>369</v>
      </c>
      <c r="V153" t="s">
        <v>353</v>
      </c>
    </row>
    <row r="154" spans="1:22" x14ac:dyDescent="0.3">
      <c r="A154" t="s">
        <v>345</v>
      </c>
      <c r="B154" t="s">
        <v>3</v>
      </c>
      <c r="C154" t="s">
        <v>7</v>
      </c>
      <c r="D154">
        <v>0</v>
      </c>
      <c r="E154" t="s">
        <v>346</v>
      </c>
      <c r="F154">
        <v>11</v>
      </c>
      <c r="G154">
        <v>21</v>
      </c>
      <c r="H154">
        <v>0</v>
      </c>
      <c r="I154">
        <v>10</v>
      </c>
      <c r="K154">
        <v>-0.59988316480722803</v>
      </c>
      <c r="L154">
        <v>0.59988316480722803</v>
      </c>
      <c r="M154">
        <v>0.99999999899999903</v>
      </c>
      <c r="N154" t="s">
        <v>493</v>
      </c>
      <c r="O154" t="s">
        <v>348</v>
      </c>
      <c r="Q154" t="s">
        <v>348</v>
      </c>
      <c r="U154" t="s">
        <v>369</v>
      </c>
      <c r="V154" t="s">
        <v>355</v>
      </c>
    </row>
    <row r="155" spans="1:22" x14ac:dyDescent="0.3">
      <c r="A155" t="s">
        <v>345</v>
      </c>
      <c r="B155" t="s">
        <v>3</v>
      </c>
      <c r="C155" t="s">
        <v>8</v>
      </c>
      <c r="D155" s="1">
        <v>-3.4044445755895198E-17</v>
      </c>
      <c r="E155" t="s">
        <v>346</v>
      </c>
      <c r="F155">
        <v>10</v>
      </c>
      <c r="G155">
        <v>21</v>
      </c>
      <c r="H155">
        <v>0</v>
      </c>
      <c r="I155">
        <v>11</v>
      </c>
      <c r="K155">
        <v>-0.62963451646319402</v>
      </c>
      <c r="L155">
        <v>0.62963451646319402</v>
      </c>
      <c r="M155">
        <v>0.99999999899999903</v>
      </c>
      <c r="N155" t="s">
        <v>494</v>
      </c>
      <c r="O155" t="s">
        <v>348</v>
      </c>
      <c r="Q155" t="s">
        <v>348</v>
      </c>
      <c r="U155" t="s">
        <v>369</v>
      </c>
      <c r="V155" t="s">
        <v>357</v>
      </c>
    </row>
    <row r="156" spans="1:22" x14ac:dyDescent="0.3">
      <c r="A156" t="s">
        <v>345</v>
      </c>
      <c r="B156" t="s">
        <v>3</v>
      </c>
      <c r="C156" t="s">
        <v>22</v>
      </c>
      <c r="E156" t="s">
        <v>358</v>
      </c>
      <c r="F156">
        <v>0</v>
      </c>
      <c r="G156">
        <v>21</v>
      </c>
      <c r="H156">
        <v>0</v>
      </c>
      <c r="I156">
        <v>0</v>
      </c>
      <c r="N156" t="s">
        <v>495</v>
      </c>
      <c r="O156" t="s">
        <v>348</v>
      </c>
      <c r="Q156" t="s">
        <v>360</v>
      </c>
      <c r="U156" t="s">
        <v>369</v>
      </c>
      <c r="V156" t="s">
        <v>361</v>
      </c>
    </row>
    <row r="157" spans="1:22" x14ac:dyDescent="0.3">
      <c r="A157" t="s">
        <v>345</v>
      </c>
      <c r="B157" t="s">
        <v>3</v>
      </c>
      <c r="C157" t="s">
        <v>9</v>
      </c>
      <c r="E157" t="s">
        <v>358</v>
      </c>
      <c r="F157">
        <v>0</v>
      </c>
      <c r="G157">
        <v>21</v>
      </c>
      <c r="H157">
        <v>0</v>
      </c>
      <c r="I157">
        <v>0</v>
      </c>
      <c r="N157" t="s">
        <v>496</v>
      </c>
      <c r="O157" t="s">
        <v>348</v>
      </c>
      <c r="Q157" t="s">
        <v>360</v>
      </c>
      <c r="U157" t="s">
        <v>369</v>
      </c>
      <c r="V157" t="s">
        <v>363</v>
      </c>
    </row>
    <row r="158" spans="1:22" x14ac:dyDescent="0.3">
      <c r="A158" t="s">
        <v>345</v>
      </c>
      <c r="B158" t="s">
        <v>3</v>
      </c>
      <c r="C158" t="s">
        <v>52</v>
      </c>
      <c r="D158">
        <v>0.85761350132352798</v>
      </c>
      <c r="E158" t="s">
        <v>346</v>
      </c>
      <c r="F158">
        <v>11</v>
      </c>
      <c r="G158">
        <v>21</v>
      </c>
      <c r="H158">
        <v>0</v>
      </c>
      <c r="I158">
        <v>10</v>
      </c>
      <c r="K158">
        <v>0.53082038702643197</v>
      </c>
      <c r="L158">
        <v>0.96238201207590901</v>
      </c>
      <c r="M158" s="1">
        <v>5.6634999001659004E-7</v>
      </c>
      <c r="N158" t="s">
        <v>497</v>
      </c>
      <c r="O158" t="s">
        <v>348</v>
      </c>
      <c r="Q158" t="s">
        <v>348</v>
      </c>
      <c r="U158" t="s">
        <v>369</v>
      </c>
      <c r="V158" t="s">
        <v>365</v>
      </c>
    </row>
    <row r="159" spans="1:22" x14ac:dyDescent="0.3">
      <c r="A159" t="s">
        <v>345</v>
      </c>
      <c r="B159" t="s">
        <v>3</v>
      </c>
      <c r="C159" t="s">
        <v>53</v>
      </c>
      <c r="D159">
        <v>0.85761350132352798</v>
      </c>
      <c r="E159" t="s">
        <v>346</v>
      </c>
      <c r="F159">
        <v>11</v>
      </c>
      <c r="G159">
        <v>21</v>
      </c>
      <c r="H159">
        <v>0</v>
      </c>
      <c r="I159">
        <v>10</v>
      </c>
      <c r="K159">
        <v>0.53082038702643197</v>
      </c>
      <c r="L159">
        <v>0.96238201207590901</v>
      </c>
      <c r="M159" s="1">
        <v>5.6634999001659004E-7</v>
      </c>
      <c r="N159" t="s">
        <v>498</v>
      </c>
      <c r="O159" t="s">
        <v>348</v>
      </c>
      <c r="Q159" t="s">
        <v>348</v>
      </c>
      <c r="U159" t="s">
        <v>369</v>
      </c>
      <c r="V159" t="s">
        <v>367</v>
      </c>
    </row>
    <row r="160" spans="1:22" x14ac:dyDescent="0.3">
      <c r="A160" t="s">
        <v>345</v>
      </c>
      <c r="B160" t="s">
        <v>3</v>
      </c>
      <c r="C160" t="s">
        <v>3</v>
      </c>
      <c r="D160">
        <v>1</v>
      </c>
      <c r="E160" t="s">
        <v>346</v>
      </c>
      <c r="F160">
        <v>21</v>
      </c>
      <c r="G160">
        <v>21</v>
      </c>
      <c r="H160">
        <v>0</v>
      </c>
      <c r="I160">
        <v>0</v>
      </c>
      <c r="K160">
        <v>1</v>
      </c>
      <c r="L160">
        <v>1</v>
      </c>
      <c r="M160">
        <v>0</v>
      </c>
      <c r="N160" t="s">
        <v>499</v>
      </c>
      <c r="O160" t="s">
        <v>348</v>
      </c>
      <c r="Q160" t="s">
        <v>348</v>
      </c>
      <c r="U160" t="s">
        <v>369</v>
      </c>
      <c r="V160" t="s">
        <v>369</v>
      </c>
    </row>
    <row r="161" spans="1:22" x14ac:dyDescent="0.3">
      <c r="A161" t="s">
        <v>345</v>
      </c>
      <c r="B161" t="s">
        <v>3</v>
      </c>
      <c r="C161" t="s">
        <v>4</v>
      </c>
      <c r="D161" s="1">
        <v>6.1689534551893795E-17</v>
      </c>
      <c r="E161" t="s">
        <v>346</v>
      </c>
      <c r="F161">
        <v>21</v>
      </c>
      <c r="G161">
        <v>21</v>
      </c>
      <c r="H161">
        <v>0</v>
      </c>
      <c r="I161">
        <v>0</v>
      </c>
      <c r="K161">
        <v>-0.43169368644996797</v>
      </c>
      <c r="L161">
        <v>0.43169368644996797</v>
      </c>
      <c r="M161">
        <v>0.99999999899999903</v>
      </c>
      <c r="N161" t="s">
        <v>500</v>
      </c>
      <c r="O161" t="s">
        <v>348</v>
      </c>
      <c r="Q161" t="s">
        <v>348</v>
      </c>
      <c r="U161" t="s">
        <v>369</v>
      </c>
      <c r="V161" t="s">
        <v>371</v>
      </c>
    </row>
    <row r="162" spans="1:22" x14ac:dyDescent="0.3">
      <c r="A162" t="s">
        <v>345</v>
      </c>
      <c r="B162" t="s">
        <v>3</v>
      </c>
      <c r="C162" t="s">
        <v>6</v>
      </c>
      <c r="E162" t="s">
        <v>346</v>
      </c>
      <c r="F162">
        <v>21</v>
      </c>
      <c r="G162">
        <v>21</v>
      </c>
      <c r="H162">
        <v>0</v>
      </c>
      <c r="I162">
        <v>0</v>
      </c>
      <c r="N162" t="s">
        <v>501</v>
      </c>
      <c r="O162" t="s">
        <v>348</v>
      </c>
      <c r="Q162" t="s">
        <v>348</v>
      </c>
      <c r="U162" t="s">
        <v>369</v>
      </c>
      <c r="V162" t="s">
        <v>373</v>
      </c>
    </row>
    <row r="163" spans="1:22" x14ac:dyDescent="0.3">
      <c r="A163" t="s">
        <v>345</v>
      </c>
      <c r="B163" t="s">
        <v>3</v>
      </c>
      <c r="C163" t="s">
        <v>11</v>
      </c>
      <c r="D163">
        <v>0</v>
      </c>
      <c r="E163" t="s">
        <v>346</v>
      </c>
      <c r="F163">
        <v>21</v>
      </c>
      <c r="G163">
        <v>21</v>
      </c>
      <c r="H163">
        <v>0</v>
      </c>
      <c r="I163">
        <v>0</v>
      </c>
      <c r="K163">
        <v>-0.43169368644996797</v>
      </c>
      <c r="L163">
        <v>0.43169368644996797</v>
      </c>
      <c r="M163">
        <v>0.99999999899999903</v>
      </c>
      <c r="N163" t="s">
        <v>502</v>
      </c>
      <c r="O163" t="s">
        <v>348</v>
      </c>
      <c r="Q163" t="s">
        <v>348</v>
      </c>
      <c r="U163" t="s">
        <v>369</v>
      </c>
      <c r="V163" t="s">
        <v>375</v>
      </c>
    </row>
    <row r="164" spans="1:22" x14ac:dyDescent="0.3">
      <c r="A164" t="s">
        <v>345</v>
      </c>
      <c r="B164" t="s">
        <v>3</v>
      </c>
      <c r="C164" t="s">
        <v>10</v>
      </c>
      <c r="D164" s="1">
        <v>1.9145773631089599E-16</v>
      </c>
      <c r="E164" t="s">
        <v>346</v>
      </c>
      <c r="F164">
        <v>21</v>
      </c>
      <c r="G164">
        <v>21</v>
      </c>
      <c r="H164">
        <v>0</v>
      </c>
      <c r="I164">
        <v>0</v>
      </c>
      <c r="K164">
        <v>-0.43169368644996797</v>
      </c>
      <c r="L164">
        <v>0.43169368644996797</v>
      </c>
      <c r="M164">
        <v>0.99999999899999903</v>
      </c>
      <c r="N164" t="s">
        <v>503</v>
      </c>
      <c r="O164" t="s">
        <v>348</v>
      </c>
      <c r="Q164" t="s">
        <v>348</v>
      </c>
      <c r="U164" t="s">
        <v>369</v>
      </c>
      <c r="V164" t="s">
        <v>377</v>
      </c>
    </row>
    <row r="165" spans="1:22" x14ac:dyDescent="0.3">
      <c r="A165" t="s">
        <v>345</v>
      </c>
      <c r="B165" t="s">
        <v>4</v>
      </c>
      <c r="C165" t="s">
        <v>1</v>
      </c>
      <c r="D165">
        <v>0.96057648376969196</v>
      </c>
      <c r="E165" t="s">
        <v>346</v>
      </c>
      <c r="F165">
        <v>21</v>
      </c>
      <c r="G165">
        <v>21</v>
      </c>
      <c r="H165">
        <v>0</v>
      </c>
      <c r="I165">
        <v>0</v>
      </c>
      <c r="K165">
        <v>0.90357087032638805</v>
      </c>
      <c r="L165">
        <v>0.98416269723455296</v>
      </c>
      <c r="M165">
        <v>0</v>
      </c>
      <c r="N165" t="s">
        <v>504</v>
      </c>
      <c r="O165" t="s">
        <v>348</v>
      </c>
      <c r="Q165" t="s">
        <v>348</v>
      </c>
      <c r="U165" t="s">
        <v>371</v>
      </c>
      <c r="V165" t="s">
        <v>349</v>
      </c>
    </row>
    <row r="166" spans="1:22" x14ac:dyDescent="0.3">
      <c r="A166" t="s">
        <v>345</v>
      </c>
      <c r="B166" t="s">
        <v>4</v>
      </c>
      <c r="C166" t="s">
        <v>5</v>
      </c>
      <c r="D166">
        <v>0.96057648376969196</v>
      </c>
      <c r="E166" t="s">
        <v>346</v>
      </c>
      <c r="F166">
        <v>21</v>
      </c>
      <c r="G166">
        <v>21</v>
      </c>
      <c r="H166">
        <v>0</v>
      </c>
      <c r="I166">
        <v>0</v>
      </c>
      <c r="K166">
        <v>0.90357087032638805</v>
      </c>
      <c r="L166">
        <v>0.98416269723455296</v>
      </c>
      <c r="M166">
        <v>0</v>
      </c>
      <c r="N166" t="s">
        <v>505</v>
      </c>
      <c r="O166" t="s">
        <v>348</v>
      </c>
      <c r="Q166" t="s">
        <v>348</v>
      </c>
      <c r="U166" t="s">
        <v>371</v>
      </c>
      <c r="V166" t="s">
        <v>351</v>
      </c>
    </row>
    <row r="167" spans="1:22" x14ac:dyDescent="0.3">
      <c r="A167" t="s">
        <v>345</v>
      </c>
      <c r="B167" t="s">
        <v>4</v>
      </c>
      <c r="C167" t="s">
        <v>2</v>
      </c>
      <c r="D167">
        <v>-0.96057648376969196</v>
      </c>
      <c r="E167" t="s">
        <v>346</v>
      </c>
      <c r="F167">
        <v>21</v>
      </c>
      <c r="G167">
        <v>21</v>
      </c>
      <c r="H167">
        <v>0</v>
      </c>
      <c r="I167">
        <v>0</v>
      </c>
      <c r="K167">
        <v>-0.98416269723455296</v>
      </c>
      <c r="L167">
        <v>-0.90357087032638805</v>
      </c>
      <c r="M167">
        <v>0</v>
      </c>
      <c r="N167" t="s">
        <v>506</v>
      </c>
      <c r="O167" t="s">
        <v>348</v>
      </c>
      <c r="Q167" t="s">
        <v>348</v>
      </c>
      <c r="U167" t="s">
        <v>371</v>
      </c>
      <c r="V167" t="s">
        <v>353</v>
      </c>
    </row>
    <row r="168" spans="1:22" x14ac:dyDescent="0.3">
      <c r="A168" t="s">
        <v>345</v>
      </c>
      <c r="B168" t="s">
        <v>4</v>
      </c>
      <c r="C168" t="s">
        <v>7</v>
      </c>
      <c r="D168">
        <v>0.964540924576473</v>
      </c>
      <c r="E168" t="s">
        <v>346</v>
      </c>
      <c r="F168">
        <v>11</v>
      </c>
      <c r="G168">
        <v>21</v>
      </c>
      <c r="H168">
        <v>0</v>
      </c>
      <c r="I168">
        <v>10</v>
      </c>
      <c r="K168">
        <v>0.86537262739367604</v>
      </c>
      <c r="L168">
        <v>0.99101250068172897</v>
      </c>
      <c r="M168">
        <v>0</v>
      </c>
      <c r="N168" t="s">
        <v>507</v>
      </c>
      <c r="O168" t="s">
        <v>348</v>
      </c>
      <c r="Q168" t="s">
        <v>348</v>
      </c>
      <c r="U168" t="s">
        <v>371</v>
      </c>
      <c r="V168" t="s">
        <v>355</v>
      </c>
    </row>
    <row r="169" spans="1:22" x14ac:dyDescent="0.3">
      <c r="A169" t="s">
        <v>345</v>
      </c>
      <c r="B169" t="s">
        <v>4</v>
      </c>
      <c r="C169" t="s">
        <v>8</v>
      </c>
      <c r="D169">
        <v>0.95717277750275798</v>
      </c>
      <c r="E169" t="s">
        <v>346</v>
      </c>
      <c r="F169">
        <v>10</v>
      </c>
      <c r="G169">
        <v>21</v>
      </c>
      <c r="H169">
        <v>0</v>
      </c>
      <c r="I169">
        <v>11</v>
      </c>
      <c r="K169">
        <v>0.82434614124822003</v>
      </c>
      <c r="L169">
        <v>0.99010293155896101</v>
      </c>
      <c r="M169">
        <v>0</v>
      </c>
      <c r="N169" t="s">
        <v>508</v>
      </c>
      <c r="O169" t="s">
        <v>348</v>
      </c>
      <c r="Q169" t="s">
        <v>348</v>
      </c>
      <c r="U169" t="s">
        <v>371</v>
      </c>
      <c r="V169" t="s">
        <v>357</v>
      </c>
    </row>
    <row r="170" spans="1:22" x14ac:dyDescent="0.3">
      <c r="A170" t="s">
        <v>345</v>
      </c>
      <c r="B170" t="s">
        <v>4</v>
      </c>
      <c r="C170" t="s">
        <v>22</v>
      </c>
      <c r="E170" t="s">
        <v>358</v>
      </c>
      <c r="F170">
        <v>0</v>
      </c>
      <c r="G170">
        <v>21</v>
      </c>
      <c r="H170">
        <v>0</v>
      </c>
      <c r="I170">
        <v>0</v>
      </c>
      <c r="N170" t="s">
        <v>509</v>
      </c>
      <c r="O170" t="s">
        <v>348</v>
      </c>
      <c r="Q170" t="s">
        <v>360</v>
      </c>
      <c r="U170" t="s">
        <v>371</v>
      </c>
      <c r="V170" t="s">
        <v>361</v>
      </c>
    </row>
    <row r="171" spans="1:22" x14ac:dyDescent="0.3">
      <c r="A171" t="s">
        <v>345</v>
      </c>
      <c r="B171" t="s">
        <v>4</v>
      </c>
      <c r="C171" t="s">
        <v>9</v>
      </c>
      <c r="E171" t="s">
        <v>358</v>
      </c>
      <c r="F171">
        <v>0</v>
      </c>
      <c r="G171">
        <v>21</v>
      </c>
      <c r="H171">
        <v>0</v>
      </c>
      <c r="I171">
        <v>0</v>
      </c>
      <c r="N171" t="s">
        <v>510</v>
      </c>
      <c r="O171" t="s">
        <v>348</v>
      </c>
      <c r="Q171" t="s">
        <v>360</v>
      </c>
      <c r="U171" t="s">
        <v>371</v>
      </c>
      <c r="V171" t="s">
        <v>363</v>
      </c>
    </row>
    <row r="172" spans="1:22" x14ac:dyDescent="0.3">
      <c r="A172" t="s">
        <v>345</v>
      </c>
      <c r="B172" t="s">
        <v>4</v>
      </c>
      <c r="C172" t="s">
        <v>52</v>
      </c>
      <c r="D172">
        <v>0.98426940087917403</v>
      </c>
      <c r="E172" t="s">
        <v>346</v>
      </c>
      <c r="F172">
        <v>11</v>
      </c>
      <c r="G172">
        <v>21</v>
      </c>
      <c r="H172">
        <v>0</v>
      </c>
      <c r="I172">
        <v>10</v>
      </c>
      <c r="K172">
        <v>0.93854983657379198</v>
      </c>
      <c r="L172">
        <v>0.99604257234108795</v>
      </c>
      <c r="M172">
        <v>0</v>
      </c>
      <c r="N172" t="s">
        <v>511</v>
      </c>
      <c r="O172" t="s">
        <v>348</v>
      </c>
      <c r="Q172" t="s">
        <v>348</v>
      </c>
      <c r="U172" t="s">
        <v>371</v>
      </c>
      <c r="V172" t="s">
        <v>365</v>
      </c>
    </row>
    <row r="173" spans="1:22" x14ac:dyDescent="0.3">
      <c r="A173" t="s">
        <v>345</v>
      </c>
      <c r="B173" t="s">
        <v>4</v>
      </c>
      <c r="C173" t="s">
        <v>53</v>
      </c>
      <c r="D173">
        <v>0.98426940087917403</v>
      </c>
      <c r="E173" t="s">
        <v>346</v>
      </c>
      <c r="F173">
        <v>11</v>
      </c>
      <c r="G173">
        <v>21</v>
      </c>
      <c r="H173">
        <v>0</v>
      </c>
      <c r="I173">
        <v>10</v>
      </c>
      <c r="K173">
        <v>0.93854983657379198</v>
      </c>
      <c r="L173">
        <v>0.99604257234108795</v>
      </c>
      <c r="M173">
        <v>0</v>
      </c>
      <c r="N173" t="s">
        <v>512</v>
      </c>
      <c r="O173" t="s">
        <v>348</v>
      </c>
      <c r="Q173" t="s">
        <v>348</v>
      </c>
      <c r="U173" t="s">
        <v>371</v>
      </c>
      <c r="V173" t="s">
        <v>367</v>
      </c>
    </row>
    <row r="174" spans="1:22" x14ac:dyDescent="0.3">
      <c r="A174" t="s">
        <v>345</v>
      </c>
      <c r="B174" t="s">
        <v>4</v>
      </c>
      <c r="C174" t="s">
        <v>3</v>
      </c>
      <c r="D174" s="1">
        <v>6.1689534551893795E-17</v>
      </c>
      <c r="E174" t="s">
        <v>346</v>
      </c>
      <c r="F174">
        <v>21</v>
      </c>
      <c r="G174">
        <v>21</v>
      </c>
      <c r="H174">
        <v>0</v>
      </c>
      <c r="I174">
        <v>0</v>
      </c>
      <c r="K174">
        <v>-0.43169368644996797</v>
      </c>
      <c r="L174">
        <v>0.43169368644996797</v>
      </c>
      <c r="M174">
        <v>0.99999999899999903</v>
      </c>
      <c r="N174" t="s">
        <v>513</v>
      </c>
      <c r="O174" t="s">
        <v>348</v>
      </c>
      <c r="Q174" t="s">
        <v>348</v>
      </c>
      <c r="U174" t="s">
        <v>371</v>
      </c>
      <c r="V174" t="s">
        <v>369</v>
      </c>
    </row>
    <row r="175" spans="1:22" x14ac:dyDescent="0.3">
      <c r="A175" t="s">
        <v>345</v>
      </c>
      <c r="B175" t="s">
        <v>4</v>
      </c>
      <c r="C175" t="s">
        <v>4</v>
      </c>
      <c r="D175">
        <v>1</v>
      </c>
      <c r="E175" t="s">
        <v>346</v>
      </c>
      <c r="F175">
        <v>21</v>
      </c>
      <c r="G175">
        <v>21</v>
      </c>
      <c r="H175">
        <v>0</v>
      </c>
      <c r="I175">
        <v>0</v>
      </c>
      <c r="K175">
        <v>1</v>
      </c>
      <c r="L175">
        <v>1</v>
      </c>
      <c r="M175">
        <v>0</v>
      </c>
      <c r="N175" t="s">
        <v>514</v>
      </c>
      <c r="O175" t="s">
        <v>348</v>
      </c>
      <c r="Q175" t="s">
        <v>348</v>
      </c>
      <c r="U175" t="s">
        <v>371</v>
      </c>
      <c r="V175" t="s">
        <v>371</v>
      </c>
    </row>
    <row r="176" spans="1:22" x14ac:dyDescent="0.3">
      <c r="A176" t="s">
        <v>345</v>
      </c>
      <c r="B176" t="s">
        <v>4</v>
      </c>
      <c r="C176" t="s">
        <v>6</v>
      </c>
      <c r="E176" t="s">
        <v>346</v>
      </c>
      <c r="F176">
        <v>21</v>
      </c>
      <c r="G176">
        <v>21</v>
      </c>
      <c r="H176">
        <v>0</v>
      </c>
      <c r="I176">
        <v>0</v>
      </c>
      <c r="N176" t="s">
        <v>515</v>
      </c>
      <c r="O176" t="s">
        <v>348</v>
      </c>
      <c r="Q176" t="s">
        <v>348</v>
      </c>
      <c r="U176" t="s">
        <v>371</v>
      </c>
      <c r="V176" t="s">
        <v>373</v>
      </c>
    </row>
    <row r="177" spans="1:22" x14ac:dyDescent="0.3">
      <c r="A177" t="s">
        <v>345</v>
      </c>
      <c r="B177" t="s">
        <v>4</v>
      </c>
      <c r="C177" t="s">
        <v>11</v>
      </c>
      <c r="D177">
        <v>0.96057648376969196</v>
      </c>
      <c r="E177" t="s">
        <v>346</v>
      </c>
      <c r="F177">
        <v>21</v>
      </c>
      <c r="G177">
        <v>21</v>
      </c>
      <c r="H177">
        <v>0</v>
      </c>
      <c r="I177">
        <v>0</v>
      </c>
      <c r="K177">
        <v>0.90357087032638805</v>
      </c>
      <c r="L177">
        <v>0.98416269723455296</v>
      </c>
      <c r="M177">
        <v>0</v>
      </c>
      <c r="N177" t="s">
        <v>516</v>
      </c>
      <c r="O177" t="s">
        <v>348</v>
      </c>
      <c r="Q177" t="s">
        <v>348</v>
      </c>
      <c r="U177" t="s">
        <v>371</v>
      </c>
      <c r="V177" t="s">
        <v>375</v>
      </c>
    </row>
    <row r="178" spans="1:22" x14ac:dyDescent="0.3">
      <c r="A178" t="s">
        <v>345</v>
      </c>
      <c r="B178" t="s">
        <v>4</v>
      </c>
      <c r="C178" t="s">
        <v>10</v>
      </c>
      <c r="D178">
        <v>0.96057648376969196</v>
      </c>
      <c r="E178" t="s">
        <v>346</v>
      </c>
      <c r="F178">
        <v>21</v>
      </c>
      <c r="G178">
        <v>21</v>
      </c>
      <c r="H178">
        <v>0</v>
      </c>
      <c r="I178">
        <v>0</v>
      </c>
      <c r="K178">
        <v>0.90357087032638805</v>
      </c>
      <c r="L178">
        <v>0.98416269723455296</v>
      </c>
      <c r="M178">
        <v>0</v>
      </c>
      <c r="N178" t="s">
        <v>517</v>
      </c>
      <c r="O178" t="s">
        <v>348</v>
      </c>
      <c r="Q178" t="s">
        <v>348</v>
      </c>
      <c r="U178" t="s">
        <v>371</v>
      </c>
      <c r="V178" t="s">
        <v>377</v>
      </c>
    </row>
    <row r="179" spans="1:22" x14ac:dyDescent="0.3">
      <c r="A179" t="s">
        <v>345</v>
      </c>
      <c r="B179" t="s">
        <v>6</v>
      </c>
      <c r="C179" t="s">
        <v>1</v>
      </c>
      <c r="E179" t="s">
        <v>346</v>
      </c>
      <c r="F179">
        <v>21</v>
      </c>
      <c r="G179">
        <v>21</v>
      </c>
      <c r="H179">
        <v>0</v>
      </c>
      <c r="I179">
        <v>0</v>
      </c>
      <c r="N179" t="s">
        <v>518</v>
      </c>
      <c r="O179" t="s">
        <v>348</v>
      </c>
      <c r="Q179" t="s">
        <v>348</v>
      </c>
      <c r="U179" t="s">
        <v>373</v>
      </c>
      <c r="V179" t="s">
        <v>349</v>
      </c>
    </row>
    <row r="180" spans="1:22" x14ac:dyDescent="0.3">
      <c r="A180" t="s">
        <v>345</v>
      </c>
      <c r="B180" t="s">
        <v>6</v>
      </c>
      <c r="C180" t="s">
        <v>5</v>
      </c>
      <c r="E180" t="s">
        <v>346</v>
      </c>
      <c r="F180">
        <v>21</v>
      </c>
      <c r="G180">
        <v>21</v>
      </c>
      <c r="H180">
        <v>0</v>
      </c>
      <c r="I180">
        <v>0</v>
      </c>
      <c r="N180" t="s">
        <v>519</v>
      </c>
      <c r="O180" t="s">
        <v>348</v>
      </c>
      <c r="Q180" t="s">
        <v>348</v>
      </c>
      <c r="U180" t="s">
        <v>373</v>
      </c>
      <c r="V180" t="s">
        <v>351</v>
      </c>
    </row>
    <row r="181" spans="1:22" x14ac:dyDescent="0.3">
      <c r="A181" t="s">
        <v>345</v>
      </c>
      <c r="B181" t="s">
        <v>6</v>
      </c>
      <c r="C181" t="s">
        <v>2</v>
      </c>
      <c r="E181" t="s">
        <v>346</v>
      </c>
      <c r="F181">
        <v>21</v>
      </c>
      <c r="G181">
        <v>21</v>
      </c>
      <c r="H181">
        <v>0</v>
      </c>
      <c r="I181">
        <v>0</v>
      </c>
      <c r="N181" t="s">
        <v>520</v>
      </c>
      <c r="O181" t="s">
        <v>348</v>
      </c>
      <c r="Q181" t="s">
        <v>348</v>
      </c>
      <c r="U181" t="s">
        <v>373</v>
      </c>
      <c r="V181" t="s">
        <v>353</v>
      </c>
    </row>
    <row r="182" spans="1:22" x14ac:dyDescent="0.3">
      <c r="A182" t="s">
        <v>345</v>
      </c>
      <c r="B182" t="s">
        <v>6</v>
      </c>
      <c r="C182" t="s">
        <v>7</v>
      </c>
      <c r="E182" t="s">
        <v>346</v>
      </c>
      <c r="F182">
        <v>11</v>
      </c>
      <c r="G182">
        <v>21</v>
      </c>
      <c r="H182">
        <v>0</v>
      </c>
      <c r="I182">
        <v>10</v>
      </c>
      <c r="N182" t="s">
        <v>521</v>
      </c>
      <c r="O182" t="s">
        <v>348</v>
      </c>
      <c r="Q182" t="s">
        <v>348</v>
      </c>
      <c r="U182" t="s">
        <v>373</v>
      </c>
      <c r="V182" t="s">
        <v>355</v>
      </c>
    </row>
    <row r="183" spans="1:22" x14ac:dyDescent="0.3">
      <c r="A183" t="s">
        <v>345</v>
      </c>
      <c r="B183" t="s">
        <v>6</v>
      </c>
      <c r="C183" t="s">
        <v>8</v>
      </c>
      <c r="E183" t="s">
        <v>346</v>
      </c>
      <c r="F183">
        <v>10</v>
      </c>
      <c r="G183">
        <v>21</v>
      </c>
      <c r="H183">
        <v>0</v>
      </c>
      <c r="I183">
        <v>11</v>
      </c>
      <c r="N183" t="s">
        <v>522</v>
      </c>
      <c r="O183" t="s">
        <v>348</v>
      </c>
      <c r="Q183" t="s">
        <v>348</v>
      </c>
      <c r="U183" t="s">
        <v>373</v>
      </c>
      <c r="V183" t="s">
        <v>357</v>
      </c>
    </row>
    <row r="184" spans="1:22" x14ac:dyDescent="0.3">
      <c r="A184" t="s">
        <v>345</v>
      </c>
      <c r="B184" t="s">
        <v>6</v>
      </c>
      <c r="C184" t="s">
        <v>22</v>
      </c>
      <c r="E184" t="s">
        <v>358</v>
      </c>
      <c r="F184">
        <v>0</v>
      </c>
      <c r="G184">
        <v>21</v>
      </c>
      <c r="H184">
        <v>0</v>
      </c>
      <c r="I184">
        <v>0</v>
      </c>
      <c r="N184" t="s">
        <v>523</v>
      </c>
      <c r="O184" t="s">
        <v>348</v>
      </c>
      <c r="Q184" t="s">
        <v>360</v>
      </c>
      <c r="U184" t="s">
        <v>373</v>
      </c>
      <c r="V184" t="s">
        <v>361</v>
      </c>
    </row>
    <row r="185" spans="1:22" x14ac:dyDescent="0.3">
      <c r="A185" t="s">
        <v>345</v>
      </c>
      <c r="B185" t="s">
        <v>6</v>
      </c>
      <c r="C185" t="s">
        <v>9</v>
      </c>
      <c r="E185" t="s">
        <v>358</v>
      </c>
      <c r="F185">
        <v>0</v>
      </c>
      <c r="G185">
        <v>21</v>
      </c>
      <c r="H185">
        <v>0</v>
      </c>
      <c r="I185">
        <v>0</v>
      </c>
      <c r="N185" t="s">
        <v>524</v>
      </c>
      <c r="O185" t="s">
        <v>348</v>
      </c>
      <c r="Q185" t="s">
        <v>360</v>
      </c>
      <c r="U185" t="s">
        <v>373</v>
      </c>
      <c r="V185" t="s">
        <v>363</v>
      </c>
    </row>
    <row r="186" spans="1:22" x14ac:dyDescent="0.3">
      <c r="A186" t="s">
        <v>345</v>
      </c>
      <c r="B186" t="s">
        <v>6</v>
      </c>
      <c r="C186" t="s">
        <v>52</v>
      </c>
      <c r="E186" t="s">
        <v>346</v>
      </c>
      <c r="F186">
        <v>11</v>
      </c>
      <c r="G186">
        <v>21</v>
      </c>
      <c r="H186">
        <v>0</v>
      </c>
      <c r="I186">
        <v>10</v>
      </c>
      <c r="N186" t="s">
        <v>525</v>
      </c>
      <c r="O186" t="s">
        <v>348</v>
      </c>
      <c r="Q186" t="s">
        <v>348</v>
      </c>
      <c r="U186" t="s">
        <v>373</v>
      </c>
      <c r="V186" t="s">
        <v>365</v>
      </c>
    </row>
    <row r="187" spans="1:22" x14ac:dyDescent="0.3">
      <c r="A187" t="s">
        <v>345</v>
      </c>
      <c r="B187" t="s">
        <v>6</v>
      </c>
      <c r="C187" t="s">
        <v>53</v>
      </c>
      <c r="E187" t="s">
        <v>346</v>
      </c>
      <c r="F187">
        <v>11</v>
      </c>
      <c r="G187">
        <v>21</v>
      </c>
      <c r="H187">
        <v>0</v>
      </c>
      <c r="I187">
        <v>10</v>
      </c>
      <c r="N187" t="s">
        <v>526</v>
      </c>
      <c r="O187" t="s">
        <v>348</v>
      </c>
      <c r="Q187" t="s">
        <v>348</v>
      </c>
      <c r="U187" t="s">
        <v>373</v>
      </c>
      <c r="V187" t="s">
        <v>367</v>
      </c>
    </row>
    <row r="188" spans="1:22" x14ac:dyDescent="0.3">
      <c r="A188" t="s">
        <v>345</v>
      </c>
      <c r="B188" t="s">
        <v>6</v>
      </c>
      <c r="C188" t="s">
        <v>3</v>
      </c>
      <c r="E188" t="s">
        <v>346</v>
      </c>
      <c r="F188">
        <v>21</v>
      </c>
      <c r="G188">
        <v>21</v>
      </c>
      <c r="H188">
        <v>0</v>
      </c>
      <c r="I188">
        <v>0</v>
      </c>
      <c r="N188" t="s">
        <v>527</v>
      </c>
      <c r="O188" t="s">
        <v>348</v>
      </c>
      <c r="Q188" t="s">
        <v>348</v>
      </c>
      <c r="U188" t="s">
        <v>373</v>
      </c>
      <c r="V188" t="s">
        <v>369</v>
      </c>
    </row>
    <row r="189" spans="1:22" x14ac:dyDescent="0.3">
      <c r="A189" t="s">
        <v>345</v>
      </c>
      <c r="B189" t="s">
        <v>6</v>
      </c>
      <c r="C189" t="s">
        <v>4</v>
      </c>
      <c r="E189" t="s">
        <v>346</v>
      </c>
      <c r="F189">
        <v>21</v>
      </c>
      <c r="G189">
        <v>21</v>
      </c>
      <c r="H189">
        <v>0</v>
      </c>
      <c r="I189">
        <v>0</v>
      </c>
      <c r="N189" t="s">
        <v>528</v>
      </c>
      <c r="O189" t="s">
        <v>348</v>
      </c>
      <c r="Q189" t="s">
        <v>348</v>
      </c>
      <c r="U189" t="s">
        <v>373</v>
      </c>
      <c r="V189" t="s">
        <v>371</v>
      </c>
    </row>
    <row r="190" spans="1:22" x14ac:dyDescent="0.3">
      <c r="A190" t="s">
        <v>345</v>
      </c>
      <c r="B190" t="s">
        <v>6</v>
      </c>
      <c r="C190" t="s">
        <v>6</v>
      </c>
      <c r="E190" t="s">
        <v>346</v>
      </c>
      <c r="F190">
        <v>21</v>
      </c>
      <c r="G190">
        <v>21</v>
      </c>
      <c r="H190">
        <v>0</v>
      </c>
      <c r="I190">
        <v>0</v>
      </c>
      <c r="N190" t="s">
        <v>529</v>
      </c>
      <c r="O190" t="s">
        <v>348</v>
      </c>
      <c r="Q190" t="s">
        <v>348</v>
      </c>
      <c r="U190" t="s">
        <v>373</v>
      </c>
      <c r="V190" t="s">
        <v>373</v>
      </c>
    </row>
    <row r="191" spans="1:22" x14ac:dyDescent="0.3">
      <c r="A191" t="s">
        <v>345</v>
      </c>
      <c r="B191" t="s">
        <v>6</v>
      </c>
      <c r="C191" t="s">
        <v>11</v>
      </c>
      <c r="E191" t="s">
        <v>346</v>
      </c>
      <c r="F191">
        <v>21</v>
      </c>
      <c r="G191">
        <v>21</v>
      </c>
      <c r="H191">
        <v>0</v>
      </c>
      <c r="I191">
        <v>0</v>
      </c>
      <c r="N191" t="s">
        <v>530</v>
      </c>
      <c r="O191" t="s">
        <v>348</v>
      </c>
      <c r="Q191" t="s">
        <v>348</v>
      </c>
      <c r="U191" t="s">
        <v>373</v>
      </c>
      <c r="V191" t="s">
        <v>375</v>
      </c>
    </row>
    <row r="192" spans="1:22" x14ac:dyDescent="0.3">
      <c r="A192" t="s">
        <v>345</v>
      </c>
      <c r="B192" t="s">
        <v>6</v>
      </c>
      <c r="C192" t="s">
        <v>10</v>
      </c>
      <c r="E192" t="s">
        <v>346</v>
      </c>
      <c r="F192">
        <v>21</v>
      </c>
      <c r="G192">
        <v>21</v>
      </c>
      <c r="H192">
        <v>0</v>
      </c>
      <c r="I192">
        <v>0</v>
      </c>
      <c r="N192" t="s">
        <v>531</v>
      </c>
      <c r="O192" t="s">
        <v>348</v>
      </c>
      <c r="Q192" t="s">
        <v>348</v>
      </c>
      <c r="U192" t="s">
        <v>373</v>
      </c>
      <c r="V192" t="s">
        <v>377</v>
      </c>
    </row>
    <row r="193" spans="1:22" x14ac:dyDescent="0.3">
      <c r="A193" t="s">
        <v>345</v>
      </c>
      <c r="B193" t="s">
        <v>11</v>
      </c>
      <c r="C193" t="s">
        <v>1</v>
      </c>
      <c r="D193">
        <v>1</v>
      </c>
      <c r="E193" t="s">
        <v>346</v>
      </c>
      <c r="F193">
        <v>21</v>
      </c>
      <c r="G193">
        <v>21</v>
      </c>
      <c r="H193">
        <v>0</v>
      </c>
      <c r="I193">
        <v>0</v>
      </c>
      <c r="K193">
        <v>1</v>
      </c>
      <c r="L193">
        <v>1</v>
      </c>
      <c r="M193">
        <v>0</v>
      </c>
      <c r="N193" t="s">
        <v>532</v>
      </c>
      <c r="O193" t="s">
        <v>348</v>
      </c>
      <c r="Q193" t="s">
        <v>348</v>
      </c>
      <c r="U193" t="s">
        <v>375</v>
      </c>
      <c r="V193" t="s">
        <v>349</v>
      </c>
    </row>
    <row r="194" spans="1:22" x14ac:dyDescent="0.3">
      <c r="A194" t="s">
        <v>345</v>
      </c>
      <c r="B194" t="s">
        <v>11</v>
      </c>
      <c r="C194" t="s">
        <v>5</v>
      </c>
      <c r="D194">
        <v>1</v>
      </c>
      <c r="E194" t="s">
        <v>346</v>
      </c>
      <c r="F194">
        <v>21</v>
      </c>
      <c r="G194">
        <v>21</v>
      </c>
      <c r="H194">
        <v>0</v>
      </c>
      <c r="I194">
        <v>0</v>
      </c>
      <c r="K194">
        <v>1</v>
      </c>
      <c r="L194">
        <v>1</v>
      </c>
      <c r="M194">
        <v>0</v>
      </c>
      <c r="N194" t="s">
        <v>533</v>
      </c>
      <c r="O194" t="s">
        <v>348</v>
      </c>
      <c r="Q194" t="s">
        <v>348</v>
      </c>
      <c r="U194" t="s">
        <v>375</v>
      </c>
      <c r="V194" t="s">
        <v>351</v>
      </c>
    </row>
    <row r="195" spans="1:22" x14ac:dyDescent="0.3">
      <c r="A195" t="s">
        <v>345</v>
      </c>
      <c r="B195" t="s">
        <v>11</v>
      </c>
      <c r="C195" t="s">
        <v>2</v>
      </c>
      <c r="D195">
        <v>-1</v>
      </c>
      <c r="E195" t="s">
        <v>346</v>
      </c>
      <c r="F195">
        <v>21</v>
      </c>
      <c r="G195">
        <v>21</v>
      </c>
      <c r="H195">
        <v>0</v>
      </c>
      <c r="I195">
        <v>0</v>
      </c>
      <c r="K195">
        <v>-1</v>
      </c>
      <c r="L195">
        <v>-1</v>
      </c>
      <c r="M195">
        <v>0</v>
      </c>
      <c r="N195" t="s">
        <v>534</v>
      </c>
      <c r="O195" t="s">
        <v>348</v>
      </c>
      <c r="Q195" t="s">
        <v>348</v>
      </c>
      <c r="U195" t="s">
        <v>375</v>
      </c>
      <c r="V195" t="s">
        <v>353</v>
      </c>
    </row>
    <row r="196" spans="1:22" x14ac:dyDescent="0.3">
      <c r="A196" t="s">
        <v>345</v>
      </c>
      <c r="B196" t="s">
        <v>11</v>
      </c>
      <c r="C196" t="s">
        <v>7</v>
      </c>
      <c r="D196">
        <v>1</v>
      </c>
      <c r="E196" t="s">
        <v>346</v>
      </c>
      <c r="F196">
        <v>11</v>
      </c>
      <c r="G196">
        <v>21</v>
      </c>
      <c r="H196">
        <v>0</v>
      </c>
      <c r="I196">
        <v>10</v>
      </c>
      <c r="K196">
        <v>1</v>
      </c>
      <c r="L196">
        <v>1</v>
      </c>
      <c r="M196">
        <v>0</v>
      </c>
      <c r="N196" t="s">
        <v>535</v>
      </c>
      <c r="O196" t="s">
        <v>348</v>
      </c>
      <c r="Q196" t="s">
        <v>348</v>
      </c>
      <c r="U196" t="s">
        <v>375</v>
      </c>
      <c r="V196" t="s">
        <v>355</v>
      </c>
    </row>
    <row r="197" spans="1:22" x14ac:dyDescent="0.3">
      <c r="A197" t="s">
        <v>345</v>
      </c>
      <c r="B197" t="s">
        <v>11</v>
      </c>
      <c r="C197" t="s">
        <v>8</v>
      </c>
      <c r="D197">
        <v>0.999999999999999</v>
      </c>
      <c r="E197" t="s">
        <v>346</v>
      </c>
      <c r="F197">
        <v>10</v>
      </c>
      <c r="G197">
        <v>21</v>
      </c>
      <c r="H197">
        <v>0</v>
      </c>
      <c r="I197">
        <v>11</v>
      </c>
      <c r="K197">
        <v>0.999999999999999</v>
      </c>
      <c r="L197">
        <v>1</v>
      </c>
      <c r="M197">
        <v>0</v>
      </c>
      <c r="N197" t="s">
        <v>536</v>
      </c>
      <c r="O197" t="s">
        <v>348</v>
      </c>
      <c r="Q197" t="s">
        <v>348</v>
      </c>
      <c r="U197" t="s">
        <v>375</v>
      </c>
      <c r="V197" t="s">
        <v>357</v>
      </c>
    </row>
    <row r="198" spans="1:22" x14ac:dyDescent="0.3">
      <c r="A198" t="s">
        <v>345</v>
      </c>
      <c r="B198" t="s">
        <v>11</v>
      </c>
      <c r="C198" t="s">
        <v>22</v>
      </c>
      <c r="E198" t="s">
        <v>358</v>
      </c>
      <c r="F198">
        <v>0</v>
      </c>
      <c r="G198">
        <v>21</v>
      </c>
      <c r="H198">
        <v>0</v>
      </c>
      <c r="I198">
        <v>0</v>
      </c>
      <c r="N198" t="s">
        <v>537</v>
      </c>
      <c r="O198" t="s">
        <v>348</v>
      </c>
      <c r="Q198" t="s">
        <v>360</v>
      </c>
      <c r="U198" t="s">
        <v>375</v>
      </c>
      <c r="V198" t="s">
        <v>361</v>
      </c>
    </row>
    <row r="199" spans="1:22" x14ac:dyDescent="0.3">
      <c r="A199" t="s">
        <v>345</v>
      </c>
      <c r="B199" t="s">
        <v>11</v>
      </c>
      <c r="C199" t="s">
        <v>9</v>
      </c>
      <c r="E199" t="s">
        <v>358</v>
      </c>
      <c r="F199">
        <v>0</v>
      </c>
      <c r="G199">
        <v>21</v>
      </c>
      <c r="H199">
        <v>0</v>
      </c>
      <c r="I199">
        <v>0</v>
      </c>
      <c r="N199" t="s">
        <v>538</v>
      </c>
      <c r="O199" t="s">
        <v>348</v>
      </c>
      <c r="Q199" t="s">
        <v>360</v>
      </c>
      <c r="U199" t="s">
        <v>375</v>
      </c>
      <c r="V199" t="s">
        <v>363</v>
      </c>
    </row>
    <row r="200" spans="1:22" x14ac:dyDescent="0.3">
      <c r="A200" t="s">
        <v>345</v>
      </c>
      <c r="B200" t="s">
        <v>11</v>
      </c>
      <c r="C200" t="s">
        <v>52</v>
      </c>
      <c r="D200">
        <v>0.95830268774355898</v>
      </c>
      <c r="E200" t="s">
        <v>346</v>
      </c>
      <c r="F200">
        <v>11</v>
      </c>
      <c r="G200">
        <v>21</v>
      </c>
      <c r="H200">
        <v>0</v>
      </c>
      <c r="I200">
        <v>10</v>
      </c>
      <c r="K200">
        <v>0.84308147426769997</v>
      </c>
      <c r="L200">
        <v>0.98940623649397397</v>
      </c>
      <c r="M200">
        <v>0</v>
      </c>
      <c r="N200" t="s">
        <v>539</v>
      </c>
      <c r="O200" t="s">
        <v>348</v>
      </c>
      <c r="Q200" t="s">
        <v>348</v>
      </c>
      <c r="U200" t="s">
        <v>375</v>
      </c>
      <c r="V200" t="s">
        <v>365</v>
      </c>
    </row>
    <row r="201" spans="1:22" x14ac:dyDescent="0.3">
      <c r="A201" t="s">
        <v>345</v>
      </c>
      <c r="B201" t="s">
        <v>11</v>
      </c>
      <c r="C201" t="s">
        <v>53</v>
      </c>
      <c r="D201">
        <v>0.95830268774355898</v>
      </c>
      <c r="E201" t="s">
        <v>346</v>
      </c>
      <c r="F201">
        <v>11</v>
      </c>
      <c r="G201">
        <v>21</v>
      </c>
      <c r="H201">
        <v>0</v>
      </c>
      <c r="I201">
        <v>10</v>
      </c>
      <c r="K201">
        <v>0.84308147426769997</v>
      </c>
      <c r="L201">
        <v>0.98940623649397397</v>
      </c>
      <c r="M201">
        <v>0</v>
      </c>
      <c r="N201" t="s">
        <v>540</v>
      </c>
      <c r="O201" t="s">
        <v>348</v>
      </c>
      <c r="Q201" t="s">
        <v>348</v>
      </c>
      <c r="U201" t="s">
        <v>375</v>
      </c>
      <c r="V201" t="s">
        <v>367</v>
      </c>
    </row>
    <row r="202" spans="1:22" x14ac:dyDescent="0.3">
      <c r="A202" t="s">
        <v>345</v>
      </c>
      <c r="B202" t="s">
        <v>11</v>
      </c>
      <c r="C202" t="s">
        <v>3</v>
      </c>
      <c r="D202">
        <v>0</v>
      </c>
      <c r="E202" t="s">
        <v>346</v>
      </c>
      <c r="F202">
        <v>21</v>
      </c>
      <c r="G202">
        <v>21</v>
      </c>
      <c r="H202">
        <v>0</v>
      </c>
      <c r="I202">
        <v>0</v>
      </c>
      <c r="K202">
        <v>-0.43169368644996797</v>
      </c>
      <c r="L202">
        <v>0.43169368644996797</v>
      </c>
      <c r="M202">
        <v>0.99999999899999903</v>
      </c>
      <c r="N202" t="s">
        <v>541</v>
      </c>
      <c r="O202" t="s">
        <v>348</v>
      </c>
      <c r="Q202" t="s">
        <v>348</v>
      </c>
      <c r="U202" t="s">
        <v>375</v>
      </c>
      <c r="V202" t="s">
        <v>369</v>
      </c>
    </row>
    <row r="203" spans="1:22" x14ac:dyDescent="0.3">
      <c r="A203" t="s">
        <v>345</v>
      </c>
      <c r="B203" t="s">
        <v>11</v>
      </c>
      <c r="C203" t="s">
        <v>4</v>
      </c>
      <c r="D203">
        <v>0.96057648376969196</v>
      </c>
      <c r="E203" t="s">
        <v>346</v>
      </c>
      <c r="F203">
        <v>21</v>
      </c>
      <c r="G203">
        <v>21</v>
      </c>
      <c r="H203">
        <v>0</v>
      </c>
      <c r="I203">
        <v>0</v>
      </c>
      <c r="K203">
        <v>0.90357087032638805</v>
      </c>
      <c r="L203">
        <v>0.98416269723455296</v>
      </c>
      <c r="M203">
        <v>0</v>
      </c>
      <c r="N203" t="s">
        <v>542</v>
      </c>
      <c r="O203" t="s">
        <v>348</v>
      </c>
      <c r="Q203" t="s">
        <v>348</v>
      </c>
      <c r="U203" t="s">
        <v>375</v>
      </c>
      <c r="V203" t="s">
        <v>371</v>
      </c>
    </row>
    <row r="204" spans="1:22" x14ac:dyDescent="0.3">
      <c r="A204" t="s">
        <v>345</v>
      </c>
      <c r="B204" t="s">
        <v>11</v>
      </c>
      <c r="C204" t="s">
        <v>6</v>
      </c>
      <c r="E204" t="s">
        <v>346</v>
      </c>
      <c r="F204">
        <v>21</v>
      </c>
      <c r="G204">
        <v>21</v>
      </c>
      <c r="H204">
        <v>0</v>
      </c>
      <c r="I204">
        <v>0</v>
      </c>
      <c r="N204" t="s">
        <v>543</v>
      </c>
      <c r="O204" t="s">
        <v>348</v>
      </c>
      <c r="Q204" t="s">
        <v>348</v>
      </c>
      <c r="U204" t="s">
        <v>375</v>
      </c>
      <c r="V204" t="s">
        <v>373</v>
      </c>
    </row>
    <row r="205" spans="1:22" x14ac:dyDescent="0.3">
      <c r="A205" t="s">
        <v>345</v>
      </c>
      <c r="B205" t="s">
        <v>11</v>
      </c>
      <c r="C205" t="s">
        <v>11</v>
      </c>
      <c r="D205">
        <v>1</v>
      </c>
      <c r="E205" t="s">
        <v>346</v>
      </c>
      <c r="F205">
        <v>21</v>
      </c>
      <c r="G205">
        <v>21</v>
      </c>
      <c r="H205">
        <v>0</v>
      </c>
      <c r="I205">
        <v>0</v>
      </c>
      <c r="K205">
        <v>1</v>
      </c>
      <c r="L205">
        <v>1</v>
      </c>
      <c r="M205">
        <v>0</v>
      </c>
      <c r="N205" t="s">
        <v>544</v>
      </c>
      <c r="O205" t="s">
        <v>348</v>
      </c>
      <c r="Q205" t="s">
        <v>348</v>
      </c>
      <c r="U205" t="s">
        <v>375</v>
      </c>
      <c r="V205" t="s">
        <v>375</v>
      </c>
    </row>
    <row r="206" spans="1:22" x14ac:dyDescent="0.3">
      <c r="A206" t="s">
        <v>345</v>
      </c>
      <c r="B206" t="s">
        <v>11</v>
      </c>
      <c r="C206" t="s">
        <v>10</v>
      </c>
      <c r="D206">
        <v>0.999999999999999</v>
      </c>
      <c r="E206" t="s">
        <v>346</v>
      </c>
      <c r="F206">
        <v>21</v>
      </c>
      <c r="G206">
        <v>21</v>
      </c>
      <c r="H206">
        <v>0</v>
      </c>
      <c r="I206">
        <v>0</v>
      </c>
      <c r="K206">
        <v>0.999999999999999</v>
      </c>
      <c r="L206">
        <v>1</v>
      </c>
      <c r="M206">
        <v>0</v>
      </c>
      <c r="N206" t="s">
        <v>545</v>
      </c>
      <c r="O206" t="s">
        <v>348</v>
      </c>
      <c r="Q206" t="s">
        <v>348</v>
      </c>
      <c r="U206" t="s">
        <v>375</v>
      </c>
      <c r="V206" t="s">
        <v>377</v>
      </c>
    </row>
    <row r="207" spans="1:22" x14ac:dyDescent="0.3">
      <c r="A207" t="s">
        <v>345</v>
      </c>
      <c r="B207" t="s">
        <v>10</v>
      </c>
      <c r="C207" t="s">
        <v>1</v>
      </c>
      <c r="D207">
        <v>1</v>
      </c>
      <c r="E207" t="s">
        <v>346</v>
      </c>
      <c r="F207">
        <v>21</v>
      </c>
      <c r="G207">
        <v>21</v>
      </c>
      <c r="H207">
        <v>0</v>
      </c>
      <c r="I207">
        <v>0</v>
      </c>
      <c r="K207">
        <v>1</v>
      </c>
      <c r="L207">
        <v>1</v>
      </c>
      <c r="M207">
        <v>0</v>
      </c>
      <c r="N207" t="s">
        <v>546</v>
      </c>
      <c r="O207" t="s">
        <v>348</v>
      </c>
      <c r="Q207" t="s">
        <v>348</v>
      </c>
      <c r="U207" t="s">
        <v>377</v>
      </c>
      <c r="V207" t="s">
        <v>349</v>
      </c>
    </row>
    <row r="208" spans="1:22" x14ac:dyDescent="0.3">
      <c r="A208" t="s">
        <v>345</v>
      </c>
      <c r="B208" t="s">
        <v>10</v>
      </c>
      <c r="C208" t="s">
        <v>5</v>
      </c>
      <c r="D208">
        <v>1</v>
      </c>
      <c r="E208" t="s">
        <v>346</v>
      </c>
      <c r="F208">
        <v>21</v>
      </c>
      <c r="G208">
        <v>21</v>
      </c>
      <c r="H208">
        <v>0</v>
      </c>
      <c r="I208">
        <v>0</v>
      </c>
      <c r="K208">
        <v>1</v>
      </c>
      <c r="L208">
        <v>1</v>
      </c>
      <c r="M208">
        <v>0</v>
      </c>
      <c r="N208" t="s">
        <v>547</v>
      </c>
      <c r="O208" t="s">
        <v>348</v>
      </c>
      <c r="Q208" t="s">
        <v>348</v>
      </c>
      <c r="U208" t="s">
        <v>377</v>
      </c>
      <c r="V208" t="s">
        <v>351</v>
      </c>
    </row>
    <row r="209" spans="1:22" x14ac:dyDescent="0.3">
      <c r="A209" t="s">
        <v>345</v>
      </c>
      <c r="B209" t="s">
        <v>10</v>
      </c>
      <c r="C209" t="s">
        <v>2</v>
      </c>
      <c r="D209">
        <v>-1</v>
      </c>
      <c r="E209" t="s">
        <v>346</v>
      </c>
      <c r="F209">
        <v>21</v>
      </c>
      <c r="G209">
        <v>21</v>
      </c>
      <c r="H209">
        <v>0</v>
      </c>
      <c r="I209">
        <v>0</v>
      </c>
      <c r="K209">
        <v>-1</v>
      </c>
      <c r="L209">
        <v>-1</v>
      </c>
      <c r="M209">
        <v>0</v>
      </c>
      <c r="N209" t="s">
        <v>548</v>
      </c>
      <c r="O209" t="s">
        <v>348</v>
      </c>
      <c r="Q209" t="s">
        <v>348</v>
      </c>
      <c r="U209" t="s">
        <v>377</v>
      </c>
      <c r="V209" t="s">
        <v>353</v>
      </c>
    </row>
    <row r="210" spans="1:22" x14ac:dyDescent="0.3">
      <c r="A210" t="s">
        <v>345</v>
      </c>
      <c r="B210" t="s">
        <v>10</v>
      </c>
      <c r="C210" t="s">
        <v>7</v>
      </c>
      <c r="D210">
        <v>1</v>
      </c>
      <c r="E210" t="s">
        <v>346</v>
      </c>
      <c r="F210">
        <v>11</v>
      </c>
      <c r="G210">
        <v>21</v>
      </c>
      <c r="H210">
        <v>0</v>
      </c>
      <c r="I210">
        <v>10</v>
      </c>
      <c r="K210">
        <v>1</v>
      </c>
      <c r="L210">
        <v>1</v>
      </c>
      <c r="M210">
        <v>0</v>
      </c>
      <c r="N210" t="s">
        <v>549</v>
      </c>
      <c r="O210" t="s">
        <v>348</v>
      </c>
      <c r="Q210" t="s">
        <v>348</v>
      </c>
      <c r="U210" t="s">
        <v>377</v>
      </c>
      <c r="V210" t="s">
        <v>355</v>
      </c>
    </row>
    <row r="211" spans="1:22" x14ac:dyDescent="0.3">
      <c r="A211" t="s">
        <v>345</v>
      </c>
      <c r="B211" t="s">
        <v>10</v>
      </c>
      <c r="C211" t="s">
        <v>8</v>
      </c>
      <c r="D211">
        <v>1</v>
      </c>
      <c r="E211" t="s">
        <v>346</v>
      </c>
      <c r="F211">
        <v>10</v>
      </c>
      <c r="G211">
        <v>21</v>
      </c>
      <c r="H211">
        <v>0</v>
      </c>
      <c r="I211">
        <v>11</v>
      </c>
      <c r="K211">
        <v>1</v>
      </c>
      <c r="L211">
        <v>1</v>
      </c>
      <c r="M211">
        <v>0</v>
      </c>
      <c r="N211" t="s">
        <v>550</v>
      </c>
      <c r="O211" t="s">
        <v>348</v>
      </c>
      <c r="Q211" t="s">
        <v>348</v>
      </c>
      <c r="U211" t="s">
        <v>377</v>
      </c>
      <c r="V211" t="s">
        <v>357</v>
      </c>
    </row>
    <row r="212" spans="1:22" x14ac:dyDescent="0.3">
      <c r="A212" t="s">
        <v>345</v>
      </c>
      <c r="B212" t="s">
        <v>10</v>
      </c>
      <c r="C212" t="s">
        <v>22</v>
      </c>
      <c r="E212" t="s">
        <v>358</v>
      </c>
      <c r="F212">
        <v>0</v>
      </c>
      <c r="G212">
        <v>21</v>
      </c>
      <c r="H212">
        <v>0</v>
      </c>
      <c r="I212">
        <v>0</v>
      </c>
      <c r="N212" t="s">
        <v>551</v>
      </c>
      <c r="O212" t="s">
        <v>348</v>
      </c>
      <c r="Q212" t="s">
        <v>360</v>
      </c>
      <c r="U212" t="s">
        <v>377</v>
      </c>
      <c r="V212" t="s">
        <v>361</v>
      </c>
    </row>
    <row r="213" spans="1:22" x14ac:dyDescent="0.3">
      <c r="A213" t="s">
        <v>345</v>
      </c>
      <c r="B213" t="s">
        <v>10</v>
      </c>
      <c r="C213" t="s">
        <v>9</v>
      </c>
      <c r="E213" t="s">
        <v>358</v>
      </c>
      <c r="F213">
        <v>0</v>
      </c>
      <c r="G213">
        <v>21</v>
      </c>
      <c r="H213">
        <v>0</v>
      </c>
      <c r="I213">
        <v>0</v>
      </c>
      <c r="N213" t="s">
        <v>552</v>
      </c>
      <c r="O213" t="s">
        <v>348</v>
      </c>
      <c r="Q213" t="s">
        <v>360</v>
      </c>
      <c r="U213" t="s">
        <v>377</v>
      </c>
      <c r="V213" t="s">
        <v>363</v>
      </c>
    </row>
    <row r="214" spans="1:22" x14ac:dyDescent="0.3">
      <c r="A214" t="s">
        <v>345</v>
      </c>
      <c r="B214" t="s">
        <v>10</v>
      </c>
      <c r="C214" t="s">
        <v>52</v>
      </c>
      <c r="D214">
        <v>0.95830268774355998</v>
      </c>
      <c r="E214" t="s">
        <v>346</v>
      </c>
      <c r="F214">
        <v>11</v>
      </c>
      <c r="G214">
        <v>21</v>
      </c>
      <c r="H214">
        <v>0</v>
      </c>
      <c r="I214">
        <v>10</v>
      </c>
      <c r="K214">
        <v>0.84308147426769997</v>
      </c>
      <c r="L214">
        <v>0.98940623649397397</v>
      </c>
      <c r="M214">
        <v>0</v>
      </c>
      <c r="N214" t="s">
        <v>553</v>
      </c>
      <c r="O214" t="s">
        <v>348</v>
      </c>
      <c r="Q214" t="s">
        <v>348</v>
      </c>
      <c r="U214" t="s">
        <v>377</v>
      </c>
      <c r="V214" t="s">
        <v>365</v>
      </c>
    </row>
    <row r="215" spans="1:22" x14ac:dyDescent="0.3">
      <c r="A215" t="s">
        <v>345</v>
      </c>
      <c r="B215" t="s">
        <v>10</v>
      </c>
      <c r="C215" t="s">
        <v>53</v>
      </c>
      <c r="D215">
        <v>0.95830268774355998</v>
      </c>
      <c r="E215" t="s">
        <v>346</v>
      </c>
      <c r="F215">
        <v>11</v>
      </c>
      <c r="G215">
        <v>21</v>
      </c>
      <c r="H215">
        <v>0</v>
      </c>
      <c r="I215">
        <v>10</v>
      </c>
      <c r="K215">
        <v>0.84308147426769997</v>
      </c>
      <c r="L215">
        <v>0.98940623649397397</v>
      </c>
      <c r="M215">
        <v>0</v>
      </c>
      <c r="N215" t="s">
        <v>554</v>
      </c>
      <c r="O215" t="s">
        <v>348</v>
      </c>
      <c r="Q215" t="s">
        <v>348</v>
      </c>
      <c r="U215" t="s">
        <v>377</v>
      </c>
      <c r="V215" t="s">
        <v>367</v>
      </c>
    </row>
    <row r="216" spans="1:22" x14ac:dyDescent="0.3">
      <c r="A216" t="s">
        <v>345</v>
      </c>
      <c r="B216" t="s">
        <v>10</v>
      </c>
      <c r="C216" t="s">
        <v>3</v>
      </c>
      <c r="D216" s="1">
        <v>1.1966108519431001E-16</v>
      </c>
      <c r="E216" t="s">
        <v>346</v>
      </c>
      <c r="F216">
        <v>21</v>
      </c>
      <c r="G216">
        <v>21</v>
      </c>
      <c r="H216">
        <v>0</v>
      </c>
      <c r="I216">
        <v>0</v>
      </c>
      <c r="K216">
        <v>-0.43169368644996797</v>
      </c>
      <c r="L216">
        <v>0.43169368644996797</v>
      </c>
      <c r="M216">
        <v>0.99999999899999903</v>
      </c>
      <c r="N216" t="s">
        <v>555</v>
      </c>
      <c r="O216" t="s">
        <v>348</v>
      </c>
      <c r="Q216" t="s">
        <v>348</v>
      </c>
      <c r="U216" t="s">
        <v>377</v>
      </c>
      <c r="V216" t="s">
        <v>369</v>
      </c>
    </row>
    <row r="217" spans="1:22" x14ac:dyDescent="0.3">
      <c r="A217" t="s">
        <v>345</v>
      </c>
      <c r="B217" t="s">
        <v>10</v>
      </c>
      <c r="C217" t="s">
        <v>4</v>
      </c>
      <c r="D217">
        <v>0.96057648376969196</v>
      </c>
      <c r="E217" t="s">
        <v>346</v>
      </c>
      <c r="F217">
        <v>21</v>
      </c>
      <c r="G217">
        <v>21</v>
      </c>
      <c r="H217">
        <v>0</v>
      </c>
      <c r="I217">
        <v>0</v>
      </c>
      <c r="K217">
        <v>0.90357087032638805</v>
      </c>
      <c r="L217">
        <v>0.98416269723455296</v>
      </c>
      <c r="M217">
        <v>0</v>
      </c>
      <c r="N217" t="s">
        <v>556</v>
      </c>
      <c r="O217" t="s">
        <v>348</v>
      </c>
      <c r="Q217" t="s">
        <v>348</v>
      </c>
      <c r="U217" t="s">
        <v>377</v>
      </c>
      <c r="V217" t="s">
        <v>371</v>
      </c>
    </row>
    <row r="218" spans="1:22" x14ac:dyDescent="0.3">
      <c r="A218" t="s">
        <v>345</v>
      </c>
      <c r="B218" t="s">
        <v>10</v>
      </c>
      <c r="C218" t="s">
        <v>6</v>
      </c>
      <c r="E218" t="s">
        <v>346</v>
      </c>
      <c r="F218">
        <v>21</v>
      </c>
      <c r="G218">
        <v>21</v>
      </c>
      <c r="H218">
        <v>0</v>
      </c>
      <c r="I218">
        <v>0</v>
      </c>
      <c r="N218" t="s">
        <v>557</v>
      </c>
      <c r="O218" t="s">
        <v>348</v>
      </c>
      <c r="Q218" t="s">
        <v>348</v>
      </c>
      <c r="U218" t="s">
        <v>377</v>
      </c>
      <c r="V218" t="s">
        <v>373</v>
      </c>
    </row>
    <row r="219" spans="1:22" x14ac:dyDescent="0.3">
      <c r="A219" t="s">
        <v>345</v>
      </c>
      <c r="B219" t="s">
        <v>10</v>
      </c>
      <c r="C219" t="s">
        <v>11</v>
      </c>
      <c r="D219">
        <v>0.999999999999999</v>
      </c>
      <c r="E219" t="s">
        <v>346</v>
      </c>
      <c r="F219">
        <v>21</v>
      </c>
      <c r="G219">
        <v>21</v>
      </c>
      <c r="H219">
        <v>0</v>
      </c>
      <c r="I219">
        <v>0</v>
      </c>
      <c r="K219">
        <v>0.999999999999999</v>
      </c>
      <c r="L219">
        <v>1</v>
      </c>
      <c r="M219">
        <v>0</v>
      </c>
      <c r="N219" t="s">
        <v>558</v>
      </c>
      <c r="O219" t="s">
        <v>348</v>
      </c>
      <c r="Q219" t="s">
        <v>348</v>
      </c>
      <c r="U219" t="s">
        <v>377</v>
      </c>
      <c r="V219" t="s">
        <v>375</v>
      </c>
    </row>
    <row r="220" spans="1:22" x14ac:dyDescent="0.3">
      <c r="A220" t="s">
        <v>345</v>
      </c>
      <c r="B220" t="s">
        <v>10</v>
      </c>
      <c r="C220" t="s">
        <v>10</v>
      </c>
      <c r="D220">
        <v>0</v>
      </c>
      <c r="E220" t="s">
        <v>346</v>
      </c>
      <c r="F220">
        <v>21</v>
      </c>
      <c r="G220">
        <v>21</v>
      </c>
      <c r="H220">
        <v>0</v>
      </c>
      <c r="I220">
        <v>0</v>
      </c>
      <c r="K220">
        <v>-0.43169368644996797</v>
      </c>
      <c r="L220">
        <v>0.43169368644996797</v>
      </c>
      <c r="M220">
        <v>0.99999999899999903</v>
      </c>
      <c r="N220" t="s">
        <v>559</v>
      </c>
      <c r="O220" t="s">
        <v>348</v>
      </c>
      <c r="Q220" t="s">
        <v>348</v>
      </c>
      <c r="U220" t="s">
        <v>377</v>
      </c>
      <c r="V220" t="s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FB08-9A6F-41D9-9698-F1F45A6A1477}">
  <dimension ref="A1:H197"/>
  <sheetViews>
    <sheetView workbookViewId="0">
      <selection activeCell="F24" sqref="A1:H197"/>
    </sheetView>
  </sheetViews>
  <sheetFormatPr defaultRowHeight="14.4" x14ac:dyDescent="0.3"/>
  <cols>
    <col min="3" max="3" width="16.109375" bestFit="1" customWidth="1"/>
    <col min="6" max="6" width="12.6640625" bestFit="1" customWidth="1"/>
  </cols>
  <sheetData>
    <row r="1" spans="1:8" x14ac:dyDescent="0.3">
      <c r="B1" t="s">
        <v>324</v>
      </c>
      <c r="C1" t="s">
        <v>325</v>
      </c>
      <c r="D1" t="s">
        <v>326</v>
      </c>
      <c r="E1" t="s">
        <v>327</v>
      </c>
      <c r="F1" t="s">
        <v>332</v>
      </c>
      <c r="G1" t="s">
        <v>560</v>
      </c>
      <c r="H1" t="s">
        <v>561</v>
      </c>
    </row>
    <row r="2" spans="1:8" x14ac:dyDescent="0.3">
      <c r="A2">
        <v>0</v>
      </c>
      <c r="B2" t="s">
        <v>1</v>
      </c>
      <c r="C2" t="s">
        <v>1</v>
      </c>
      <c r="E2" t="s">
        <v>346</v>
      </c>
      <c r="G2" t="s">
        <v>562</v>
      </c>
      <c r="H2" t="s">
        <v>563</v>
      </c>
    </row>
    <row r="3" spans="1:8" x14ac:dyDescent="0.3">
      <c r="A3">
        <v>1</v>
      </c>
      <c r="B3" t="s">
        <v>1</v>
      </c>
      <c r="C3" t="s">
        <v>5</v>
      </c>
      <c r="D3">
        <v>1</v>
      </c>
      <c r="E3" t="s">
        <v>346</v>
      </c>
      <c r="G3" t="s">
        <v>562</v>
      </c>
      <c r="H3" t="s">
        <v>563</v>
      </c>
    </row>
    <row r="4" spans="1:8" x14ac:dyDescent="0.3">
      <c r="A4">
        <v>2</v>
      </c>
      <c r="B4" t="s">
        <v>1</v>
      </c>
      <c r="C4" t="s">
        <v>2</v>
      </c>
      <c r="D4">
        <v>-1</v>
      </c>
      <c r="E4" t="s">
        <v>346</v>
      </c>
      <c r="G4" t="s">
        <v>562</v>
      </c>
      <c r="H4" t="s">
        <v>563</v>
      </c>
    </row>
    <row r="5" spans="1:8" x14ac:dyDescent="0.3">
      <c r="A5">
        <v>3</v>
      </c>
      <c r="B5" t="s">
        <v>1</v>
      </c>
      <c r="C5" t="s">
        <v>7</v>
      </c>
      <c r="D5">
        <v>1</v>
      </c>
      <c r="E5" t="s">
        <v>346</v>
      </c>
      <c r="G5" t="s">
        <v>562</v>
      </c>
      <c r="H5" t="s">
        <v>563</v>
      </c>
    </row>
    <row r="6" spans="1:8" x14ac:dyDescent="0.3">
      <c r="A6">
        <v>4</v>
      </c>
      <c r="B6" t="s">
        <v>1</v>
      </c>
      <c r="C6" t="s">
        <v>8</v>
      </c>
      <c r="D6">
        <v>0.999999999999999</v>
      </c>
      <c r="E6" t="s">
        <v>346</v>
      </c>
      <c r="G6" t="s">
        <v>562</v>
      </c>
      <c r="H6" t="s">
        <v>563</v>
      </c>
    </row>
    <row r="7" spans="1:8" x14ac:dyDescent="0.3">
      <c r="A7">
        <v>5</v>
      </c>
      <c r="B7" t="s">
        <v>1</v>
      </c>
      <c r="C7" t="s">
        <v>22</v>
      </c>
      <c r="E7" t="s">
        <v>564</v>
      </c>
      <c r="G7" t="s">
        <v>562</v>
      </c>
      <c r="H7" t="s">
        <v>563</v>
      </c>
    </row>
    <row r="8" spans="1:8" x14ac:dyDescent="0.3">
      <c r="A8">
        <v>6</v>
      </c>
      <c r="B8" t="s">
        <v>1</v>
      </c>
      <c r="C8" t="s">
        <v>9</v>
      </c>
      <c r="E8" t="s">
        <v>564</v>
      </c>
      <c r="G8" t="s">
        <v>562</v>
      </c>
      <c r="H8" t="s">
        <v>563</v>
      </c>
    </row>
    <row r="9" spans="1:8" x14ac:dyDescent="0.3">
      <c r="A9">
        <v>7</v>
      </c>
      <c r="B9" t="s">
        <v>1</v>
      </c>
      <c r="C9" t="s">
        <v>52</v>
      </c>
      <c r="D9">
        <v>0.95830268774355998</v>
      </c>
      <c r="E9" t="s">
        <v>346</v>
      </c>
      <c r="G9" t="s">
        <v>562</v>
      </c>
      <c r="H9" t="s">
        <v>563</v>
      </c>
    </row>
    <row r="10" spans="1:8" x14ac:dyDescent="0.3">
      <c r="A10">
        <v>8</v>
      </c>
      <c r="B10" t="s">
        <v>1</v>
      </c>
      <c r="C10" t="s">
        <v>53</v>
      </c>
      <c r="D10">
        <v>0.958302687724637</v>
      </c>
      <c r="E10" t="s">
        <v>346</v>
      </c>
      <c r="G10" t="s">
        <v>562</v>
      </c>
      <c r="H10" t="s">
        <v>563</v>
      </c>
    </row>
    <row r="11" spans="1:8" x14ac:dyDescent="0.3">
      <c r="A11">
        <v>9</v>
      </c>
      <c r="B11" t="s">
        <v>1</v>
      </c>
      <c r="C11" t="s">
        <v>3</v>
      </c>
      <c r="D11" s="1">
        <v>-3.0773500110956402E-17</v>
      </c>
      <c r="E11" t="s">
        <v>346</v>
      </c>
      <c r="G11" t="s">
        <v>562</v>
      </c>
      <c r="H11" t="s">
        <v>563</v>
      </c>
    </row>
    <row r="12" spans="1:8" x14ac:dyDescent="0.3">
      <c r="A12">
        <v>10</v>
      </c>
      <c r="B12" t="s">
        <v>1</v>
      </c>
      <c r="C12" t="s">
        <v>4</v>
      </c>
      <c r="D12">
        <v>0.96057648376969196</v>
      </c>
      <c r="E12" t="s">
        <v>346</v>
      </c>
      <c r="G12" t="s">
        <v>562</v>
      </c>
      <c r="H12" t="s">
        <v>563</v>
      </c>
    </row>
    <row r="13" spans="1:8" x14ac:dyDescent="0.3">
      <c r="A13">
        <v>11</v>
      </c>
      <c r="B13" t="s">
        <v>1</v>
      </c>
      <c r="C13" t="s">
        <v>6</v>
      </c>
      <c r="E13" t="s">
        <v>346</v>
      </c>
      <c r="G13" t="s">
        <v>562</v>
      </c>
      <c r="H13" t="s">
        <v>563</v>
      </c>
    </row>
    <row r="14" spans="1:8" x14ac:dyDescent="0.3">
      <c r="A14">
        <v>12</v>
      </c>
      <c r="B14" t="s">
        <v>1</v>
      </c>
      <c r="C14" t="s">
        <v>11</v>
      </c>
      <c r="D14">
        <v>1</v>
      </c>
      <c r="E14" t="s">
        <v>346</v>
      </c>
      <c r="G14" t="s">
        <v>562</v>
      </c>
      <c r="H14" t="s">
        <v>563</v>
      </c>
    </row>
    <row r="15" spans="1:8" x14ac:dyDescent="0.3">
      <c r="A15">
        <v>13</v>
      </c>
      <c r="B15" t="s">
        <v>1</v>
      </c>
      <c r="C15" t="s">
        <v>10</v>
      </c>
      <c r="D15">
        <v>0.999999999999999</v>
      </c>
      <c r="E15" t="s">
        <v>346</v>
      </c>
      <c r="G15" t="s">
        <v>562</v>
      </c>
      <c r="H15" t="s">
        <v>563</v>
      </c>
    </row>
    <row r="16" spans="1:8" x14ac:dyDescent="0.3">
      <c r="A16">
        <v>14</v>
      </c>
      <c r="B16" t="s">
        <v>5</v>
      </c>
      <c r="C16" t="s">
        <v>1</v>
      </c>
      <c r="D16">
        <v>1</v>
      </c>
      <c r="E16" t="s">
        <v>346</v>
      </c>
      <c r="G16" t="s">
        <v>562</v>
      </c>
      <c r="H16" t="s">
        <v>563</v>
      </c>
    </row>
    <row r="17" spans="1:8" x14ac:dyDescent="0.3">
      <c r="A17">
        <v>15</v>
      </c>
      <c r="B17" t="s">
        <v>5</v>
      </c>
      <c r="C17" t="s">
        <v>5</v>
      </c>
      <c r="E17" t="s">
        <v>346</v>
      </c>
      <c r="G17" t="s">
        <v>562</v>
      </c>
      <c r="H17" t="s">
        <v>563</v>
      </c>
    </row>
    <row r="18" spans="1:8" x14ac:dyDescent="0.3">
      <c r="A18">
        <v>16</v>
      </c>
      <c r="B18" t="s">
        <v>5</v>
      </c>
      <c r="C18" t="s">
        <v>2</v>
      </c>
      <c r="D18">
        <v>-1</v>
      </c>
      <c r="E18" t="s">
        <v>346</v>
      </c>
      <c r="G18" t="s">
        <v>562</v>
      </c>
      <c r="H18" t="s">
        <v>563</v>
      </c>
    </row>
    <row r="19" spans="1:8" x14ac:dyDescent="0.3">
      <c r="A19">
        <v>17</v>
      </c>
      <c r="B19" t="s">
        <v>5</v>
      </c>
      <c r="C19" t="s">
        <v>7</v>
      </c>
      <c r="D19">
        <v>1</v>
      </c>
      <c r="E19" t="s">
        <v>346</v>
      </c>
      <c r="G19" t="s">
        <v>562</v>
      </c>
      <c r="H19" t="s">
        <v>563</v>
      </c>
    </row>
    <row r="20" spans="1:8" x14ac:dyDescent="0.3">
      <c r="A20">
        <v>18</v>
      </c>
      <c r="B20" t="s">
        <v>5</v>
      </c>
      <c r="C20" t="s">
        <v>8</v>
      </c>
      <c r="D20">
        <v>0.999999999999999</v>
      </c>
      <c r="E20" t="s">
        <v>346</v>
      </c>
      <c r="G20" t="s">
        <v>562</v>
      </c>
      <c r="H20" t="s">
        <v>563</v>
      </c>
    </row>
    <row r="21" spans="1:8" x14ac:dyDescent="0.3">
      <c r="A21">
        <v>19</v>
      </c>
      <c r="B21" t="s">
        <v>5</v>
      </c>
      <c r="C21" t="s">
        <v>22</v>
      </c>
      <c r="E21" t="s">
        <v>564</v>
      </c>
      <c r="G21" t="s">
        <v>562</v>
      </c>
      <c r="H21" t="s">
        <v>563</v>
      </c>
    </row>
    <row r="22" spans="1:8" x14ac:dyDescent="0.3">
      <c r="A22">
        <v>20</v>
      </c>
      <c r="B22" t="s">
        <v>5</v>
      </c>
      <c r="C22" t="s">
        <v>9</v>
      </c>
      <c r="E22" t="s">
        <v>564</v>
      </c>
      <c r="G22" t="s">
        <v>562</v>
      </c>
      <c r="H22" t="s">
        <v>563</v>
      </c>
    </row>
    <row r="23" spans="1:8" x14ac:dyDescent="0.3">
      <c r="A23">
        <v>21</v>
      </c>
      <c r="B23" t="s">
        <v>5</v>
      </c>
      <c r="C23" t="s">
        <v>52</v>
      </c>
      <c r="D23">
        <v>0.95830268774355998</v>
      </c>
      <c r="E23" t="s">
        <v>346</v>
      </c>
      <c r="G23" t="s">
        <v>562</v>
      </c>
      <c r="H23" t="s">
        <v>563</v>
      </c>
    </row>
    <row r="24" spans="1:8" x14ac:dyDescent="0.3">
      <c r="A24">
        <v>22</v>
      </c>
      <c r="B24" t="s">
        <v>5</v>
      </c>
      <c r="C24" t="s">
        <v>53</v>
      </c>
      <c r="D24">
        <v>0.958302687724637</v>
      </c>
      <c r="E24" t="s">
        <v>346</v>
      </c>
      <c r="G24" t="s">
        <v>562</v>
      </c>
      <c r="H24" t="s">
        <v>563</v>
      </c>
    </row>
    <row r="25" spans="1:8" x14ac:dyDescent="0.3">
      <c r="A25">
        <v>23</v>
      </c>
      <c r="B25" t="s">
        <v>5</v>
      </c>
      <c r="C25" t="s">
        <v>3</v>
      </c>
      <c r="D25" s="1">
        <v>-3.0773500110956402E-17</v>
      </c>
      <c r="E25" t="s">
        <v>346</v>
      </c>
      <c r="G25" t="s">
        <v>562</v>
      </c>
      <c r="H25" t="s">
        <v>563</v>
      </c>
    </row>
    <row r="26" spans="1:8" x14ac:dyDescent="0.3">
      <c r="A26">
        <v>24</v>
      </c>
      <c r="B26" t="s">
        <v>5</v>
      </c>
      <c r="C26" t="s">
        <v>4</v>
      </c>
      <c r="D26">
        <v>0.96057648376969196</v>
      </c>
      <c r="E26" t="s">
        <v>346</v>
      </c>
      <c r="G26" t="s">
        <v>562</v>
      </c>
      <c r="H26" t="s">
        <v>563</v>
      </c>
    </row>
    <row r="27" spans="1:8" x14ac:dyDescent="0.3">
      <c r="A27">
        <v>25</v>
      </c>
      <c r="B27" t="s">
        <v>5</v>
      </c>
      <c r="C27" t="s">
        <v>6</v>
      </c>
      <c r="E27" t="s">
        <v>346</v>
      </c>
      <c r="G27" t="s">
        <v>562</v>
      </c>
      <c r="H27" t="s">
        <v>563</v>
      </c>
    </row>
    <row r="28" spans="1:8" x14ac:dyDescent="0.3">
      <c r="A28">
        <v>26</v>
      </c>
      <c r="B28" t="s">
        <v>5</v>
      </c>
      <c r="C28" t="s">
        <v>11</v>
      </c>
      <c r="D28">
        <v>1</v>
      </c>
      <c r="E28" t="s">
        <v>346</v>
      </c>
      <c r="G28" t="s">
        <v>562</v>
      </c>
      <c r="H28" t="s">
        <v>563</v>
      </c>
    </row>
    <row r="29" spans="1:8" x14ac:dyDescent="0.3">
      <c r="A29">
        <v>27</v>
      </c>
      <c r="B29" t="s">
        <v>5</v>
      </c>
      <c r="C29" t="s">
        <v>10</v>
      </c>
      <c r="D29">
        <v>0.999999999999999</v>
      </c>
      <c r="E29" t="s">
        <v>346</v>
      </c>
      <c r="G29" t="s">
        <v>562</v>
      </c>
      <c r="H29" t="s">
        <v>563</v>
      </c>
    </row>
    <row r="30" spans="1:8" x14ac:dyDescent="0.3">
      <c r="A30">
        <v>28</v>
      </c>
      <c r="B30" t="s">
        <v>2</v>
      </c>
      <c r="C30" t="s">
        <v>1</v>
      </c>
      <c r="D30">
        <v>-1</v>
      </c>
      <c r="E30" t="s">
        <v>346</v>
      </c>
      <c r="G30" t="s">
        <v>562</v>
      </c>
      <c r="H30" t="s">
        <v>563</v>
      </c>
    </row>
    <row r="31" spans="1:8" x14ac:dyDescent="0.3">
      <c r="A31">
        <v>29</v>
      </c>
      <c r="B31" t="s">
        <v>2</v>
      </c>
      <c r="C31" t="s">
        <v>5</v>
      </c>
      <c r="D31">
        <v>-1</v>
      </c>
      <c r="E31" t="s">
        <v>346</v>
      </c>
      <c r="G31" t="s">
        <v>562</v>
      </c>
      <c r="H31" t="s">
        <v>563</v>
      </c>
    </row>
    <row r="32" spans="1:8" x14ac:dyDescent="0.3">
      <c r="A32">
        <v>30</v>
      </c>
      <c r="B32" t="s">
        <v>2</v>
      </c>
      <c r="C32" t="s">
        <v>2</v>
      </c>
      <c r="E32" t="s">
        <v>346</v>
      </c>
      <c r="G32" t="s">
        <v>562</v>
      </c>
      <c r="H32" t="s">
        <v>563</v>
      </c>
    </row>
    <row r="33" spans="1:8" x14ac:dyDescent="0.3">
      <c r="A33">
        <v>31</v>
      </c>
      <c r="B33" t="s">
        <v>2</v>
      </c>
      <c r="C33" t="s">
        <v>7</v>
      </c>
      <c r="D33">
        <v>-1</v>
      </c>
      <c r="E33" t="s">
        <v>346</v>
      </c>
      <c r="G33" t="s">
        <v>562</v>
      </c>
      <c r="H33" t="s">
        <v>563</v>
      </c>
    </row>
    <row r="34" spans="1:8" x14ac:dyDescent="0.3">
      <c r="A34">
        <v>32</v>
      </c>
      <c r="B34" t="s">
        <v>2</v>
      </c>
      <c r="C34" t="s">
        <v>8</v>
      </c>
      <c r="D34">
        <v>-0.999999999999999</v>
      </c>
      <c r="E34" t="s">
        <v>346</v>
      </c>
      <c r="G34" t="s">
        <v>562</v>
      </c>
      <c r="H34" t="s">
        <v>563</v>
      </c>
    </row>
    <row r="35" spans="1:8" x14ac:dyDescent="0.3">
      <c r="A35">
        <v>33</v>
      </c>
      <c r="B35" t="s">
        <v>2</v>
      </c>
      <c r="C35" t="s">
        <v>22</v>
      </c>
      <c r="E35" t="s">
        <v>564</v>
      </c>
      <c r="G35" t="s">
        <v>562</v>
      </c>
      <c r="H35" t="s">
        <v>563</v>
      </c>
    </row>
    <row r="36" spans="1:8" x14ac:dyDescent="0.3">
      <c r="A36">
        <v>34</v>
      </c>
      <c r="B36" t="s">
        <v>2</v>
      </c>
      <c r="C36" t="s">
        <v>9</v>
      </c>
      <c r="E36" t="s">
        <v>564</v>
      </c>
      <c r="G36" t="s">
        <v>562</v>
      </c>
      <c r="H36" t="s">
        <v>563</v>
      </c>
    </row>
    <row r="37" spans="1:8" x14ac:dyDescent="0.3">
      <c r="A37">
        <v>35</v>
      </c>
      <c r="B37" t="s">
        <v>2</v>
      </c>
      <c r="C37" t="s">
        <v>52</v>
      </c>
      <c r="D37">
        <v>-0.95830268774355998</v>
      </c>
      <c r="E37" t="s">
        <v>346</v>
      </c>
      <c r="G37" t="s">
        <v>562</v>
      </c>
      <c r="H37" t="s">
        <v>563</v>
      </c>
    </row>
    <row r="38" spans="1:8" x14ac:dyDescent="0.3">
      <c r="A38">
        <v>36</v>
      </c>
      <c r="B38" t="s">
        <v>2</v>
      </c>
      <c r="C38" t="s">
        <v>53</v>
      </c>
      <c r="D38">
        <v>-0.958302687724637</v>
      </c>
      <c r="E38" t="s">
        <v>346</v>
      </c>
      <c r="G38" t="s">
        <v>562</v>
      </c>
      <c r="H38" t="s">
        <v>563</v>
      </c>
    </row>
    <row r="39" spans="1:8" x14ac:dyDescent="0.3">
      <c r="A39">
        <v>37</v>
      </c>
      <c r="B39" t="s">
        <v>2</v>
      </c>
      <c r="C39" t="s">
        <v>3</v>
      </c>
      <c r="D39" s="1">
        <v>3.0773500110956402E-17</v>
      </c>
      <c r="E39" t="s">
        <v>346</v>
      </c>
      <c r="G39" t="s">
        <v>562</v>
      </c>
      <c r="H39" t="s">
        <v>563</v>
      </c>
    </row>
    <row r="40" spans="1:8" x14ac:dyDescent="0.3">
      <c r="A40">
        <v>38</v>
      </c>
      <c r="B40" t="s">
        <v>2</v>
      </c>
      <c r="C40" t="s">
        <v>4</v>
      </c>
      <c r="D40">
        <v>-0.96057648376969196</v>
      </c>
      <c r="E40" t="s">
        <v>346</v>
      </c>
      <c r="G40" t="s">
        <v>562</v>
      </c>
      <c r="H40" t="s">
        <v>563</v>
      </c>
    </row>
    <row r="41" spans="1:8" x14ac:dyDescent="0.3">
      <c r="A41">
        <v>39</v>
      </c>
      <c r="B41" t="s">
        <v>2</v>
      </c>
      <c r="C41" t="s">
        <v>6</v>
      </c>
      <c r="E41" t="s">
        <v>346</v>
      </c>
      <c r="G41" t="s">
        <v>562</v>
      </c>
      <c r="H41" t="s">
        <v>563</v>
      </c>
    </row>
    <row r="42" spans="1:8" x14ac:dyDescent="0.3">
      <c r="A42">
        <v>40</v>
      </c>
      <c r="B42" t="s">
        <v>2</v>
      </c>
      <c r="C42" t="s">
        <v>11</v>
      </c>
      <c r="D42">
        <v>-1</v>
      </c>
      <c r="E42" t="s">
        <v>346</v>
      </c>
      <c r="G42" t="s">
        <v>562</v>
      </c>
      <c r="H42" t="s">
        <v>563</v>
      </c>
    </row>
    <row r="43" spans="1:8" x14ac:dyDescent="0.3">
      <c r="A43">
        <v>41</v>
      </c>
      <c r="B43" t="s">
        <v>2</v>
      </c>
      <c r="C43" t="s">
        <v>10</v>
      </c>
      <c r="D43">
        <v>-0.999999999999999</v>
      </c>
      <c r="E43" t="s">
        <v>346</v>
      </c>
      <c r="G43" t="s">
        <v>562</v>
      </c>
      <c r="H43" t="s">
        <v>563</v>
      </c>
    </row>
    <row r="44" spans="1:8" x14ac:dyDescent="0.3">
      <c r="A44">
        <v>42</v>
      </c>
      <c r="B44" t="s">
        <v>7</v>
      </c>
      <c r="C44" t="s">
        <v>1</v>
      </c>
      <c r="D44">
        <v>1</v>
      </c>
      <c r="E44" t="s">
        <v>346</v>
      </c>
      <c r="G44" t="s">
        <v>562</v>
      </c>
      <c r="H44" t="s">
        <v>563</v>
      </c>
    </row>
    <row r="45" spans="1:8" x14ac:dyDescent="0.3">
      <c r="A45">
        <v>43</v>
      </c>
      <c r="B45" t="s">
        <v>7</v>
      </c>
      <c r="C45" t="s">
        <v>5</v>
      </c>
      <c r="D45">
        <v>1</v>
      </c>
      <c r="E45" t="s">
        <v>346</v>
      </c>
      <c r="G45" t="s">
        <v>562</v>
      </c>
      <c r="H45" t="s">
        <v>563</v>
      </c>
    </row>
    <row r="46" spans="1:8" x14ac:dyDescent="0.3">
      <c r="A46">
        <v>44</v>
      </c>
      <c r="B46" t="s">
        <v>7</v>
      </c>
      <c r="C46" t="s">
        <v>2</v>
      </c>
      <c r="D46">
        <v>-1</v>
      </c>
      <c r="E46" t="s">
        <v>346</v>
      </c>
      <c r="G46" t="s">
        <v>562</v>
      </c>
      <c r="H46" t="s">
        <v>563</v>
      </c>
    </row>
    <row r="47" spans="1:8" x14ac:dyDescent="0.3">
      <c r="A47">
        <v>45</v>
      </c>
      <c r="B47" t="s">
        <v>7</v>
      </c>
      <c r="C47" t="s">
        <v>7</v>
      </c>
      <c r="E47" t="s">
        <v>346</v>
      </c>
      <c r="F47">
        <v>1</v>
      </c>
      <c r="G47" t="s">
        <v>562</v>
      </c>
      <c r="H47" t="s">
        <v>563</v>
      </c>
    </row>
    <row r="48" spans="1:8" x14ac:dyDescent="0.3">
      <c r="A48">
        <v>46</v>
      </c>
      <c r="B48" t="s">
        <v>7</v>
      </c>
      <c r="C48" t="s">
        <v>8</v>
      </c>
      <c r="E48" t="s">
        <v>564</v>
      </c>
      <c r="F48">
        <v>-1</v>
      </c>
      <c r="G48" t="s">
        <v>562</v>
      </c>
      <c r="H48" t="s">
        <v>563</v>
      </c>
    </row>
    <row r="49" spans="1:8" x14ac:dyDescent="0.3">
      <c r="A49">
        <v>47</v>
      </c>
      <c r="B49" t="s">
        <v>7</v>
      </c>
      <c r="C49" t="s">
        <v>22</v>
      </c>
      <c r="E49" t="s">
        <v>564</v>
      </c>
      <c r="F49">
        <v>4.54545454545454E-2</v>
      </c>
      <c r="G49" t="s">
        <v>562</v>
      </c>
      <c r="H49" t="s">
        <v>563</v>
      </c>
    </row>
    <row r="50" spans="1:8" x14ac:dyDescent="0.3">
      <c r="A50">
        <v>48</v>
      </c>
      <c r="B50" t="s">
        <v>7</v>
      </c>
      <c r="C50" t="s">
        <v>9</v>
      </c>
      <c r="E50" t="s">
        <v>564</v>
      </c>
      <c r="F50">
        <v>1</v>
      </c>
      <c r="G50" t="s">
        <v>562</v>
      </c>
      <c r="H50" t="s">
        <v>563</v>
      </c>
    </row>
    <row r="51" spans="1:8" x14ac:dyDescent="0.3">
      <c r="A51">
        <v>49</v>
      </c>
      <c r="B51" t="s">
        <v>7</v>
      </c>
      <c r="C51" t="s">
        <v>52</v>
      </c>
      <c r="D51">
        <v>0.95544323240884099</v>
      </c>
      <c r="E51" t="s">
        <v>346</v>
      </c>
      <c r="F51">
        <v>4.54545454545454E-2</v>
      </c>
      <c r="G51" t="s">
        <v>562</v>
      </c>
      <c r="H51" t="s">
        <v>563</v>
      </c>
    </row>
    <row r="52" spans="1:8" x14ac:dyDescent="0.3">
      <c r="A52">
        <v>50</v>
      </c>
      <c r="B52" t="s">
        <v>7</v>
      </c>
      <c r="C52" t="s">
        <v>53</v>
      </c>
      <c r="D52">
        <v>0.95544323243881701</v>
      </c>
      <c r="E52" t="s">
        <v>346</v>
      </c>
      <c r="F52">
        <v>4.54545454545454E-2</v>
      </c>
      <c r="G52" t="s">
        <v>562</v>
      </c>
      <c r="H52" t="s">
        <v>563</v>
      </c>
    </row>
    <row r="53" spans="1:8" x14ac:dyDescent="0.3">
      <c r="A53">
        <v>51</v>
      </c>
      <c r="B53" t="s">
        <v>7</v>
      </c>
      <c r="C53" t="s">
        <v>3</v>
      </c>
      <c r="D53">
        <v>0</v>
      </c>
      <c r="E53" t="s">
        <v>346</v>
      </c>
      <c r="G53" t="s">
        <v>562</v>
      </c>
      <c r="H53" t="s">
        <v>563</v>
      </c>
    </row>
    <row r="54" spans="1:8" x14ac:dyDescent="0.3">
      <c r="A54">
        <v>52</v>
      </c>
      <c r="B54" t="s">
        <v>7</v>
      </c>
      <c r="C54" t="s">
        <v>4</v>
      </c>
      <c r="D54">
        <v>0.964540924576473</v>
      </c>
      <c r="E54" t="s">
        <v>346</v>
      </c>
      <c r="G54" t="s">
        <v>562</v>
      </c>
      <c r="H54" t="s">
        <v>563</v>
      </c>
    </row>
    <row r="55" spans="1:8" x14ac:dyDescent="0.3">
      <c r="A55">
        <v>53</v>
      </c>
      <c r="B55" t="s">
        <v>7</v>
      </c>
      <c r="C55" t="s">
        <v>6</v>
      </c>
      <c r="E55" t="s">
        <v>346</v>
      </c>
      <c r="G55" t="s">
        <v>562</v>
      </c>
      <c r="H55" t="s">
        <v>563</v>
      </c>
    </row>
    <row r="56" spans="1:8" x14ac:dyDescent="0.3">
      <c r="A56">
        <v>54</v>
      </c>
      <c r="B56" t="s">
        <v>7</v>
      </c>
      <c r="C56" t="s">
        <v>11</v>
      </c>
      <c r="D56">
        <v>1</v>
      </c>
      <c r="E56" t="s">
        <v>346</v>
      </c>
      <c r="G56" t="s">
        <v>562</v>
      </c>
      <c r="H56" t="s">
        <v>563</v>
      </c>
    </row>
    <row r="57" spans="1:8" x14ac:dyDescent="0.3">
      <c r="A57">
        <v>55</v>
      </c>
      <c r="B57" t="s">
        <v>7</v>
      </c>
      <c r="C57" t="s">
        <v>10</v>
      </c>
      <c r="D57">
        <v>1</v>
      </c>
      <c r="E57" t="s">
        <v>346</v>
      </c>
      <c r="G57" t="s">
        <v>562</v>
      </c>
      <c r="H57" t="s">
        <v>563</v>
      </c>
    </row>
    <row r="58" spans="1:8" x14ac:dyDescent="0.3">
      <c r="A58">
        <v>56</v>
      </c>
      <c r="B58" t="s">
        <v>8</v>
      </c>
      <c r="C58" t="s">
        <v>1</v>
      </c>
      <c r="D58">
        <v>0.999999999999999</v>
      </c>
      <c r="E58" t="s">
        <v>346</v>
      </c>
      <c r="G58" t="s">
        <v>562</v>
      </c>
      <c r="H58" t="s">
        <v>563</v>
      </c>
    </row>
    <row r="59" spans="1:8" x14ac:dyDescent="0.3">
      <c r="A59">
        <v>57</v>
      </c>
      <c r="B59" t="s">
        <v>8</v>
      </c>
      <c r="C59" t="s">
        <v>5</v>
      </c>
      <c r="D59">
        <v>0.999999999999999</v>
      </c>
      <c r="E59" t="s">
        <v>346</v>
      </c>
      <c r="G59" t="s">
        <v>562</v>
      </c>
      <c r="H59" t="s">
        <v>563</v>
      </c>
    </row>
    <row r="60" spans="1:8" x14ac:dyDescent="0.3">
      <c r="A60">
        <v>58</v>
      </c>
      <c r="B60" t="s">
        <v>8</v>
      </c>
      <c r="C60" t="s">
        <v>2</v>
      </c>
      <c r="D60">
        <v>-0.999999999999999</v>
      </c>
      <c r="E60" t="s">
        <v>346</v>
      </c>
      <c r="G60" t="s">
        <v>562</v>
      </c>
      <c r="H60" t="s">
        <v>563</v>
      </c>
    </row>
    <row r="61" spans="1:8" x14ac:dyDescent="0.3">
      <c r="A61">
        <v>59</v>
      </c>
      <c r="B61" t="s">
        <v>8</v>
      </c>
      <c r="C61" t="s">
        <v>7</v>
      </c>
      <c r="E61" t="s">
        <v>564</v>
      </c>
      <c r="F61">
        <v>-1</v>
      </c>
      <c r="G61" t="s">
        <v>562</v>
      </c>
      <c r="H61" t="s">
        <v>563</v>
      </c>
    </row>
    <row r="62" spans="1:8" x14ac:dyDescent="0.3">
      <c r="A62">
        <v>60</v>
      </c>
      <c r="B62" t="s">
        <v>8</v>
      </c>
      <c r="C62" t="s">
        <v>8</v>
      </c>
      <c r="E62" t="s">
        <v>346</v>
      </c>
      <c r="F62">
        <v>1</v>
      </c>
      <c r="G62" t="s">
        <v>562</v>
      </c>
      <c r="H62" t="s">
        <v>563</v>
      </c>
    </row>
    <row r="63" spans="1:8" x14ac:dyDescent="0.3">
      <c r="A63">
        <v>61</v>
      </c>
      <c r="B63" t="s">
        <v>8</v>
      </c>
      <c r="C63" t="s">
        <v>22</v>
      </c>
      <c r="E63" t="s">
        <v>564</v>
      </c>
      <c r="F63">
        <v>-4.54545454545454E-2</v>
      </c>
      <c r="G63" t="s">
        <v>562</v>
      </c>
      <c r="H63" t="s">
        <v>563</v>
      </c>
    </row>
    <row r="64" spans="1:8" x14ac:dyDescent="0.3">
      <c r="A64">
        <v>62</v>
      </c>
      <c r="B64" t="s">
        <v>8</v>
      </c>
      <c r="C64" t="s">
        <v>9</v>
      </c>
      <c r="E64" t="s">
        <v>564</v>
      </c>
      <c r="F64">
        <v>-1</v>
      </c>
      <c r="G64" t="s">
        <v>562</v>
      </c>
      <c r="H64" t="s">
        <v>563</v>
      </c>
    </row>
    <row r="65" spans="1:8" x14ac:dyDescent="0.3">
      <c r="A65">
        <v>63</v>
      </c>
      <c r="B65" t="s">
        <v>8</v>
      </c>
      <c r="C65" t="s">
        <v>52</v>
      </c>
      <c r="D65">
        <v>0.98885984444598196</v>
      </c>
      <c r="E65" t="s">
        <v>346</v>
      </c>
      <c r="F65">
        <v>-4.54545454545454E-2</v>
      </c>
      <c r="G65" t="s">
        <v>562</v>
      </c>
      <c r="H65" t="s">
        <v>563</v>
      </c>
    </row>
    <row r="66" spans="1:8" x14ac:dyDescent="0.3">
      <c r="A66">
        <v>64</v>
      </c>
      <c r="B66" t="s">
        <v>8</v>
      </c>
      <c r="C66" t="s">
        <v>53</v>
      </c>
      <c r="D66">
        <v>0.98885984439187402</v>
      </c>
      <c r="E66" t="s">
        <v>346</v>
      </c>
      <c r="F66">
        <v>-4.54545454545454E-2</v>
      </c>
      <c r="G66" t="s">
        <v>562</v>
      </c>
      <c r="H66" t="s">
        <v>563</v>
      </c>
    </row>
    <row r="67" spans="1:8" x14ac:dyDescent="0.3">
      <c r="A67">
        <v>65</v>
      </c>
      <c r="B67" t="s">
        <v>8</v>
      </c>
      <c r="C67" t="s">
        <v>3</v>
      </c>
      <c r="D67">
        <v>0</v>
      </c>
      <c r="E67" t="s">
        <v>346</v>
      </c>
      <c r="G67" t="s">
        <v>562</v>
      </c>
      <c r="H67" t="s">
        <v>563</v>
      </c>
    </row>
    <row r="68" spans="1:8" x14ac:dyDescent="0.3">
      <c r="A68">
        <v>66</v>
      </c>
      <c r="B68" t="s">
        <v>8</v>
      </c>
      <c r="C68" t="s">
        <v>4</v>
      </c>
      <c r="D68">
        <v>0.95717277750275798</v>
      </c>
      <c r="E68" t="s">
        <v>346</v>
      </c>
      <c r="G68" t="s">
        <v>562</v>
      </c>
      <c r="H68" t="s">
        <v>563</v>
      </c>
    </row>
    <row r="69" spans="1:8" x14ac:dyDescent="0.3">
      <c r="A69">
        <v>67</v>
      </c>
      <c r="B69" t="s">
        <v>8</v>
      </c>
      <c r="C69" t="s">
        <v>6</v>
      </c>
      <c r="E69" t="s">
        <v>346</v>
      </c>
      <c r="G69" t="s">
        <v>562</v>
      </c>
      <c r="H69" t="s">
        <v>563</v>
      </c>
    </row>
    <row r="70" spans="1:8" x14ac:dyDescent="0.3">
      <c r="A70">
        <v>68</v>
      </c>
      <c r="B70" t="s">
        <v>8</v>
      </c>
      <c r="C70" t="s">
        <v>11</v>
      </c>
      <c r="D70">
        <v>0.999999999999999</v>
      </c>
      <c r="E70" t="s">
        <v>346</v>
      </c>
      <c r="G70" t="s">
        <v>562</v>
      </c>
      <c r="H70" t="s">
        <v>563</v>
      </c>
    </row>
    <row r="71" spans="1:8" x14ac:dyDescent="0.3">
      <c r="A71">
        <v>69</v>
      </c>
      <c r="B71" t="s">
        <v>8</v>
      </c>
      <c r="C71" t="s">
        <v>10</v>
      </c>
      <c r="D71">
        <v>0.999999999999999</v>
      </c>
      <c r="E71" t="s">
        <v>346</v>
      </c>
      <c r="G71" t="s">
        <v>562</v>
      </c>
      <c r="H71" t="s">
        <v>563</v>
      </c>
    </row>
    <row r="72" spans="1:8" x14ac:dyDescent="0.3">
      <c r="A72">
        <v>70</v>
      </c>
      <c r="B72" t="s">
        <v>22</v>
      </c>
      <c r="C72" t="s">
        <v>1</v>
      </c>
      <c r="E72" t="s">
        <v>564</v>
      </c>
      <c r="G72" t="s">
        <v>562</v>
      </c>
      <c r="H72" t="s">
        <v>563</v>
      </c>
    </row>
    <row r="73" spans="1:8" x14ac:dyDescent="0.3">
      <c r="A73">
        <v>71</v>
      </c>
      <c r="B73" t="s">
        <v>22</v>
      </c>
      <c r="C73" t="s">
        <v>5</v>
      </c>
      <c r="E73" t="s">
        <v>564</v>
      </c>
      <c r="G73" t="s">
        <v>562</v>
      </c>
      <c r="H73" t="s">
        <v>563</v>
      </c>
    </row>
    <row r="74" spans="1:8" x14ac:dyDescent="0.3">
      <c r="A74">
        <v>72</v>
      </c>
      <c r="B74" t="s">
        <v>22</v>
      </c>
      <c r="C74" t="s">
        <v>2</v>
      </c>
      <c r="E74" t="s">
        <v>564</v>
      </c>
      <c r="G74" t="s">
        <v>562</v>
      </c>
      <c r="H74" t="s">
        <v>563</v>
      </c>
    </row>
    <row r="75" spans="1:8" x14ac:dyDescent="0.3">
      <c r="A75">
        <v>73</v>
      </c>
      <c r="B75" t="s">
        <v>22</v>
      </c>
      <c r="C75" t="s">
        <v>7</v>
      </c>
      <c r="E75" t="s">
        <v>564</v>
      </c>
      <c r="F75">
        <v>4.54545454545454E-2</v>
      </c>
      <c r="G75" t="s">
        <v>562</v>
      </c>
      <c r="H75" t="s">
        <v>563</v>
      </c>
    </row>
    <row r="76" spans="1:8" x14ac:dyDescent="0.3">
      <c r="A76">
        <v>74</v>
      </c>
      <c r="B76" t="s">
        <v>22</v>
      </c>
      <c r="C76" t="s">
        <v>8</v>
      </c>
      <c r="E76" t="s">
        <v>564</v>
      </c>
      <c r="F76">
        <v>-4.54545454545454E-2</v>
      </c>
      <c r="G76" t="s">
        <v>562</v>
      </c>
      <c r="H76" t="s">
        <v>563</v>
      </c>
    </row>
    <row r="77" spans="1:8" x14ac:dyDescent="0.3">
      <c r="A77">
        <v>75</v>
      </c>
      <c r="B77" t="s">
        <v>22</v>
      </c>
      <c r="C77" t="s">
        <v>22</v>
      </c>
      <c r="E77" t="s">
        <v>564</v>
      </c>
      <c r="F77">
        <v>1</v>
      </c>
      <c r="G77" t="s">
        <v>562</v>
      </c>
      <c r="H77" t="s">
        <v>563</v>
      </c>
    </row>
    <row r="78" spans="1:8" x14ac:dyDescent="0.3">
      <c r="A78">
        <v>76</v>
      </c>
      <c r="B78" t="s">
        <v>22</v>
      </c>
      <c r="C78" t="s">
        <v>9</v>
      </c>
      <c r="E78" t="s">
        <v>564</v>
      </c>
      <c r="F78">
        <v>4.54545454545454E-2</v>
      </c>
      <c r="G78" t="s">
        <v>562</v>
      </c>
      <c r="H78" t="s">
        <v>563</v>
      </c>
    </row>
    <row r="79" spans="1:8" x14ac:dyDescent="0.3">
      <c r="A79">
        <v>77</v>
      </c>
      <c r="B79" t="s">
        <v>22</v>
      </c>
      <c r="C79" t="s">
        <v>52</v>
      </c>
      <c r="E79" t="s">
        <v>564</v>
      </c>
      <c r="F79">
        <v>1</v>
      </c>
      <c r="G79" t="s">
        <v>562</v>
      </c>
      <c r="H79" t="s">
        <v>563</v>
      </c>
    </row>
    <row r="80" spans="1:8" x14ac:dyDescent="0.3">
      <c r="A80">
        <v>78</v>
      </c>
      <c r="B80" t="s">
        <v>22</v>
      </c>
      <c r="C80" t="s">
        <v>53</v>
      </c>
      <c r="E80" t="s">
        <v>564</v>
      </c>
      <c r="F80">
        <v>1</v>
      </c>
      <c r="G80" t="s">
        <v>562</v>
      </c>
      <c r="H80" t="s">
        <v>563</v>
      </c>
    </row>
    <row r="81" spans="1:8" x14ac:dyDescent="0.3">
      <c r="A81">
        <v>79</v>
      </c>
      <c r="B81" t="s">
        <v>22</v>
      </c>
      <c r="C81" t="s">
        <v>3</v>
      </c>
      <c r="E81" t="s">
        <v>564</v>
      </c>
      <c r="G81" t="s">
        <v>562</v>
      </c>
      <c r="H81" t="s">
        <v>563</v>
      </c>
    </row>
    <row r="82" spans="1:8" x14ac:dyDescent="0.3">
      <c r="A82">
        <v>80</v>
      </c>
      <c r="B82" t="s">
        <v>22</v>
      </c>
      <c r="C82" t="s">
        <v>4</v>
      </c>
      <c r="E82" t="s">
        <v>564</v>
      </c>
      <c r="G82" t="s">
        <v>562</v>
      </c>
      <c r="H82" t="s">
        <v>563</v>
      </c>
    </row>
    <row r="83" spans="1:8" x14ac:dyDescent="0.3">
      <c r="A83">
        <v>81</v>
      </c>
      <c r="B83" t="s">
        <v>22</v>
      </c>
      <c r="C83" t="s">
        <v>6</v>
      </c>
      <c r="E83" t="s">
        <v>564</v>
      </c>
      <c r="G83" t="s">
        <v>562</v>
      </c>
      <c r="H83" t="s">
        <v>563</v>
      </c>
    </row>
    <row r="84" spans="1:8" x14ac:dyDescent="0.3">
      <c r="A84">
        <v>82</v>
      </c>
      <c r="B84" t="s">
        <v>22</v>
      </c>
      <c r="C84" t="s">
        <v>11</v>
      </c>
      <c r="E84" t="s">
        <v>564</v>
      </c>
      <c r="G84" t="s">
        <v>562</v>
      </c>
      <c r="H84" t="s">
        <v>563</v>
      </c>
    </row>
    <row r="85" spans="1:8" x14ac:dyDescent="0.3">
      <c r="A85">
        <v>83</v>
      </c>
      <c r="B85" t="s">
        <v>22</v>
      </c>
      <c r="C85" t="s">
        <v>10</v>
      </c>
      <c r="E85" t="s">
        <v>564</v>
      </c>
      <c r="G85" t="s">
        <v>562</v>
      </c>
      <c r="H85" t="s">
        <v>563</v>
      </c>
    </row>
    <row r="86" spans="1:8" x14ac:dyDescent="0.3">
      <c r="A86">
        <v>84</v>
      </c>
      <c r="B86" t="s">
        <v>9</v>
      </c>
      <c r="C86" t="s">
        <v>1</v>
      </c>
      <c r="E86" t="s">
        <v>564</v>
      </c>
      <c r="G86" t="s">
        <v>562</v>
      </c>
      <c r="H86" t="s">
        <v>563</v>
      </c>
    </row>
    <row r="87" spans="1:8" x14ac:dyDescent="0.3">
      <c r="A87">
        <v>85</v>
      </c>
      <c r="B87" t="s">
        <v>9</v>
      </c>
      <c r="C87" t="s">
        <v>5</v>
      </c>
      <c r="E87" t="s">
        <v>564</v>
      </c>
      <c r="G87" t="s">
        <v>562</v>
      </c>
      <c r="H87" t="s">
        <v>563</v>
      </c>
    </row>
    <row r="88" spans="1:8" x14ac:dyDescent="0.3">
      <c r="A88">
        <v>86</v>
      </c>
      <c r="B88" t="s">
        <v>9</v>
      </c>
      <c r="C88" t="s">
        <v>2</v>
      </c>
      <c r="E88" t="s">
        <v>564</v>
      </c>
      <c r="G88" t="s">
        <v>562</v>
      </c>
      <c r="H88" t="s">
        <v>563</v>
      </c>
    </row>
    <row r="89" spans="1:8" x14ac:dyDescent="0.3">
      <c r="A89">
        <v>87</v>
      </c>
      <c r="B89" t="s">
        <v>9</v>
      </c>
      <c r="C89" t="s">
        <v>7</v>
      </c>
      <c r="E89" t="s">
        <v>564</v>
      </c>
      <c r="F89">
        <v>1</v>
      </c>
      <c r="G89" t="s">
        <v>562</v>
      </c>
      <c r="H89" t="s">
        <v>563</v>
      </c>
    </row>
    <row r="90" spans="1:8" x14ac:dyDescent="0.3">
      <c r="A90">
        <v>88</v>
      </c>
      <c r="B90" t="s">
        <v>9</v>
      </c>
      <c r="C90" t="s">
        <v>8</v>
      </c>
      <c r="E90" t="s">
        <v>564</v>
      </c>
      <c r="F90">
        <v>-1</v>
      </c>
      <c r="G90" t="s">
        <v>562</v>
      </c>
      <c r="H90" t="s">
        <v>563</v>
      </c>
    </row>
    <row r="91" spans="1:8" x14ac:dyDescent="0.3">
      <c r="A91">
        <v>89</v>
      </c>
      <c r="B91" t="s">
        <v>9</v>
      </c>
      <c r="C91" t="s">
        <v>22</v>
      </c>
      <c r="E91" t="s">
        <v>564</v>
      </c>
      <c r="F91">
        <v>4.54545454545454E-2</v>
      </c>
      <c r="G91" t="s">
        <v>562</v>
      </c>
      <c r="H91" t="s">
        <v>563</v>
      </c>
    </row>
    <row r="92" spans="1:8" x14ac:dyDescent="0.3">
      <c r="A92">
        <v>90</v>
      </c>
      <c r="B92" t="s">
        <v>9</v>
      </c>
      <c r="C92" t="s">
        <v>9</v>
      </c>
      <c r="E92" t="s">
        <v>564</v>
      </c>
      <c r="F92">
        <v>1</v>
      </c>
      <c r="G92" t="s">
        <v>562</v>
      </c>
      <c r="H92" t="s">
        <v>563</v>
      </c>
    </row>
    <row r="93" spans="1:8" x14ac:dyDescent="0.3">
      <c r="A93">
        <v>91</v>
      </c>
      <c r="B93" t="s">
        <v>9</v>
      </c>
      <c r="C93" t="s">
        <v>52</v>
      </c>
      <c r="E93" t="s">
        <v>564</v>
      </c>
      <c r="F93">
        <v>4.54545454545454E-2</v>
      </c>
      <c r="G93" t="s">
        <v>562</v>
      </c>
      <c r="H93" t="s">
        <v>563</v>
      </c>
    </row>
    <row r="94" spans="1:8" x14ac:dyDescent="0.3">
      <c r="A94">
        <v>92</v>
      </c>
      <c r="B94" t="s">
        <v>9</v>
      </c>
      <c r="C94" t="s">
        <v>53</v>
      </c>
      <c r="E94" t="s">
        <v>564</v>
      </c>
      <c r="F94">
        <v>4.54545454545454E-2</v>
      </c>
      <c r="G94" t="s">
        <v>562</v>
      </c>
      <c r="H94" t="s">
        <v>563</v>
      </c>
    </row>
    <row r="95" spans="1:8" x14ac:dyDescent="0.3">
      <c r="A95">
        <v>93</v>
      </c>
      <c r="B95" t="s">
        <v>9</v>
      </c>
      <c r="C95" t="s">
        <v>3</v>
      </c>
      <c r="E95" t="s">
        <v>564</v>
      </c>
      <c r="G95" t="s">
        <v>562</v>
      </c>
      <c r="H95" t="s">
        <v>563</v>
      </c>
    </row>
    <row r="96" spans="1:8" x14ac:dyDescent="0.3">
      <c r="A96">
        <v>94</v>
      </c>
      <c r="B96" t="s">
        <v>9</v>
      </c>
      <c r="C96" t="s">
        <v>4</v>
      </c>
      <c r="E96" t="s">
        <v>564</v>
      </c>
      <c r="G96" t="s">
        <v>562</v>
      </c>
      <c r="H96" t="s">
        <v>563</v>
      </c>
    </row>
    <row r="97" spans="1:8" x14ac:dyDescent="0.3">
      <c r="A97">
        <v>95</v>
      </c>
      <c r="B97" t="s">
        <v>9</v>
      </c>
      <c r="C97" t="s">
        <v>6</v>
      </c>
      <c r="E97" t="s">
        <v>564</v>
      </c>
      <c r="G97" t="s">
        <v>562</v>
      </c>
      <c r="H97" t="s">
        <v>563</v>
      </c>
    </row>
    <row r="98" spans="1:8" x14ac:dyDescent="0.3">
      <c r="A98">
        <v>96</v>
      </c>
      <c r="B98" t="s">
        <v>9</v>
      </c>
      <c r="C98" t="s">
        <v>11</v>
      </c>
      <c r="E98" t="s">
        <v>564</v>
      </c>
      <c r="G98" t="s">
        <v>562</v>
      </c>
      <c r="H98" t="s">
        <v>563</v>
      </c>
    </row>
    <row r="99" spans="1:8" x14ac:dyDescent="0.3">
      <c r="A99">
        <v>97</v>
      </c>
      <c r="B99" t="s">
        <v>9</v>
      </c>
      <c r="C99" t="s">
        <v>10</v>
      </c>
      <c r="E99" t="s">
        <v>564</v>
      </c>
      <c r="G99" t="s">
        <v>562</v>
      </c>
      <c r="H99" t="s">
        <v>563</v>
      </c>
    </row>
    <row r="100" spans="1:8" x14ac:dyDescent="0.3">
      <c r="A100">
        <v>98</v>
      </c>
      <c r="B100" t="s">
        <v>52</v>
      </c>
      <c r="C100" t="s">
        <v>1</v>
      </c>
      <c r="D100">
        <v>0.95830268774355998</v>
      </c>
      <c r="E100" t="s">
        <v>346</v>
      </c>
      <c r="G100" t="s">
        <v>562</v>
      </c>
      <c r="H100" t="s">
        <v>563</v>
      </c>
    </row>
    <row r="101" spans="1:8" x14ac:dyDescent="0.3">
      <c r="A101">
        <v>99</v>
      </c>
      <c r="B101" t="s">
        <v>52</v>
      </c>
      <c r="C101" t="s">
        <v>5</v>
      </c>
      <c r="D101">
        <v>0.95830268774355998</v>
      </c>
      <c r="E101" t="s">
        <v>346</v>
      </c>
      <c r="G101" t="s">
        <v>562</v>
      </c>
      <c r="H101" t="s">
        <v>563</v>
      </c>
    </row>
    <row r="102" spans="1:8" x14ac:dyDescent="0.3">
      <c r="A102">
        <v>100</v>
      </c>
      <c r="B102" t="s">
        <v>52</v>
      </c>
      <c r="C102" t="s">
        <v>2</v>
      </c>
      <c r="D102">
        <v>-0.95830268774355998</v>
      </c>
      <c r="E102" t="s">
        <v>346</v>
      </c>
      <c r="G102" t="s">
        <v>562</v>
      </c>
      <c r="H102" t="s">
        <v>563</v>
      </c>
    </row>
    <row r="103" spans="1:8" x14ac:dyDescent="0.3">
      <c r="A103">
        <v>101</v>
      </c>
      <c r="B103" t="s">
        <v>52</v>
      </c>
      <c r="C103" t="s">
        <v>7</v>
      </c>
      <c r="D103">
        <v>0.95544323240884099</v>
      </c>
      <c r="E103" t="s">
        <v>346</v>
      </c>
      <c r="F103">
        <v>4.54545454545454E-2</v>
      </c>
      <c r="G103" t="s">
        <v>562</v>
      </c>
      <c r="H103" t="s">
        <v>563</v>
      </c>
    </row>
    <row r="104" spans="1:8" x14ac:dyDescent="0.3">
      <c r="A104">
        <v>102</v>
      </c>
      <c r="B104" t="s">
        <v>52</v>
      </c>
      <c r="C104" t="s">
        <v>8</v>
      </c>
      <c r="D104">
        <v>0.98885984444598196</v>
      </c>
      <c r="E104" t="s">
        <v>346</v>
      </c>
      <c r="F104">
        <v>-4.54545454545454E-2</v>
      </c>
      <c r="G104" t="s">
        <v>562</v>
      </c>
      <c r="H104" t="s">
        <v>563</v>
      </c>
    </row>
    <row r="105" spans="1:8" x14ac:dyDescent="0.3">
      <c r="A105">
        <v>103</v>
      </c>
      <c r="B105" t="s">
        <v>52</v>
      </c>
      <c r="C105" t="s">
        <v>22</v>
      </c>
      <c r="E105" t="s">
        <v>564</v>
      </c>
      <c r="F105">
        <v>1</v>
      </c>
      <c r="G105" t="s">
        <v>562</v>
      </c>
      <c r="H105" t="s">
        <v>563</v>
      </c>
    </row>
    <row r="106" spans="1:8" x14ac:dyDescent="0.3">
      <c r="A106">
        <v>104</v>
      </c>
      <c r="B106" t="s">
        <v>52</v>
      </c>
      <c r="C106" t="s">
        <v>9</v>
      </c>
      <c r="E106" t="s">
        <v>564</v>
      </c>
      <c r="F106">
        <v>4.54545454545454E-2</v>
      </c>
      <c r="G106" t="s">
        <v>562</v>
      </c>
      <c r="H106" t="s">
        <v>563</v>
      </c>
    </row>
    <row r="107" spans="1:8" x14ac:dyDescent="0.3">
      <c r="A107">
        <v>105</v>
      </c>
      <c r="B107" t="s">
        <v>52</v>
      </c>
      <c r="C107" t="s">
        <v>52</v>
      </c>
      <c r="E107" t="s">
        <v>346</v>
      </c>
      <c r="F107">
        <v>1</v>
      </c>
      <c r="G107" t="s">
        <v>562</v>
      </c>
      <c r="H107" t="s">
        <v>563</v>
      </c>
    </row>
    <row r="108" spans="1:8" x14ac:dyDescent="0.3">
      <c r="A108">
        <v>106</v>
      </c>
      <c r="B108" t="s">
        <v>52</v>
      </c>
      <c r="C108" t="s">
        <v>53</v>
      </c>
      <c r="D108">
        <v>1</v>
      </c>
      <c r="E108" t="s">
        <v>346</v>
      </c>
      <c r="F108">
        <v>1</v>
      </c>
      <c r="G108" t="s">
        <v>562</v>
      </c>
      <c r="H108" t="s">
        <v>563</v>
      </c>
    </row>
    <row r="109" spans="1:8" x14ac:dyDescent="0.3">
      <c r="A109">
        <v>107</v>
      </c>
      <c r="B109" t="s">
        <v>52</v>
      </c>
      <c r="C109" t="s">
        <v>3</v>
      </c>
      <c r="D109">
        <v>0.85761350132352798</v>
      </c>
      <c r="E109" t="s">
        <v>346</v>
      </c>
      <c r="G109" t="s">
        <v>562</v>
      </c>
      <c r="H109" t="s">
        <v>563</v>
      </c>
    </row>
    <row r="110" spans="1:8" x14ac:dyDescent="0.3">
      <c r="A110">
        <v>108</v>
      </c>
      <c r="B110" t="s">
        <v>52</v>
      </c>
      <c r="C110" t="s">
        <v>4</v>
      </c>
      <c r="D110">
        <v>0.98426940087917403</v>
      </c>
      <c r="E110" t="s">
        <v>346</v>
      </c>
      <c r="G110" t="s">
        <v>562</v>
      </c>
      <c r="H110" t="s">
        <v>563</v>
      </c>
    </row>
    <row r="111" spans="1:8" x14ac:dyDescent="0.3">
      <c r="A111">
        <v>109</v>
      </c>
      <c r="B111" t="s">
        <v>52</v>
      </c>
      <c r="C111" t="s">
        <v>6</v>
      </c>
      <c r="E111" t="s">
        <v>346</v>
      </c>
      <c r="G111" t="s">
        <v>562</v>
      </c>
      <c r="H111" t="s">
        <v>563</v>
      </c>
    </row>
    <row r="112" spans="1:8" x14ac:dyDescent="0.3">
      <c r="A112">
        <v>110</v>
      </c>
      <c r="B112" t="s">
        <v>52</v>
      </c>
      <c r="C112" t="s">
        <v>11</v>
      </c>
      <c r="D112">
        <v>0.95830268774355998</v>
      </c>
      <c r="E112" t="s">
        <v>346</v>
      </c>
      <c r="G112" t="s">
        <v>562</v>
      </c>
      <c r="H112" t="s">
        <v>563</v>
      </c>
    </row>
    <row r="113" spans="1:8" x14ac:dyDescent="0.3">
      <c r="A113">
        <v>111</v>
      </c>
      <c r="B113" t="s">
        <v>52</v>
      </c>
      <c r="C113" t="s">
        <v>10</v>
      </c>
      <c r="D113">
        <v>0.95830268774355998</v>
      </c>
      <c r="E113" t="s">
        <v>346</v>
      </c>
      <c r="G113" t="s">
        <v>562</v>
      </c>
      <c r="H113" t="s">
        <v>563</v>
      </c>
    </row>
    <row r="114" spans="1:8" x14ac:dyDescent="0.3">
      <c r="A114">
        <v>112</v>
      </c>
      <c r="B114" t="s">
        <v>53</v>
      </c>
      <c r="C114" t="s">
        <v>1</v>
      </c>
      <c r="D114">
        <v>0.958302687724637</v>
      </c>
      <c r="E114" t="s">
        <v>346</v>
      </c>
      <c r="G114" t="s">
        <v>562</v>
      </c>
      <c r="H114" t="s">
        <v>563</v>
      </c>
    </row>
    <row r="115" spans="1:8" x14ac:dyDescent="0.3">
      <c r="A115">
        <v>113</v>
      </c>
      <c r="B115" t="s">
        <v>53</v>
      </c>
      <c r="C115" t="s">
        <v>5</v>
      </c>
      <c r="D115">
        <v>0.958302687724637</v>
      </c>
      <c r="E115" t="s">
        <v>346</v>
      </c>
      <c r="G115" t="s">
        <v>562</v>
      </c>
      <c r="H115" t="s">
        <v>563</v>
      </c>
    </row>
    <row r="116" spans="1:8" x14ac:dyDescent="0.3">
      <c r="A116">
        <v>114</v>
      </c>
      <c r="B116" t="s">
        <v>53</v>
      </c>
      <c r="C116" t="s">
        <v>2</v>
      </c>
      <c r="D116">
        <v>-0.958302687724637</v>
      </c>
      <c r="E116" t="s">
        <v>346</v>
      </c>
      <c r="G116" t="s">
        <v>562</v>
      </c>
      <c r="H116" t="s">
        <v>563</v>
      </c>
    </row>
    <row r="117" spans="1:8" x14ac:dyDescent="0.3">
      <c r="A117">
        <v>115</v>
      </c>
      <c r="B117" t="s">
        <v>53</v>
      </c>
      <c r="C117" t="s">
        <v>7</v>
      </c>
      <c r="D117">
        <v>0.95544323243881701</v>
      </c>
      <c r="E117" t="s">
        <v>346</v>
      </c>
      <c r="F117">
        <v>4.54545454545454E-2</v>
      </c>
      <c r="G117" t="s">
        <v>562</v>
      </c>
      <c r="H117" t="s">
        <v>563</v>
      </c>
    </row>
    <row r="118" spans="1:8" x14ac:dyDescent="0.3">
      <c r="A118">
        <v>116</v>
      </c>
      <c r="B118" t="s">
        <v>53</v>
      </c>
      <c r="C118" t="s">
        <v>8</v>
      </c>
      <c r="D118">
        <v>0.98885984439187502</v>
      </c>
      <c r="E118" t="s">
        <v>346</v>
      </c>
      <c r="F118">
        <v>-4.54545454545454E-2</v>
      </c>
      <c r="G118" t="s">
        <v>562</v>
      </c>
      <c r="H118" t="s">
        <v>563</v>
      </c>
    </row>
    <row r="119" spans="1:8" x14ac:dyDescent="0.3">
      <c r="A119">
        <v>117</v>
      </c>
      <c r="B119" t="s">
        <v>53</v>
      </c>
      <c r="C119" t="s">
        <v>22</v>
      </c>
      <c r="E119" t="s">
        <v>564</v>
      </c>
      <c r="F119">
        <v>1</v>
      </c>
      <c r="G119" t="s">
        <v>562</v>
      </c>
      <c r="H119" t="s">
        <v>563</v>
      </c>
    </row>
    <row r="120" spans="1:8" x14ac:dyDescent="0.3">
      <c r="A120">
        <v>118</v>
      </c>
      <c r="B120" t="s">
        <v>53</v>
      </c>
      <c r="C120" t="s">
        <v>9</v>
      </c>
      <c r="E120" t="s">
        <v>564</v>
      </c>
      <c r="F120">
        <v>4.54545454545454E-2</v>
      </c>
      <c r="G120" t="s">
        <v>562</v>
      </c>
      <c r="H120" t="s">
        <v>563</v>
      </c>
    </row>
    <row r="121" spans="1:8" x14ac:dyDescent="0.3">
      <c r="A121">
        <v>119</v>
      </c>
      <c r="B121" t="s">
        <v>53</v>
      </c>
      <c r="C121" t="s">
        <v>52</v>
      </c>
      <c r="D121">
        <v>1</v>
      </c>
      <c r="E121" t="s">
        <v>346</v>
      </c>
      <c r="F121">
        <v>1</v>
      </c>
      <c r="G121" t="s">
        <v>562</v>
      </c>
      <c r="H121" t="s">
        <v>563</v>
      </c>
    </row>
    <row r="122" spans="1:8" x14ac:dyDescent="0.3">
      <c r="A122">
        <v>120</v>
      </c>
      <c r="B122" t="s">
        <v>53</v>
      </c>
      <c r="C122" t="s">
        <v>53</v>
      </c>
      <c r="E122" t="s">
        <v>346</v>
      </c>
      <c r="F122">
        <v>1</v>
      </c>
      <c r="G122" t="s">
        <v>562</v>
      </c>
      <c r="H122" t="s">
        <v>563</v>
      </c>
    </row>
    <row r="123" spans="1:8" x14ac:dyDescent="0.3">
      <c r="A123">
        <v>121</v>
      </c>
      <c r="B123" t="s">
        <v>53</v>
      </c>
      <c r="C123" t="s">
        <v>3</v>
      </c>
      <c r="D123">
        <v>0.85761350130831804</v>
      </c>
      <c r="E123" t="s">
        <v>346</v>
      </c>
      <c r="G123" t="s">
        <v>562</v>
      </c>
      <c r="H123" t="s">
        <v>563</v>
      </c>
    </row>
    <row r="124" spans="1:8" x14ac:dyDescent="0.3">
      <c r="A124">
        <v>122</v>
      </c>
      <c r="B124" t="s">
        <v>53</v>
      </c>
      <c r="C124" t="s">
        <v>4</v>
      </c>
      <c r="D124">
        <v>0.98426940089384496</v>
      </c>
      <c r="E124" t="s">
        <v>346</v>
      </c>
      <c r="G124" t="s">
        <v>562</v>
      </c>
      <c r="H124" t="s">
        <v>563</v>
      </c>
    </row>
    <row r="125" spans="1:8" x14ac:dyDescent="0.3">
      <c r="A125">
        <v>123</v>
      </c>
      <c r="B125" t="s">
        <v>53</v>
      </c>
      <c r="C125" t="s">
        <v>6</v>
      </c>
      <c r="E125" t="s">
        <v>346</v>
      </c>
      <c r="G125" t="s">
        <v>562</v>
      </c>
      <c r="H125" t="s">
        <v>563</v>
      </c>
    </row>
    <row r="126" spans="1:8" x14ac:dyDescent="0.3">
      <c r="A126">
        <v>124</v>
      </c>
      <c r="B126" t="s">
        <v>53</v>
      </c>
      <c r="C126" t="s">
        <v>11</v>
      </c>
      <c r="D126">
        <v>0.958302687724637</v>
      </c>
      <c r="E126" t="s">
        <v>346</v>
      </c>
      <c r="G126" t="s">
        <v>562</v>
      </c>
      <c r="H126" t="s">
        <v>563</v>
      </c>
    </row>
    <row r="127" spans="1:8" x14ac:dyDescent="0.3">
      <c r="A127">
        <v>125</v>
      </c>
      <c r="B127" t="s">
        <v>53</v>
      </c>
      <c r="C127" t="s">
        <v>10</v>
      </c>
      <c r="D127">
        <v>0.958302687724637</v>
      </c>
      <c r="E127" t="s">
        <v>346</v>
      </c>
      <c r="G127" t="s">
        <v>562</v>
      </c>
      <c r="H127" t="s">
        <v>563</v>
      </c>
    </row>
    <row r="128" spans="1:8" x14ac:dyDescent="0.3">
      <c r="A128">
        <v>126</v>
      </c>
      <c r="B128" t="s">
        <v>3</v>
      </c>
      <c r="C128" t="s">
        <v>1</v>
      </c>
      <c r="D128" s="1">
        <v>-3.0773500110956402E-17</v>
      </c>
      <c r="E128" t="s">
        <v>346</v>
      </c>
      <c r="G128" t="s">
        <v>562</v>
      </c>
      <c r="H128" t="s">
        <v>563</v>
      </c>
    </row>
    <row r="129" spans="1:8" x14ac:dyDescent="0.3">
      <c r="A129">
        <v>127</v>
      </c>
      <c r="B129" t="s">
        <v>3</v>
      </c>
      <c r="C129" t="s">
        <v>5</v>
      </c>
      <c r="D129" s="1">
        <v>-3.0773500110956402E-17</v>
      </c>
      <c r="E129" t="s">
        <v>346</v>
      </c>
      <c r="G129" t="s">
        <v>562</v>
      </c>
      <c r="H129" t="s">
        <v>563</v>
      </c>
    </row>
    <row r="130" spans="1:8" x14ac:dyDescent="0.3">
      <c r="A130">
        <v>128</v>
      </c>
      <c r="B130" t="s">
        <v>3</v>
      </c>
      <c r="C130" t="s">
        <v>2</v>
      </c>
      <c r="D130" s="1">
        <v>3.0773500110956402E-17</v>
      </c>
      <c r="E130" t="s">
        <v>346</v>
      </c>
      <c r="G130" t="s">
        <v>562</v>
      </c>
      <c r="H130" t="s">
        <v>563</v>
      </c>
    </row>
    <row r="131" spans="1:8" x14ac:dyDescent="0.3">
      <c r="A131">
        <v>129</v>
      </c>
      <c r="B131" t="s">
        <v>3</v>
      </c>
      <c r="C131" t="s">
        <v>7</v>
      </c>
      <c r="D131">
        <v>0</v>
      </c>
      <c r="E131" t="s">
        <v>346</v>
      </c>
      <c r="G131" t="s">
        <v>562</v>
      </c>
      <c r="H131" t="s">
        <v>563</v>
      </c>
    </row>
    <row r="132" spans="1:8" x14ac:dyDescent="0.3">
      <c r="A132">
        <v>130</v>
      </c>
      <c r="B132" t="s">
        <v>3</v>
      </c>
      <c r="C132" t="s">
        <v>8</v>
      </c>
      <c r="D132">
        <v>0</v>
      </c>
      <c r="E132" t="s">
        <v>346</v>
      </c>
      <c r="G132" t="s">
        <v>562</v>
      </c>
      <c r="H132" t="s">
        <v>563</v>
      </c>
    </row>
    <row r="133" spans="1:8" x14ac:dyDescent="0.3">
      <c r="A133">
        <v>131</v>
      </c>
      <c r="B133" t="s">
        <v>3</v>
      </c>
      <c r="C133" t="s">
        <v>22</v>
      </c>
      <c r="E133" t="s">
        <v>564</v>
      </c>
      <c r="G133" t="s">
        <v>562</v>
      </c>
      <c r="H133" t="s">
        <v>563</v>
      </c>
    </row>
    <row r="134" spans="1:8" x14ac:dyDescent="0.3">
      <c r="A134">
        <v>132</v>
      </c>
      <c r="B134" t="s">
        <v>3</v>
      </c>
      <c r="C134" t="s">
        <v>9</v>
      </c>
      <c r="E134" t="s">
        <v>564</v>
      </c>
      <c r="G134" t="s">
        <v>562</v>
      </c>
      <c r="H134" t="s">
        <v>563</v>
      </c>
    </row>
    <row r="135" spans="1:8" x14ac:dyDescent="0.3">
      <c r="A135">
        <v>133</v>
      </c>
      <c r="B135" t="s">
        <v>3</v>
      </c>
      <c r="C135" t="s">
        <v>52</v>
      </c>
      <c r="D135">
        <v>0.85761350132352798</v>
      </c>
      <c r="E135" t="s">
        <v>346</v>
      </c>
      <c r="G135" t="s">
        <v>562</v>
      </c>
      <c r="H135" t="s">
        <v>563</v>
      </c>
    </row>
    <row r="136" spans="1:8" x14ac:dyDescent="0.3">
      <c r="A136">
        <v>134</v>
      </c>
      <c r="B136" t="s">
        <v>3</v>
      </c>
      <c r="C136" t="s">
        <v>53</v>
      </c>
      <c r="D136">
        <v>0.85761350130831804</v>
      </c>
      <c r="E136" t="s">
        <v>346</v>
      </c>
      <c r="G136" t="s">
        <v>562</v>
      </c>
      <c r="H136" t="s">
        <v>563</v>
      </c>
    </row>
    <row r="137" spans="1:8" x14ac:dyDescent="0.3">
      <c r="A137">
        <v>135</v>
      </c>
      <c r="B137" t="s">
        <v>3</v>
      </c>
      <c r="C137" t="s">
        <v>3</v>
      </c>
      <c r="E137" t="s">
        <v>346</v>
      </c>
      <c r="G137" t="s">
        <v>562</v>
      </c>
      <c r="H137" t="s">
        <v>563</v>
      </c>
    </row>
    <row r="138" spans="1:8" x14ac:dyDescent="0.3">
      <c r="A138">
        <v>136</v>
      </c>
      <c r="B138" t="s">
        <v>3</v>
      </c>
      <c r="C138" t="s">
        <v>4</v>
      </c>
      <c r="D138" s="1">
        <v>-8.2960190243588195E-18</v>
      </c>
      <c r="E138" t="s">
        <v>346</v>
      </c>
      <c r="G138" t="s">
        <v>562</v>
      </c>
      <c r="H138" t="s">
        <v>563</v>
      </c>
    </row>
    <row r="139" spans="1:8" x14ac:dyDescent="0.3">
      <c r="A139">
        <v>137</v>
      </c>
      <c r="B139" t="s">
        <v>3</v>
      </c>
      <c r="C139" t="s">
        <v>6</v>
      </c>
      <c r="E139" t="s">
        <v>346</v>
      </c>
      <c r="G139" t="s">
        <v>562</v>
      </c>
      <c r="H139" t="s">
        <v>563</v>
      </c>
    </row>
    <row r="140" spans="1:8" x14ac:dyDescent="0.3">
      <c r="A140">
        <v>138</v>
      </c>
      <c r="B140" t="s">
        <v>3</v>
      </c>
      <c r="C140" t="s">
        <v>11</v>
      </c>
      <c r="D140" s="1">
        <v>-1.11210816327587E-17</v>
      </c>
      <c r="E140" t="s">
        <v>346</v>
      </c>
      <c r="G140" t="s">
        <v>562</v>
      </c>
      <c r="H140" t="s">
        <v>563</v>
      </c>
    </row>
    <row r="141" spans="1:8" x14ac:dyDescent="0.3">
      <c r="A141">
        <v>139</v>
      </c>
      <c r="B141" t="s">
        <v>3</v>
      </c>
      <c r="C141" t="s">
        <v>10</v>
      </c>
      <c r="D141" s="1">
        <v>-1.28143365282431E-18</v>
      </c>
      <c r="E141" t="s">
        <v>346</v>
      </c>
      <c r="G141" t="s">
        <v>562</v>
      </c>
      <c r="H141" t="s">
        <v>563</v>
      </c>
    </row>
    <row r="142" spans="1:8" x14ac:dyDescent="0.3">
      <c r="A142">
        <v>140</v>
      </c>
      <c r="B142" t="s">
        <v>4</v>
      </c>
      <c r="C142" t="s">
        <v>1</v>
      </c>
      <c r="D142">
        <v>0.96057648376969196</v>
      </c>
      <c r="E142" t="s">
        <v>346</v>
      </c>
      <c r="G142" t="s">
        <v>562</v>
      </c>
      <c r="H142" t="s">
        <v>563</v>
      </c>
    </row>
    <row r="143" spans="1:8" x14ac:dyDescent="0.3">
      <c r="A143">
        <v>141</v>
      </c>
      <c r="B143" t="s">
        <v>4</v>
      </c>
      <c r="C143" t="s">
        <v>5</v>
      </c>
      <c r="D143">
        <v>0.96057648376969196</v>
      </c>
      <c r="E143" t="s">
        <v>346</v>
      </c>
      <c r="G143" t="s">
        <v>562</v>
      </c>
      <c r="H143" t="s">
        <v>563</v>
      </c>
    </row>
    <row r="144" spans="1:8" x14ac:dyDescent="0.3">
      <c r="A144">
        <v>142</v>
      </c>
      <c r="B144" t="s">
        <v>4</v>
      </c>
      <c r="C144" t="s">
        <v>2</v>
      </c>
      <c r="D144">
        <v>-0.96057648376969196</v>
      </c>
      <c r="E144" t="s">
        <v>346</v>
      </c>
      <c r="G144" t="s">
        <v>562</v>
      </c>
      <c r="H144" t="s">
        <v>563</v>
      </c>
    </row>
    <row r="145" spans="1:8" x14ac:dyDescent="0.3">
      <c r="A145">
        <v>143</v>
      </c>
      <c r="B145" t="s">
        <v>4</v>
      </c>
      <c r="C145" t="s">
        <v>7</v>
      </c>
      <c r="D145">
        <v>0.964540924576473</v>
      </c>
      <c r="E145" t="s">
        <v>346</v>
      </c>
      <c r="G145" t="s">
        <v>562</v>
      </c>
      <c r="H145" t="s">
        <v>563</v>
      </c>
    </row>
    <row r="146" spans="1:8" x14ac:dyDescent="0.3">
      <c r="A146">
        <v>144</v>
      </c>
      <c r="B146" t="s">
        <v>4</v>
      </c>
      <c r="C146" t="s">
        <v>8</v>
      </c>
      <c r="D146">
        <v>0.95717277750275798</v>
      </c>
      <c r="E146" t="s">
        <v>346</v>
      </c>
      <c r="G146" t="s">
        <v>562</v>
      </c>
      <c r="H146" t="s">
        <v>563</v>
      </c>
    </row>
    <row r="147" spans="1:8" x14ac:dyDescent="0.3">
      <c r="A147">
        <v>145</v>
      </c>
      <c r="B147" t="s">
        <v>4</v>
      </c>
      <c r="C147" t="s">
        <v>22</v>
      </c>
      <c r="E147" t="s">
        <v>564</v>
      </c>
      <c r="G147" t="s">
        <v>562</v>
      </c>
      <c r="H147" t="s">
        <v>563</v>
      </c>
    </row>
    <row r="148" spans="1:8" x14ac:dyDescent="0.3">
      <c r="A148">
        <v>146</v>
      </c>
      <c r="B148" t="s">
        <v>4</v>
      </c>
      <c r="C148" t="s">
        <v>9</v>
      </c>
      <c r="E148" t="s">
        <v>564</v>
      </c>
      <c r="G148" t="s">
        <v>562</v>
      </c>
      <c r="H148" t="s">
        <v>563</v>
      </c>
    </row>
    <row r="149" spans="1:8" x14ac:dyDescent="0.3">
      <c r="A149">
        <v>147</v>
      </c>
      <c r="B149" t="s">
        <v>4</v>
      </c>
      <c r="C149" t="s">
        <v>52</v>
      </c>
      <c r="D149">
        <v>0.98426940087917403</v>
      </c>
      <c r="E149" t="s">
        <v>346</v>
      </c>
      <c r="G149" t="s">
        <v>562</v>
      </c>
      <c r="H149" t="s">
        <v>563</v>
      </c>
    </row>
    <row r="150" spans="1:8" x14ac:dyDescent="0.3">
      <c r="A150">
        <v>148</v>
      </c>
      <c r="B150" t="s">
        <v>4</v>
      </c>
      <c r="C150" t="s">
        <v>53</v>
      </c>
      <c r="D150">
        <v>0.98426940089384496</v>
      </c>
      <c r="E150" t="s">
        <v>346</v>
      </c>
      <c r="G150" t="s">
        <v>562</v>
      </c>
      <c r="H150" t="s">
        <v>563</v>
      </c>
    </row>
    <row r="151" spans="1:8" x14ac:dyDescent="0.3">
      <c r="A151">
        <v>149</v>
      </c>
      <c r="B151" t="s">
        <v>4</v>
      </c>
      <c r="C151" t="s">
        <v>3</v>
      </c>
      <c r="D151" s="1">
        <v>-8.2960190243588195E-18</v>
      </c>
      <c r="E151" t="s">
        <v>346</v>
      </c>
      <c r="G151" t="s">
        <v>562</v>
      </c>
      <c r="H151" t="s">
        <v>563</v>
      </c>
    </row>
    <row r="152" spans="1:8" x14ac:dyDescent="0.3">
      <c r="A152">
        <v>150</v>
      </c>
      <c r="B152" t="s">
        <v>4</v>
      </c>
      <c r="C152" t="s">
        <v>4</v>
      </c>
      <c r="E152" t="s">
        <v>346</v>
      </c>
      <c r="G152" t="s">
        <v>562</v>
      </c>
      <c r="H152" t="s">
        <v>563</v>
      </c>
    </row>
    <row r="153" spans="1:8" x14ac:dyDescent="0.3">
      <c r="A153">
        <v>151</v>
      </c>
      <c r="B153" t="s">
        <v>4</v>
      </c>
      <c r="C153" t="s">
        <v>6</v>
      </c>
      <c r="E153" t="s">
        <v>346</v>
      </c>
      <c r="G153" t="s">
        <v>562</v>
      </c>
      <c r="H153" t="s">
        <v>563</v>
      </c>
    </row>
    <row r="154" spans="1:8" x14ac:dyDescent="0.3">
      <c r="A154">
        <v>152</v>
      </c>
      <c r="B154" t="s">
        <v>4</v>
      </c>
      <c r="C154" t="s">
        <v>11</v>
      </c>
      <c r="D154">
        <v>0.96057648376969196</v>
      </c>
      <c r="E154" t="s">
        <v>346</v>
      </c>
      <c r="G154" t="s">
        <v>562</v>
      </c>
      <c r="H154" t="s">
        <v>563</v>
      </c>
    </row>
    <row r="155" spans="1:8" x14ac:dyDescent="0.3">
      <c r="A155">
        <v>153</v>
      </c>
      <c r="B155" t="s">
        <v>4</v>
      </c>
      <c r="C155" t="s">
        <v>10</v>
      </c>
      <c r="D155">
        <v>0.96057648376969196</v>
      </c>
      <c r="E155" t="s">
        <v>346</v>
      </c>
      <c r="G155" t="s">
        <v>562</v>
      </c>
      <c r="H155" t="s">
        <v>563</v>
      </c>
    </row>
    <row r="156" spans="1:8" x14ac:dyDescent="0.3">
      <c r="A156">
        <v>154</v>
      </c>
      <c r="B156" t="s">
        <v>6</v>
      </c>
      <c r="C156" t="s">
        <v>1</v>
      </c>
      <c r="E156" t="s">
        <v>346</v>
      </c>
      <c r="G156" t="s">
        <v>562</v>
      </c>
      <c r="H156" t="s">
        <v>563</v>
      </c>
    </row>
    <row r="157" spans="1:8" x14ac:dyDescent="0.3">
      <c r="A157">
        <v>155</v>
      </c>
      <c r="B157" t="s">
        <v>6</v>
      </c>
      <c r="C157" t="s">
        <v>5</v>
      </c>
      <c r="E157" t="s">
        <v>346</v>
      </c>
      <c r="G157" t="s">
        <v>562</v>
      </c>
      <c r="H157" t="s">
        <v>563</v>
      </c>
    </row>
    <row r="158" spans="1:8" x14ac:dyDescent="0.3">
      <c r="A158">
        <v>156</v>
      </c>
      <c r="B158" t="s">
        <v>6</v>
      </c>
      <c r="C158" t="s">
        <v>2</v>
      </c>
      <c r="E158" t="s">
        <v>346</v>
      </c>
      <c r="G158" t="s">
        <v>562</v>
      </c>
      <c r="H158" t="s">
        <v>563</v>
      </c>
    </row>
    <row r="159" spans="1:8" x14ac:dyDescent="0.3">
      <c r="A159">
        <v>157</v>
      </c>
      <c r="B159" t="s">
        <v>6</v>
      </c>
      <c r="C159" t="s">
        <v>7</v>
      </c>
      <c r="E159" t="s">
        <v>346</v>
      </c>
      <c r="G159" t="s">
        <v>562</v>
      </c>
      <c r="H159" t="s">
        <v>563</v>
      </c>
    </row>
    <row r="160" spans="1:8" x14ac:dyDescent="0.3">
      <c r="A160">
        <v>158</v>
      </c>
      <c r="B160" t="s">
        <v>6</v>
      </c>
      <c r="C160" t="s">
        <v>8</v>
      </c>
      <c r="E160" t="s">
        <v>346</v>
      </c>
      <c r="G160" t="s">
        <v>562</v>
      </c>
      <c r="H160" t="s">
        <v>563</v>
      </c>
    </row>
    <row r="161" spans="1:8" x14ac:dyDescent="0.3">
      <c r="A161">
        <v>159</v>
      </c>
      <c r="B161" t="s">
        <v>6</v>
      </c>
      <c r="C161" t="s">
        <v>22</v>
      </c>
      <c r="E161" t="s">
        <v>564</v>
      </c>
      <c r="G161" t="s">
        <v>562</v>
      </c>
      <c r="H161" t="s">
        <v>563</v>
      </c>
    </row>
    <row r="162" spans="1:8" x14ac:dyDescent="0.3">
      <c r="A162">
        <v>160</v>
      </c>
      <c r="B162" t="s">
        <v>6</v>
      </c>
      <c r="C162" t="s">
        <v>9</v>
      </c>
      <c r="E162" t="s">
        <v>564</v>
      </c>
      <c r="G162" t="s">
        <v>562</v>
      </c>
      <c r="H162" t="s">
        <v>563</v>
      </c>
    </row>
    <row r="163" spans="1:8" x14ac:dyDescent="0.3">
      <c r="A163">
        <v>161</v>
      </c>
      <c r="B163" t="s">
        <v>6</v>
      </c>
      <c r="C163" t="s">
        <v>52</v>
      </c>
      <c r="E163" t="s">
        <v>346</v>
      </c>
      <c r="G163" t="s">
        <v>562</v>
      </c>
      <c r="H163" t="s">
        <v>563</v>
      </c>
    </row>
    <row r="164" spans="1:8" x14ac:dyDescent="0.3">
      <c r="A164">
        <v>162</v>
      </c>
      <c r="B164" t="s">
        <v>6</v>
      </c>
      <c r="C164" t="s">
        <v>53</v>
      </c>
      <c r="E164" t="s">
        <v>346</v>
      </c>
      <c r="G164" t="s">
        <v>562</v>
      </c>
      <c r="H164" t="s">
        <v>563</v>
      </c>
    </row>
    <row r="165" spans="1:8" x14ac:dyDescent="0.3">
      <c r="A165">
        <v>163</v>
      </c>
      <c r="B165" t="s">
        <v>6</v>
      </c>
      <c r="C165" t="s">
        <v>3</v>
      </c>
      <c r="E165" t="s">
        <v>346</v>
      </c>
      <c r="G165" t="s">
        <v>562</v>
      </c>
      <c r="H165" t="s">
        <v>563</v>
      </c>
    </row>
    <row r="166" spans="1:8" x14ac:dyDescent="0.3">
      <c r="A166">
        <v>164</v>
      </c>
      <c r="B166" t="s">
        <v>6</v>
      </c>
      <c r="C166" t="s">
        <v>4</v>
      </c>
      <c r="E166" t="s">
        <v>346</v>
      </c>
      <c r="G166" t="s">
        <v>562</v>
      </c>
      <c r="H166" t="s">
        <v>563</v>
      </c>
    </row>
    <row r="167" spans="1:8" x14ac:dyDescent="0.3">
      <c r="A167">
        <v>165</v>
      </c>
      <c r="B167" t="s">
        <v>6</v>
      </c>
      <c r="C167" t="s">
        <v>6</v>
      </c>
      <c r="E167" t="s">
        <v>346</v>
      </c>
      <c r="G167" t="s">
        <v>562</v>
      </c>
      <c r="H167" t="s">
        <v>563</v>
      </c>
    </row>
    <row r="168" spans="1:8" x14ac:dyDescent="0.3">
      <c r="A168">
        <v>166</v>
      </c>
      <c r="B168" t="s">
        <v>6</v>
      </c>
      <c r="C168" t="s">
        <v>11</v>
      </c>
      <c r="E168" t="s">
        <v>346</v>
      </c>
      <c r="G168" t="s">
        <v>562</v>
      </c>
      <c r="H168" t="s">
        <v>563</v>
      </c>
    </row>
    <row r="169" spans="1:8" x14ac:dyDescent="0.3">
      <c r="A169">
        <v>167</v>
      </c>
      <c r="B169" t="s">
        <v>6</v>
      </c>
      <c r="C169" t="s">
        <v>10</v>
      </c>
      <c r="E169" t="s">
        <v>346</v>
      </c>
      <c r="G169" t="s">
        <v>562</v>
      </c>
      <c r="H169" t="s">
        <v>563</v>
      </c>
    </row>
    <row r="170" spans="1:8" x14ac:dyDescent="0.3">
      <c r="A170">
        <v>168</v>
      </c>
      <c r="B170" t="s">
        <v>11</v>
      </c>
      <c r="C170" t="s">
        <v>1</v>
      </c>
      <c r="D170">
        <v>1</v>
      </c>
      <c r="E170" t="s">
        <v>346</v>
      </c>
      <c r="G170" t="s">
        <v>562</v>
      </c>
      <c r="H170" t="s">
        <v>563</v>
      </c>
    </row>
    <row r="171" spans="1:8" x14ac:dyDescent="0.3">
      <c r="A171">
        <v>169</v>
      </c>
      <c r="B171" t="s">
        <v>11</v>
      </c>
      <c r="C171" t="s">
        <v>5</v>
      </c>
      <c r="D171">
        <v>1</v>
      </c>
      <c r="E171" t="s">
        <v>346</v>
      </c>
      <c r="G171" t="s">
        <v>562</v>
      </c>
      <c r="H171" t="s">
        <v>563</v>
      </c>
    </row>
    <row r="172" spans="1:8" x14ac:dyDescent="0.3">
      <c r="A172">
        <v>170</v>
      </c>
      <c r="B172" t="s">
        <v>11</v>
      </c>
      <c r="C172" t="s">
        <v>2</v>
      </c>
      <c r="D172">
        <v>-1</v>
      </c>
      <c r="E172" t="s">
        <v>346</v>
      </c>
      <c r="G172" t="s">
        <v>562</v>
      </c>
      <c r="H172" t="s">
        <v>563</v>
      </c>
    </row>
    <row r="173" spans="1:8" x14ac:dyDescent="0.3">
      <c r="A173">
        <v>171</v>
      </c>
      <c r="B173" t="s">
        <v>11</v>
      </c>
      <c r="C173" t="s">
        <v>7</v>
      </c>
      <c r="D173">
        <v>1</v>
      </c>
      <c r="E173" t="s">
        <v>346</v>
      </c>
      <c r="G173" t="s">
        <v>562</v>
      </c>
      <c r="H173" t="s">
        <v>563</v>
      </c>
    </row>
    <row r="174" spans="1:8" x14ac:dyDescent="0.3">
      <c r="A174">
        <v>172</v>
      </c>
      <c r="B174" t="s">
        <v>11</v>
      </c>
      <c r="C174" t="s">
        <v>8</v>
      </c>
      <c r="D174">
        <v>0.999999999999999</v>
      </c>
      <c r="E174" t="s">
        <v>346</v>
      </c>
      <c r="G174" t="s">
        <v>562</v>
      </c>
      <c r="H174" t="s">
        <v>563</v>
      </c>
    </row>
    <row r="175" spans="1:8" x14ac:dyDescent="0.3">
      <c r="A175">
        <v>173</v>
      </c>
      <c r="B175" t="s">
        <v>11</v>
      </c>
      <c r="C175" t="s">
        <v>22</v>
      </c>
      <c r="E175" t="s">
        <v>564</v>
      </c>
      <c r="G175" t="s">
        <v>562</v>
      </c>
      <c r="H175" t="s">
        <v>563</v>
      </c>
    </row>
    <row r="176" spans="1:8" x14ac:dyDescent="0.3">
      <c r="A176">
        <v>174</v>
      </c>
      <c r="B176" t="s">
        <v>11</v>
      </c>
      <c r="C176" t="s">
        <v>9</v>
      </c>
      <c r="E176" t="s">
        <v>564</v>
      </c>
      <c r="G176" t="s">
        <v>562</v>
      </c>
      <c r="H176" t="s">
        <v>563</v>
      </c>
    </row>
    <row r="177" spans="1:8" x14ac:dyDescent="0.3">
      <c r="A177">
        <v>175</v>
      </c>
      <c r="B177" t="s">
        <v>11</v>
      </c>
      <c r="C177" t="s">
        <v>52</v>
      </c>
      <c r="D177">
        <v>0.95830268774355998</v>
      </c>
      <c r="E177" t="s">
        <v>346</v>
      </c>
      <c r="G177" t="s">
        <v>562</v>
      </c>
      <c r="H177" t="s">
        <v>563</v>
      </c>
    </row>
    <row r="178" spans="1:8" x14ac:dyDescent="0.3">
      <c r="A178">
        <v>176</v>
      </c>
      <c r="B178" t="s">
        <v>11</v>
      </c>
      <c r="C178" t="s">
        <v>53</v>
      </c>
      <c r="D178">
        <v>0.958302687724637</v>
      </c>
      <c r="E178" t="s">
        <v>346</v>
      </c>
      <c r="G178" t="s">
        <v>562</v>
      </c>
      <c r="H178" t="s">
        <v>563</v>
      </c>
    </row>
    <row r="179" spans="1:8" x14ac:dyDescent="0.3">
      <c r="A179">
        <v>177</v>
      </c>
      <c r="B179" t="s">
        <v>11</v>
      </c>
      <c r="C179" t="s">
        <v>3</v>
      </c>
      <c r="D179" s="1">
        <v>-1.11210816327587E-17</v>
      </c>
      <c r="E179" t="s">
        <v>346</v>
      </c>
      <c r="G179" t="s">
        <v>562</v>
      </c>
      <c r="H179" t="s">
        <v>563</v>
      </c>
    </row>
    <row r="180" spans="1:8" x14ac:dyDescent="0.3">
      <c r="A180">
        <v>178</v>
      </c>
      <c r="B180" t="s">
        <v>11</v>
      </c>
      <c r="C180" t="s">
        <v>4</v>
      </c>
      <c r="D180">
        <v>0.96057648376969196</v>
      </c>
      <c r="E180" t="s">
        <v>346</v>
      </c>
      <c r="G180" t="s">
        <v>562</v>
      </c>
      <c r="H180" t="s">
        <v>563</v>
      </c>
    </row>
    <row r="181" spans="1:8" x14ac:dyDescent="0.3">
      <c r="A181">
        <v>179</v>
      </c>
      <c r="B181" t="s">
        <v>11</v>
      </c>
      <c r="C181" t="s">
        <v>6</v>
      </c>
      <c r="E181" t="s">
        <v>346</v>
      </c>
      <c r="G181" t="s">
        <v>562</v>
      </c>
      <c r="H181" t="s">
        <v>563</v>
      </c>
    </row>
    <row r="182" spans="1:8" x14ac:dyDescent="0.3">
      <c r="A182">
        <v>180</v>
      </c>
      <c r="B182" t="s">
        <v>11</v>
      </c>
      <c r="C182" t="s">
        <v>11</v>
      </c>
      <c r="E182" t="s">
        <v>346</v>
      </c>
      <c r="G182" t="s">
        <v>562</v>
      </c>
      <c r="H182" t="s">
        <v>563</v>
      </c>
    </row>
    <row r="183" spans="1:8" x14ac:dyDescent="0.3">
      <c r="A183">
        <v>181</v>
      </c>
      <c r="B183" t="s">
        <v>11</v>
      </c>
      <c r="C183" t="s">
        <v>10</v>
      </c>
      <c r="D183">
        <v>1</v>
      </c>
      <c r="E183" t="s">
        <v>346</v>
      </c>
      <c r="G183" t="s">
        <v>562</v>
      </c>
      <c r="H183" t="s">
        <v>563</v>
      </c>
    </row>
    <row r="184" spans="1:8" x14ac:dyDescent="0.3">
      <c r="A184">
        <v>182</v>
      </c>
      <c r="B184" t="s">
        <v>10</v>
      </c>
      <c r="C184" t="s">
        <v>1</v>
      </c>
      <c r="D184">
        <v>0.999999999999999</v>
      </c>
      <c r="E184" t="s">
        <v>346</v>
      </c>
      <c r="G184" t="s">
        <v>562</v>
      </c>
      <c r="H184" t="s">
        <v>563</v>
      </c>
    </row>
    <row r="185" spans="1:8" x14ac:dyDescent="0.3">
      <c r="A185">
        <v>183</v>
      </c>
      <c r="B185" t="s">
        <v>10</v>
      </c>
      <c r="C185" t="s">
        <v>5</v>
      </c>
      <c r="D185">
        <v>0.999999999999999</v>
      </c>
      <c r="E185" t="s">
        <v>346</v>
      </c>
      <c r="G185" t="s">
        <v>562</v>
      </c>
      <c r="H185" t="s">
        <v>563</v>
      </c>
    </row>
    <row r="186" spans="1:8" x14ac:dyDescent="0.3">
      <c r="A186">
        <v>184</v>
      </c>
      <c r="B186" t="s">
        <v>10</v>
      </c>
      <c r="C186" t="s">
        <v>2</v>
      </c>
      <c r="D186">
        <v>-0.999999999999999</v>
      </c>
      <c r="E186" t="s">
        <v>346</v>
      </c>
      <c r="G186" t="s">
        <v>562</v>
      </c>
      <c r="H186" t="s">
        <v>563</v>
      </c>
    </row>
    <row r="187" spans="1:8" x14ac:dyDescent="0.3">
      <c r="A187">
        <v>185</v>
      </c>
      <c r="B187" t="s">
        <v>10</v>
      </c>
      <c r="C187" t="s">
        <v>7</v>
      </c>
      <c r="D187">
        <v>1</v>
      </c>
      <c r="E187" t="s">
        <v>346</v>
      </c>
      <c r="G187" t="s">
        <v>562</v>
      </c>
      <c r="H187" t="s">
        <v>563</v>
      </c>
    </row>
    <row r="188" spans="1:8" x14ac:dyDescent="0.3">
      <c r="A188">
        <v>186</v>
      </c>
      <c r="B188" t="s">
        <v>10</v>
      </c>
      <c r="C188" t="s">
        <v>8</v>
      </c>
      <c r="D188">
        <v>0.999999999999999</v>
      </c>
      <c r="E188" t="s">
        <v>346</v>
      </c>
      <c r="G188" t="s">
        <v>562</v>
      </c>
      <c r="H188" t="s">
        <v>563</v>
      </c>
    </row>
    <row r="189" spans="1:8" x14ac:dyDescent="0.3">
      <c r="A189">
        <v>187</v>
      </c>
      <c r="B189" t="s">
        <v>10</v>
      </c>
      <c r="C189" t="s">
        <v>22</v>
      </c>
      <c r="E189" t="s">
        <v>564</v>
      </c>
      <c r="G189" t="s">
        <v>562</v>
      </c>
      <c r="H189" t="s">
        <v>563</v>
      </c>
    </row>
    <row r="190" spans="1:8" x14ac:dyDescent="0.3">
      <c r="A190">
        <v>188</v>
      </c>
      <c r="B190" t="s">
        <v>10</v>
      </c>
      <c r="C190" t="s">
        <v>9</v>
      </c>
      <c r="E190" t="s">
        <v>564</v>
      </c>
      <c r="G190" t="s">
        <v>562</v>
      </c>
      <c r="H190" t="s">
        <v>563</v>
      </c>
    </row>
    <row r="191" spans="1:8" x14ac:dyDescent="0.3">
      <c r="A191">
        <v>189</v>
      </c>
      <c r="B191" t="s">
        <v>10</v>
      </c>
      <c r="C191" t="s">
        <v>52</v>
      </c>
      <c r="D191">
        <v>0.95830268774355998</v>
      </c>
      <c r="E191" t="s">
        <v>346</v>
      </c>
      <c r="G191" t="s">
        <v>562</v>
      </c>
      <c r="H191" t="s">
        <v>563</v>
      </c>
    </row>
    <row r="192" spans="1:8" x14ac:dyDescent="0.3">
      <c r="A192">
        <v>190</v>
      </c>
      <c r="B192" t="s">
        <v>10</v>
      </c>
      <c r="C192" t="s">
        <v>53</v>
      </c>
      <c r="D192">
        <v>0.958302687724637</v>
      </c>
      <c r="E192" t="s">
        <v>346</v>
      </c>
      <c r="G192" t="s">
        <v>562</v>
      </c>
      <c r="H192" t="s">
        <v>563</v>
      </c>
    </row>
    <row r="193" spans="1:8" x14ac:dyDescent="0.3">
      <c r="A193">
        <v>191</v>
      </c>
      <c r="B193" t="s">
        <v>10</v>
      </c>
      <c r="C193" t="s">
        <v>3</v>
      </c>
      <c r="D193" s="1">
        <v>-1.28143365282431E-18</v>
      </c>
      <c r="E193" t="s">
        <v>346</v>
      </c>
      <c r="G193" t="s">
        <v>562</v>
      </c>
      <c r="H193" t="s">
        <v>563</v>
      </c>
    </row>
    <row r="194" spans="1:8" x14ac:dyDescent="0.3">
      <c r="A194">
        <v>192</v>
      </c>
      <c r="B194" t="s">
        <v>10</v>
      </c>
      <c r="C194" t="s">
        <v>4</v>
      </c>
      <c r="D194">
        <v>0.96057648376969196</v>
      </c>
      <c r="E194" t="s">
        <v>346</v>
      </c>
      <c r="G194" t="s">
        <v>562</v>
      </c>
      <c r="H194" t="s">
        <v>563</v>
      </c>
    </row>
    <row r="195" spans="1:8" x14ac:dyDescent="0.3">
      <c r="A195">
        <v>193</v>
      </c>
      <c r="B195" t="s">
        <v>10</v>
      </c>
      <c r="C195" t="s">
        <v>6</v>
      </c>
      <c r="E195" t="s">
        <v>346</v>
      </c>
      <c r="G195" t="s">
        <v>562</v>
      </c>
      <c r="H195" t="s">
        <v>563</v>
      </c>
    </row>
    <row r="196" spans="1:8" x14ac:dyDescent="0.3">
      <c r="A196">
        <v>194</v>
      </c>
      <c r="B196" t="s">
        <v>10</v>
      </c>
      <c r="C196" t="s">
        <v>11</v>
      </c>
      <c r="D196">
        <v>1</v>
      </c>
      <c r="E196" t="s">
        <v>346</v>
      </c>
      <c r="G196" t="s">
        <v>562</v>
      </c>
      <c r="H196" t="s">
        <v>563</v>
      </c>
    </row>
    <row r="197" spans="1:8" x14ac:dyDescent="0.3">
      <c r="A197">
        <v>195</v>
      </c>
      <c r="B197" t="s">
        <v>10</v>
      </c>
      <c r="C197" t="s">
        <v>10</v>
      </c>
      <c r="E197" t="s">
        <v>346</v>
      </c>
      <c r="G197" t="s">
        <v>562</v>
      </c>
      <c r="H197" t="s">
        <v>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8499-6CBD-4A9F-B562-F3F3BE8F3CE2}">
  <dimension ref="A1:AI220"/>
  <sheetViews>
    <sheetView tabSelected="1" topLeftCell="A46" zoomScale="55" zoomScaleNormal="55" workbookViewId="0">
      <selection activeCell="D71" sqref="D71"/>
    </sheetView>
  </sheetViews>
  <sheetFormatPr defaultRowHeight="14.4" x14ac:dyDescent="0.3"/>
  <cols>
    <col min="3" max="3" width="17.44140625" bestFit="1" customWidth="1"/>
    <col min="4" max="4" width="23" bestFit="1" customWidth="1"/>
    <col min="26" max="26" width="23" bestFit="1" customWidth="1"/>
    <col min="33" max="33" width="10.88671875" customWidth="1"/>
  </cols>
  <sheetData>
    <row r="1" spans="1:27" x14ac:dyDescent="0.3">
      <c r="A1" t="s">
        <v>57</v>
      </c>
    </row>
    <row r="2" spans="1:27" x14ac:dyDescent="0.3">
      <c r="A2" t="s">
        <v>277</v>
      </c>
      <c r="B2" t="s">
        <v>278</v>
      </c>
      <c r="C2" t="s">
        <v>279</v>
      </c>
    </row>
    <row r="3" spans="1:27" x14ac:dyDescent="0.3">
      <c r="A3" t="s">
        <v>280</v>
      </c>
      <c r="B3" t="s">
        <v>281</v>
      </c>
      <c r="C3" t="s">
        <v>278</v>
      </c>
      <c r="D3" t="s">
        <v>279</v>
      </c>
    </row>
    <row r="4" spans="1:27" x14ac:dyDescent="0.3">
      <c r="A4" t="s">
        <v>282</v>
      </c>
      <c r="B4" t="s">
        <v>283</v>
      </c>
      <c r="C4" t="s">
        <v>278</v>
      </c>
      <c r="D4" t="s">
        <v>279</v>
      </c>
    </row>
    <row r="5" spans="1:27" x14ac:dyDescent="0.3">
      <c r="A5" t="s">
        <v>284</v>
      </c>
      <c r="B5" t="s">
        <v>285</v>
      </c>
      <c r="C5" t="s">
        <v>286</v>
      </c>
      <c r="D5" t="s">
        <v>287</v>
      </c>
      <c r="E5" t="s">
        <v>279</v>
      </c>
    </row>
    <row r="6" spans="1:27" x14ac:dyDescent="0.3">
      <c r="A6" t="s">
        <v>288</v>
      </c>
      <c r="B6" t="s">
        <v>289</v>
      </c>
      <c r="C6" t="s">
        <v>278</v>
      </c>
      <c r="D6" t="s">
        <v>279</v>
      </c>
    </row>
    <row r="7" spans="1:27" x14ac:dyDescent="0.3">
      <c r="A7" t="s">
        <v>290</v>
      </c>
      <c r="B7" t="s">
        <v>291</v>
      </c>
      <c r="C7" t="s">
        <v>286</v>
      </c>
      <c r="D7" t="s">
        <v>279</v>
      </c>
    </row>
    <row r="8" spans="1:27" x14ac:dyDescent="0.3">
      <c r="A8" t="s">
        <v>292</v>
      </c>
      <c r="B8" t="s">
        <v>293</v>
      </c>
      <c r="C8" t="s">
        <v>286</v>
      </c>
      <c r="D8" t="s">
        <v>279</v>
      </c>
    </row>
    <row r="9" spans="1:27" x14ac:dyDescent="0.3">
      <c r="A9" t="s">
        <v>294</v>
      </c>
      <c r="B9" t="s">
        <v>295</v>
      </c>
      <c r="C9" t="s">
        <v>286</v>
      </c>
      <c r="D9" t="s">
        <v>279</v>
      </c>
      <c r="AA9" t="s">
        <v>565</v>
      </c>
    </row>
    <row r="10" spans="1:27" x14ac:dyDescent="0.3">
      <c r="A10" t="s">
        <v>296</v>
      </c>
      <c r="B10" t="s">
        <v>295</v>
      </c>
      <c r="C10" t="s">
        <v>286</v>
      </c>
      <c r="D10" t="s">
        <v>279</v>
      </c>
    </row>
    <row r="11" spans="1:27" x14ac:dyDescent="0.3">
      <c r="A11" t="s">
        <v>297</v>
      </c>
      <c r="B11" t="s">
        <v>298</v>
      </c>
      <c r="C11" t="s">
        <v>286</v>
      </c>
      <c r="D11" t="s">
        <v>279</v>
      </c>
    </row>
    <row r="12" spans="1:27" x14ac:dyDescent="0.3">
      <c r="A12" t="s">
        <v>299</v>
      </c>
      <c r="B12" t="s">
        <v>300</v>
      </c>
      <c r="C12" t="s">
        <v>286</v>
      </c>
      <c r="D12" t="s">
        <v>279</v>
      </c>
    </row>
    <row r="13" spans="1:27" x14ac:dyDescent="0.3">
      <c r="A13" t="s">
        <v>301</v>
      </c>
      <c r="B13" t="s">
        <v>302</v>
      </c>
      <c r="C13" t="s">
        <v>286</v>
      </c>
      <c r="D13" t="s">
        <v>279</v>
      </c>
    </row>
    <row r="14" spans="1:27" x14ac:dyDescent="0.3">
      <c r="A14" t="s">
        <v>303</v>
      </c>
      <c r="B14" t="s">
        <v>304</v>
      </c>
      <c r="C14" t="s">
        <v>286</v>
      </c>
      <c r="D14" t="s">
        <v>279</v>
      </c>
    </row>
    <row r="15" spans="1:27" x14ac:dyDescent="0.3">
      <c r="A15" t="s">
        <v>305</v>
      </c>
      <c r="B15" t="s">
        <v>306</v>
      </c>
      <c r="C15" t="s">
        <v>278</v>
      </c>
      <c r="D15" t="s">
        <v>279</v>
      </c>
    </row>
    <row r="16" spans="1:27" x14ac:dyDescent="0.3">
      <c r="A16" t="s">
        <v>307</v>
      </c>
      <c r="B16" t="s">
        <v>308</v>
      </c>
      <c r="C16" t="s">
        <v>278</v>
      </c>
      <c r="D16" t="s">
        <v>279</v>
      </c>
    </row>
    <row r="17" spans="1:35" x14ac:dyDescent="0.3">
      <c r="A17" t="s">
        <v>309</v>
      </c>
      <c r="B17" t="s">
        <v>310</v>
      </c>
      <c r="C17" t="s">
        <v>278</v>
      </c>
      <c r="D17" t="s">
        <v>279</v>
      </c>
    </row>
    <row r="18" spans="1:35" x14ac:dyDescent="0.3">
      <c r="A18" t="s">
        <v>311</v>
      </c>
      <c r="B18" t="s">
        <v>312</v>
      </c>
      <c r="C18" t="s">
        <v>278</v>
      </c>
      <c r="D18" t="s">
        <v>279</v>
      </c>
      <c r="AG18" t="s">
        <v>566</v>
      </c>
    </row>
    <row r="19" spans="1:35" x14ac:dyDescent="0.3">
      <c r="A19" t="s">
        <v>313</v>
      </c>
      <c r="B19" t="s">
        <v>314</v>
      </c>
      <c r="C19" t="s">
        <v>278</v>
      </c>
      <c r="D19" t="s">
        <v>279</v>
      </c>
      <c r="AG19" s="1">
        <v>9.9999999999999995E-7</v>
      </c>
    </row>
    <row r="20" spans="1:35" x14ac:dyDescent="0.3">
      <c r="A20" t="s">
        <v>315</v>
      </c>
      <c r="B20" t="s">
        <v>316</v>
      </c>
      <c r="C20" t="s">
        <v>278</v>
      </c>
      <c r="D20" t="s">
        <v>279</v>
      </c>
    </row>
    <row r="21" spans="1:35" x14ac:dyDescent="0.3">
      <c r="A21" t="s">
        <v>317</v>
      </c>
      <c r="B21" t="s">
        <v>318</v>
      </c>
      <c r="C21" t="s">
        <v>278</v>
      </c>
      <c r="D21" t="s">
        <v>279</v>
      </c>
    </row>
    <row r="22" spans="1:35" x14ac:dyDescent="0.3">
      <c r="A22" t="s">
        <v>319</v>
      </c>
      <c r="B22" t="s">
        <v>320</v>
      </c>
      <c r="C22" t="s">
        <v>278</v>
      </c>
      <c r="D22" t="s">
        <v>279</v>
      </c>
    </row>
    <row r="23" spans="1:35" x14ac:dyDescent="0.3">
      <c r="A23" t="s">
        <v>321</v>
      </c>
      <c r="B23" t="s">
        <v>322</v>
      </c>
      <c r="C23" t="s">
        <v>278</v>
      </c>
      <c r="D23" t="s">
        <v>279</v>
      </c>
    </row>
    <row r="24" spans="1:35" x14ac:dyDescent="0.3">
      <c r="A24" t="s">
        <v>323</v>
      </c>
      <c r="B24" t="s">
        <v>324</v>
      </c>
      <c r="C24" t="s">
        <v>325</v>
      </c>
      <c r="D24" t="s">
        <v>326</v>
      </c>
      <c r="E24" t="s">
        <v>327</v>
      </c>
      <c r="F24" t="s">
        <v>328</v>
      </c>
      <c r="G24" t="s">
        <v>329</v>
      </c>
      <c r="H24" t="s">
        <v>330</v>
      </c>
      <c r="I24" t="s">
        <v>331</v>
      </c>
      <c r="J24" t="s">
        <v>332</v>
      </c>
      <c r="K24" t="s">
        <v>333</v>
      </c>
      <c r="L24" t="s">
        <v>334</v>
      </c>
      <c r="M24" t="s">
        <v>335</v>
      </c>
      <c r="N24" t="s">
        <v>336</v>
      </c>
      <c r="O24" t="s">
        <v>337</v>
      </c>
      <c r="P24" t="s">
        <v>338</v>
      </c>
      <c r="Q24" t="s">
        <v>339</v>
      </c>
      <c r="R24" t="s">
        <v>340</v>
      </c>
      <c r="S24" t="s">
        <v>341</v>
      </c>
      <c r="T24" t="s">
        <v>342</v>
      </c>
      <c r="U24" t="s">
        <v>343</v>
      </c>
      <c r="V24" t="s">
        <v>344</v>
      </c>
      <c r="X24" t="s">
        <v>324</v>
      </c>
      <c r="Y24" t="s">
        <v>325</v>
      </c>
      <c r="Z24" t="s">
        <v>326</v>
      </c>
      <c r="AA24" t="s">
        <v>327</v>
      </c>
      <c r="AB24" t="s">
        <v>332</v>
      </c>
      <c r="AC24" t="s">
        <v>560</v>
      </c>
      <c r="AD24" t="s">
        <v>561</v>
      </c>
      <c r="AE24" t="str">
        <f>B24</f>
        <v>Predictor</v>
      </c>
      <c r="AF24" t="str">
        <f t="shared" ref="AF24:AI24" si="0">C24</f>
        <v>Response</v>
      </c>
      <c r="AG24" t="str">
        <f t="shared" si="0"/>
        <v>correlation</v>
      </c>
      <c r="AH24" t="str">
        <f t="shared" si="0"/>
        <v>correlationType</v>
      </c>
      <c r="AI24" t="str">
        <f>AB24</f>
        <v>correlBlanks</v>
      </c>
    </row>
    <row r="25" spans="1:35" x14ac:dyDescent="0.3">
      <c r="A25" t="s">
        <v>345</v>
      </c>
      <c r="B25" t="s">
        <v>1</v>
      </c>
      <c r="C25" t="s">
        <v>1</v>
      </c>
      <c r="D25">
        <v>1</v>
      </c>
      <c r="E25" t="s">
        <v>346</v>
      </c>
      <c r="F25">
        <v>21</v>
      </c>
      <c r="G25">
        <v>21</v>
      </c>
      <c r="H25">
        <v>0</v>
      </c>
      <c r="I25">
        <v>0</v>
      </c>
      <c r="K25">
        <v>1</v>
      </c>
      <c r="L25">
        <v>1</v>
      </c>
      <c r="M25">
        <v>0</v>
      </c>
      <c r="N25" t="s">
        <v>347</v>
      </c>
      <c r="O25" t="s">
        <v>348</v>
      </c>
      <c r="Q25" t="s">
        <v>348</v>
      </c>
      <c r="U25" t="s">
        <v>349</v>
      </c>
      <c r="V25" t="s">
        <v>349</v>
      </c>
      <c r="W25">
        <v>0</v>
      </c>
      <c r="X25" t="s">
        <v>1</v>
      </c>
      <c r="Y25" t="s">
        <v>1</v>
      </c>
      <c r="Z25">
        <f>IF(X25=Y25,1,'correl_matrix_test_X01.csv_corr'!D2)</f>
        <v>1</v>
      </c>
      <c r="AA25" t="str">
        <f>IF('correl_matrix_test_X01.csv_corr'!E2="N/A","none",'correl_matrix_test_X01.csv_corr'!E2)</f>
        <v>Pearson</v>
      </c>
      <c r="AC25" t="s">
        <v>562</v>
      </c>
      <c r="AD25" t="s">
        <v>563</v>
      </c>
      <c r="AE25" t="b">
        <f>B25=X25</f>
        <v>1</v>
      </c>
      <c r="AF25" t="b">
        <f>C25=Y25</f>
        <v>1</v>
      </c>
      <c r="AG25" t="b">
        <f>ABS(D25-Z25)&lt;$AG$19</f>
        <v>1</v>
      </c>
      <c r="AH25" t="b">
        <f>E25=AA25</f>
        <v>1</v>
      </c>
      <c r="AI25" t="b">
        <f>J25=AB25</f>
        <v>1</v>
      </c>
    </row>
    <row r="26" spans="1:35" x14ac:dyDescent="0.3">
      <c r="A26" t="s">
        <v>345</v>
      </c>
      <c r="B26" t="s">
        <v>1</v>
      </c>
      <c r="C26" t="s">
        <v>5</v>
      </c>
      <c r="D26">
        <v>1</v>
      </c>
      <c r="E26" t="s">
        <v>346</v>
      </c>
      <c r="F26">
        <v>21</v>
      </c>
      <c r="G26">
        <v>21</v>
      </c>
      <c r="H26">
        <v>0</v>
      </c>
      <c r="I26">
        <v>0</v>
      </c>
      <c r="K26">
        <v>1</v>
      </c>
      <c r="L26">
        <v>1</v>
      </c>
      <c r="M26">
        <v>0</v>
      </c>
      <c r="N26" t="s">
        <v>350</v>
      </c>
      <c r="O26" t="s">
        <v>348</v>
      </c>
      <c r="Q26" t="s">
        <v>348</v>
      </c>
      <c r="U26" t="s">
        <v>349</v>
      </c>
      <c r="V26" t="s">
        <v>351</v>
      </c>
      <c r="W26">
        <v>1</v>
      </c>
      <c r="X26" t="s">
        <v>1</v>
      </c>
      <c r="Y26" t="s">
        <v>5</v>
      </c>
      <c r="Z26">
        <f>IF(X26=Y26,1,'correl_matrix_test_X01.csv_corr'!D3)</f>
        <v>1</v>
      </c>
      <c r="AA26" t="str">
        <f>IF('correl_matrix_test_X01.csv_corr'!E3="N/A","none",'correl_matrix_test_X01.csv_corr'!E3)</f>
        <v>Pearson</v>
      </c>
      <c r="AC26" t="s">
        <v>562</v>
      </c>
      <c r="AD26" t="s">
        <v>563</v>
      </c>
      <c r="AE26" t="b">
        <f t="shared" ref="AE26:AE89" si="1">B26=X26</f>
        <v>1</v>
      </c>
      <c r="AF26" t="b">
        <f t="shared" ref="AF26:AF89" si="2">C26=Y26</f>
        <v>1</v>
      </c>
      <c r="AG26" t="b">
        <f t="shared" ref="AG26:AG89" si="3">ABS(D26-Z26)&lt;$AG$19</f>
        <v>1</v>
      </c>
      <c r="AH26" t="b">
        <f t="shared" ref="AH26:AH89" si="4">E26=AA26</f>
        <v>1</v>
      </c>
      <c r="AI26" t="b">
        <f t="shared" ref="AI26:AI89" si="5">J26=AB26</f>
        <v>1</v>
      </c>
    </row>
    <row r="27" spans="1:35" x14ac:dyDescent="0.3">
      <c r="A27" t="s">
        <v>345</v>
      </c>
      <c r="B27" t="s">
        <v>1</v>
      </c>
      <c r="C27" t="s">
        <v>2</v>
      </c>
      <c r="D27">
        <v>-1</v>
      </c>
      <c r="E27" t="s">
        <v>346</v>
      </c>
      <c r="F27">
        <v>21</v>
      </c>
      <c r="G27">
        <v>21</v>
      </c>
      <c r="H27">
        <v>0</v>
      </c>
      <c r="I27">
        <v>0</v>
      </c>
      <c r="K27">
        <v>-1</v>
      </c>
      <c r="L27">
        <v>-1</v>
      </c>
      <c r="M27">
        <v>0</v>
      </c>
      <c r="N27" t="s">
        <v>352</v>
      </c>
      <c r="O27" t="s">
        <v>348</v>
      </c>
      <c r="Q27" t="s">
        <v>348</v>
      </c>
      <c r="U27" t="s">
        <v>349</v>
      </c>
      <c r="V27" t="s">
        <v>353</v>
      </c>
      <c r="W27">
        <v>2</v>
      </c>
      <c r="X27" t="s">
        <v>1</v>
      </c>
      <c r="Y27" t="s">
        <v>2</v>
      </c>
      <c r="Z27">
        <f>IF(X27=Y27,1,'correl_matrix_test_X01.csv_corr'!D4)</f>
        <v>-1</v>
      </c>
      <c r="AA27" t="str">
        <f>IF('correl_matrix_test_X01.csv_corr'!E4="N/A","none",'correl_matrix_test_X01.csv_corr'!E4)</f>
        <v>Pearson</v>
      </c>
      <c r="AC27" t="s">
        <v>562</v>
      </c>
      <c r="AD27" t="s">
        <v>563</v>
      </c>
      <c r="AE27" t="b">
        <f t="shared" si="1"/>
        <v>1</v>
      </c>
      <c r="AF27" t="b">
        <f t="shared" si="2"/>
        <v>1</v>
      </c>
      <c r="AG27" t="b">
        <f t="shared" si="3"/>
        <v>1</v>
      </c>
      <c r="AH27" t="b">
        <f t="shared" si="4"/>
        <v>1</v>
      </c>
      <c r="AI27" t="b">
        <f t="shared" si="5"/>
        <v>1</v>
      </c>
    </row>
    <row r="28" spans="1:35" x14ac:dyDescent="0.3">
      <c r="A28" t="s">
        <v>345</v>
      </c>
      <c r="B28" t="s">
        <v>1</v>
      </c>
      <c r="C28" t="s">
        <v>7</v>
      </c>
      <c r="D28">
        <v>1</v>
      </c>
      <c r="E28" t="s">
        <v>346</v>
      </c>
      <c r="F28">
        <v>11</v>
      </c>
      <c r="G28">
        <v>21</v>
      </c>
      <c r="H28">
        <v>0</v>
      </c>
      <c r="I28">
        <v>10</v>
      </c>
      <c r="K28">
        <v>1</v>
      </c>
      <c r="L28">
        <v>1</v>
      </c>
      <c r="M28">
        <v>0</v>
      </c>
      <c r="N28" t="s">
        <v>354</v>
      </c>
      <c r="O28" t="s">
        <v>348</v>
      </c>
      <c r="Q28" t="s">
        <v>348</v>
      </c>
      <c r="U28" t="s">
        <v>349</v>
      </c>
      <c r="V28" t="s">
        <v>355</v>
      </c>
      <c r="W28">
        <v>3</v>
      </c>
      <c r="X28" t="s">
        <v>1</v>
      </c>
      <c r="Y28" t="s">
        <v>7</v>
      </c>
      <c r="Z28">
        <f>IF(X28=Y28,1,'correl_matrix_test_X01.csv_corr'!D5)</f>
        <v>1</v>
      </c>
      <c r="AA28" t="str">
        <f>IF('correl_matrix_test_X01.csv_corr'!E5="N/A","none",'correl_matrix_test_X01.csv_corr'!E5)</f>
        <v>Pearson</v>
      </c>
      <c r="AC28" t="s">
        <v>562</v>
      </c>
      <c r="AD28" t="s">
        <v>563</v>
      </c>
      <c r="AE28" t="b">
        <f t="shared" si="1"/>
        <v>1</v>
      </c>
      <c r="AF28" t="b">
        <f t="shared" si="2"/>
        <v>1</v>
      </c>
      <c r="AG28" t="b">
        <f t="shared" si="3"/>
        <v>1</v>
      </c>
      <c r="AH28" t="b">
        <f t="shared" si="4"/>
        <v>1</v>
      </c>
      <c r="AI28" t="b">
        <f t="shared" si="5"/>
        <v>1</v>
      </c>
    </row>
    <row r="29" spans="1:35" x14ac:dyDescent="0.3">
      <c r="A29" t="s">
        <v>345</v>
      </c>
      <c r="B29" t="s">
        <v>1</v>
      </c>
      <c r="C29" t="s">
        <v>8</v>
      </c>
      <c r="D29" s="2">
        <v>1</v>
      </c>
      <c r="E29" t="s">
        <v>346</v>
      </c>
      <c r="F29">
        <v>10</v>
      </c>
      <c r="G29">
        <v>21</v>
      </c>
      <c r="H29">
        <v>0</v>
      </c>
      <c r="I29">
        <v>11</v>
      </c>
      <c r="K29">
        <v>1</v>
      </c>
      <c r="L29">
        <v>1</v>
      </c>
      <c r="M29">
        <v>0</v>
      </c>
      <c r="N29" t="s">
        <v>356</v>
      </c>
      <c r="O29" t="s">
        <v>348</v>
      </c>
      <c r="Q29" t="s">
        <v>348</v>
      </c>
      <c r="U29" t="s">
        <v>349</v>
      </c>
      <c r="V29" t="s">
        <v>357</v>
      </c>
      <c r="W29">
        <v>4</v>
      </c>
      <c r="X29" t="s">
        <v>1</v>
      </c>
      <c r="Y29" t="s">
        <v>8</v>
      </c>
      <c r="Z29">
        <f>IF(X29=Y29,1,'correl_matrix_test_X01.csv_corr'!D6)</f>
        <v>0.999999999999999</v>
      </c>
      <c r="AA29" t="str">
        <f>IF('correl_matrix_test_X01.csv_corr'!E6="N/A","none",'correl_matrix_test_X01.csv_corr'!E6)</f>
        <v>Pearson</v>
      </c>
      <c r="AC29" t="s">
        <v>562</v>
      </c>
      <c r="AD29" t="s">
        <v>563</v>
      </c>
      <c r="AE29" t="b">
        <f t="shared" si="1"/>
        <v>1</v>
      </c>
      <c r="AF29" t="b">
        <f t="shared" si="2"/>
        <v>1</v>
      </c>
      <c r="AG29" t="b">
        <f t="shared" si="3"/>
        <v>1</v>
      </c>
      <c r="AH29" t="b">
        <f t="shared" si="4"/>
        <v>1</v>
      </c>
      <c r="AI29" t="b">
        <f t="shared" si="5"/>
        <v>1</v>
      </c>
    </row>
    <row r="30" spans="1:35" x14ac:dyDescent="0.3">
      <c r="A30" t="s">
        <v>345</v>
      </c>
      <c r="B30" t="s">
        <v>1</v>
      </c>
      <c r="C30" t="s">
        <v>22</v>
      </c>
      <c r="E30" t="s">
        <v>358</v>
      </c>
      <c r="F30">
        <v>0</v>
      </c>
      <c r="G30">
        <v>21</v>
      </c>
      <c r="H30">
        <v>0</v>
      </c>
      <c r="I30">
        <v>0</v>
      </c>
      <c r="N30" t="s">
        <v>359</v>
      </c>
      <c r="O30" t="s">
        <v>348</v>
      </c>
      <c r="Q30" t="s">
        <v>360</v>
      </c>
      <c r="U30" t="s">
        <v>349</v>
      </c>
      <c r="V30" t="s">
        <v>361</v>
      </c>
      <c r="W30">
        <v>5</v>
      </c>
      <c r="X30" t="s">
        <v>1</v>
      </c>
      <c r="Y30" t="s">
        <v>22</v>
      </c>
      <c r="Z30">
        <f>IF(X30=Y30,1,'correl_matrix_test_X01.csv_corr'!D7)</f>
        <v>0</v>
      </c>
      <c r="AA30" t="str">
        <f>IF('correl_matrix_test_X01.csv_corr'!E7="N/A","none",'correl_matrix_test_X01.csv_corr'!E7)</f>
        <v>none</v>
      </c>
      <c r="AC30" t="s">
        <v>562</v>
      </c>
      <c r="AD30" t="s">
        <v>563</v>
      </c>
      <c r="AE30" t="b">
        <f t="shared" si="1"/>
        <v>1</v>
      </c>
      <c r="AF30" t="b">
        <f t="shared" si="2"/>
        <v>1</v>
      </c>
      <c r="AG30" t="b">
        <f t="shared" si="3"/>
        <v>1</v>
      </c>
      <c r="AH30" t="b">
        <f t="shared" si="4"/>
        <v>1</v>
      </c>
      <c r="AI30" t="b">
        <f t="shared" si="5"/>
        <v>1</v>
      </c>
    </row>
    <row r="31" spans="1:35" x14ac:dyDescent="0.3">
      <c r="A31" t="s">
        <v>345</v>
      </c>
      <c r="B31" t="s">
        <v>1</v>
      </c>
      <c r="C31" t="s">
        <v>9</v>
      </c>
      <c r="E31" t="s">
        <v>358</v>
      </c>
      <c r="F31">
        <v>0</v>
      </c>
      <c r="G31">
        <v>21</v>
      </c>
      <c r="H31">
        <v>0</v>
      </c>
      <c r="I31">
        <v>0</v>
      </c>
      <c r="N31" t="s">
        <v>362</v>
      </c>
      <c r="O31" t="s">
        <v>348</v>
      </c>
      <c r="Q31" t="s">
        <v>360</v>
      </c>
      <c r="U31" t="s">
        <v>349</v>
      </c>
      <c r="V31" t="s">
        <v>363</v>
      </c>
      <c r="W31">
        <v>6</v>
      </c>
      <c r="X31" t="s">
        <v>1</v>
      </c>
      <c r="Y31" t="s">
        <v>9</v>
      </c>
      <c r="Z31">
        <f>IF(X31=Y31,1,'correl_matrix_test_X01.csv_corr'!D8)</f>
        <v>0</v>
      </c>
      <c r="AA31" t="str">
        <f>IF('correl_matrix_test_X01.csv_corr'!E8="N/A","none",'correl_matrix_test_X01.csv_corr'!E8)</f>
        <v>none</v>
      </c>
      <c r="AC31" t="s">
        <v>562</v>
      </c>
      <c r="AD31" t="s">
        <v>563</v>
      </c>
      <c r="AE31" t="b">
        <f t="shared" si="1"/>
        <v>1</v>
      </c>
      <c r="AF31" t="b">
        <f t="shared" si="2"/>
        <v>1</v>
      </c>
      <c r="AG31" t="b">
        <f t="shared" si="3"/>
        <v>1</v>
      </c>
      <c r="AH31" t="b">
        <f t="shared" si="4"/>
        <v>1</v>
      </c>
      <c r="AI31" t="b">
        <f t="shared" si="5"/>
        <v>1</v>
      </c>
    </row>
    <row r="32" spans="1:35" x14ac:dyDescent="0.3">
      <c r="A32" t="s">
        <v>345</v>
      </c>
      <c r="B32" t="s">
        <v>1</v>
      </c>
      <c r="C32" t="s">
        <v>52</v>
      </c>
      <c r="D32">
        <v>0.95830268774355898</v>
      </c>
      <c r="E32" t="s">
        <v>346</v>
      </c>
      <c r="F32">
        <v>11</v>
      </c>
      <c r="G32">
        <v>21</v>
      </c>
      <c r="H32">
        <v>0</v>
      </c>
      <c r="I32">
        <v>10</v>
      </c>
      <c r="K32">
        <v>0.84308147426769997</v>
      </c>
      <c r="L32">
        <v>0.98940623649397397</v>
      </c>
      <c r="M32">
        <v>0</v>
      </c>
      <c r="N32" t="s">
        <v>364</v>
      </c>
      <c r="O32" t="s">
        <v>348</v>
      </c>
      <c r="Q32" t="s">
        <v>348</v>
      </c>
      <c r="U32" t="s">
        <v>349</v>
      </c>
      <c r="V32" t="s">
        <v>365</v>
      </c>
      <c r="W32">
        <v>7</v>
      </c>
      <c r="X32" t="s">
        <v>1</v>
      </c>
      <c r="Y32" t="s">
        <v>52</v>
      </c>
      <c r="Z32">
        <f>IF(X32=Y32,1,'correl_matrix_test_X01.csv_corr'!D9)</f>
        <v>0.95830268774355998</v>
      </c>
      <c r="AA32" t="str">
        <f>IF('correl_matrix_test_X01.csv_corr'!E9="N/A","none",'correl_matrix_test_X01.csv_corr'!E9)</f>
        <v>Pearson</v>
      </c>
      <c r="AC32" t="s">
        <v>562</v>
      </c>
      <c r="AD32" t="s">
        <v>563</v>
      </c>
      <c r="AE32" t="b">
        <f t="shared" si="1"/>
        <v>1</v>
      </c>
      <c r="AF32" t="b">
        <f t="shared" si="2"/>
        <v>1</v>
      </c>
      <c r="AG32" t="b">
        <f t="shared" si="3"/>
        <v>1</v>
      </c>
      <c r="AH32" t="b">
        <f t="shared" si="4"/>
        <v>1</v>
      </c>
      <c r="AI32" t="b">
        <f t="shared" si="5"/>
        <v>1</v>
      </c>
    </row>
    <row r="33" spans="1:35" x14ac:dyDescent="0.3">
      <c r="A33" t="s">
        <v>345</v>
      </c>
      <c r="B33" t="s">
        <v>1</v>
      </c>
      <c r="C33" t="s">
        <v>53</v>
      </c>
      <c r="D33">
        <v>0.95830268774355898</v>
      </c>
      <c r="E33" t="s">
        <v>346</v>
      </c>
      <c r="F33">
        <v>11</v>
      </c>
      <c r="G33">
        <v>21</v>
      </c>
      <c r="H33">
        <v>0</v>
      </c>
      <c r="I33">
        <v>10</v>
      </c>
      <c r="K33">
        <v>0.84308147426769997</v>
      </c>
      <c r="L33">
        <v>0.98940623649397397</v>
      </c>
      <c r="M33">
        <v>0</v>
      </c>
      <c r="N33" t="s">
        <v>366</v>
      </c>
      <c r="O33" t="s">
        <v>348</v>
      </c>
      <c r="Q33" t="s">
        <v>348</v>
      </c>
      <c r="U33" t="s">
        <v>349</v>
      </c>
      <c r="V33" t="s">
        <v>367</v>
      </c>
      <c r="W33">
        <v>8</v>
      </c>
      <c r="X33" t="s">
        <v>1</v>
      </c>
      <c r="Y33" t="s">
        <v>53</v>
      </c>
      <c r="Z33">
        <f>IF(X33=Y33,1,'correl_matrix_test_X01.csv_corr'!D10)</f>
        <v>0.958302687724637</v>
      </c>
      <c r="AA33" t="str">
        <f>IF('correl_matrix_test_X01.csv_corr'!E10="N/A","none",'correl_matrix_test_X01.csv_corr'!E10)</f>
        <v>Pearson</v>
      </c>
      <c r="AC33" t="s">
        <v>562</v>
      </c>
      <c r="AD33" t="s">
        <v>563</v>
      </c>
      <c r="AE33" t="b">
        <f t="shared" si="1"/>
        <v>1</v>
      </c>
      <c r="AF33" t="b">
        <f t="shared" si="2"/>
        <v>1</v>
      </c>
      <c r="AG33" t="b">
        <f t="shared" si="3"/>
        <v>1</v>
      </c>
      <c r="AH33" t="b">
        <f t="shared" si="4"/>
        <v>1</v>
      </c>
      <c r="AI33" t="b">
        <f t="shared" si="5"/>
        <v>1</v>
      </c>
    </row>
    <row r="34" spans="1:35" x14ac:dyDescent="0.3">
      <c r="A34" t="s">
        <v>345</v>
      </c>
      <c r="B34" t="s">
        <v>1</v>
      </c>
      <c r="C34" t="s">
        <v>3</v>
      </c>
      <c r="D34">
        <v>0</v>
      </c>
      <c r="E34" t="s">
        <v>346</v>
      </c>
      <c r="F34">
        <v>21</v>
      </c>
      <c r="G34">
        <v>21</v>
      </c>
      <c r="H34">
        <v>0</v>
      </c>
      <c r="I34">
        <v>0</v>
      </c>
      <c r="K34">
        <v>-0.43169368644996797</v>
      </c>
      <c r="L34">
        <v>0.43169368644996797</v>
      </c>
      <c r="M34">
        <v>0.99999999899999903</v>
      </c>
      <c r="N34" t="s">
        <v>368</v>
      </c>
      <c r="O34" t="s">
        <v>348</v>
      </c>
      <c r="Q34" t="s">
        <v>348</v>
      </c>
      <c r="U34" t="s">
        <v>349</v>
      </c>
      <c r="V34" t="s">
        <v>369</v>
      </c>
      <c r="W34">
        <v>9</v>
      </c>
      <c r="X34" t="s">
        <v>1</v>
      </c>
      <c r="Y34" t="s">
        <v>3</v>
      </c>
      <c r="Z34">
        <f>IF(X34=Y34,1,'correl_matrix_test_X01.csv_corr'!D11)</f>
        <v>-3.0773500110956402E-17</v>
      </c>
      <c r="AA34" t="str">
        <f>IF('correl_matrix_test_X01.csv_corr'!E11="N/A","none",'correl_matrix_test_X01.csv_corr'!E11)</f>
        <v>Pearson</v>
      </c>
      <c r="AC34" t="s">
        <v>562</v>
      </c>
      <c r="AD34" t="s">
        <v>563</v>
      </c>
      <c r="AE34" t="b">
        <f t="shared" si="1"/>
        <v>1</v>
      </c>
      <c r="AF34" t="b">
        <f t="shared" si="2"/>
        <v>1</v>
      </c>
      <c r="AG34" t="b">
        <f t="shared" si="3"/>
        <v>1</v>
      </c>
      <c r="AH34" t="b">
        <f t="shared" si="4"/>
        <v>1</v>
      </c>
      <c r="AI34" t="b">
        <f t="shared" si="5"/>
        <v>1</v>
      </c>
    </row>
    <row r="35" spans="1:35" x14ac:dyDescent="0.3">
      <c r="A35" t="s">
        <v>345</v>
      </c>
      <c r="B35" t="s">
        <v>1</v>
      </c>
      <c r="C35" t="s">
        <v>4</v>
      </c>
      <c r="D35">
        <v>0.96057648376969196</v>
      </c>
      <c r="E35" t="s">
        <v>346</v>
      </c>
      <c r="F35">
        <v>21</v>
      </c>
      <c r="G35">
        <v>21</v>
      </c>
      <c r="H35">
        <v>0</v>
      </c>
      <c r="I35">
        <v>0</v>
      </c>
      <c r="K35">
        <v>0.90357087032638805</v>
      </c>
      <c r="L35">
        <v>0.98416269723455296</v>
      </c>
      <c r="M35">
        <v>0</v>
      </c>
      <c r="N35" t="s">
        <v>370</v>
      </c>
      <c r="O35" t="s">
        <v>348</v>
      </c>
      <c r="Q35" t="s">
        <v>348</v>
      </c>
      <c r="U35" t="s">
        <v>349</v>
      </c>
      <c r="V35" t="s">
        <v>371</v>
      </c>
      <c r="W35">
        <v>10</v>
      </c>
      <c r="X35" t="s">
        <v>1</v>
      </c>
      <c r="Y35" t="s">
        <v>4</v>
      </c>
      <c r="Z35">
        <f>IF(X35=Y35,1,'correl_matrix_test_X01.csv_corr'!D12)</f>
        <v>0.96057648376969196</v>
      </c>
      <c r="AA35" t="str">
        <f>IF('correl_matrix_test_X01.csv_corr'!E12="N/A","none",'correl_matrix_test_X01.csv_corr'!E12)</f>
        <v>Pearson</v>
      </c>
      <c r="AC35" t="s">
        <v>562</v>
      </c>
      <c r="AD35" t="s">
        <v>563</v>
      </c>
      <c r="AE35" t="b">
        <f t="shared" si="1"/>
        <v>1</v>
      </c>
      <c r="AF35" t="b">
        <f t="shared" si="2"/>
        <v>1</v>
      </c>
      <c r="AG35" t="b">
        <f t="shared" si="3"/>
        <v>1</v>
      </c>
      <c r="AH35" t="b">
        <f t="shared" si="4"/>
        <v>1</v>
      </c>
      <c r="AI35" t="b">
        <f t="shared" si="5"/>
        <v>1</v>
      </c>
    </row>
    <row r="36" spans="1:35" x14ac:dyDescent="0.3">
      <c r="A36" t="s">
        <v>345</v>
      </c>
      <c r="B36" t="s">
        <v>1</v>
      </c>
      <c r="C36" t="s">
        <v>6</v>
      </c>
      <c r="E36" t="s">
        <v>346</v>
      </c>
      <c r="F36">
        <v>21</v>
      </c>
      <c r="G36">
        <v>21</v>
      </c>
      <c r="H36">
        <v>0</v>
      </c>
      <c r="I36">
        <v>0</v>
      </c>
      <c r="N36" t="s">
        <v>372</v>
      </c>
      <c r="O36" t="s">
        <v>348</v>
      </c>
      <c r="Q36" t="s">
        <v>348</v>
      </c>
      <c r="U36" t="s">
        <v>349</v>
      </c>
      <c r="V36" t="s">
        <v>373</v>
      </c>
      <c r="W36">
        <v>11</v>
      </c>
      <c r="X36" t="s">
        <v>1</v>
      </c>
      <c r="Y36" t="s">
        <v>6</v>
      </c>
      <c r="Z36">
        <f>IF(X36=Y36,1,'correl_matrix_test_X01.csv_corr'!D13)</f>
        <v>0</v>
      </c>
      <c r="AA36" t="str">
        <f>IF('correl_matrix_test_X01.csv_corr'!E13="N/A","none",'correl_matrix_test_X01.csv_corr'!E13)</f>
        <v>Pearson</v>
      </c>
      <c r="AC36" t="s">
        <v>562</v>
      </c>
      <c r="AD36" t="s">
        <v>563</v>
      </c>
      <c r="AE36" t="b">
        <f t="shared" si="1"/>
        <v>1</v>
      </c>
      <c r="AF36" t="b">
        <f t="shared" si="2"/>
        <v>1</v>
      </c>
      <c r="AG36" t="b">
        <f t="shared" si="3"/>
        <v>1</v>
      </c>
      <c r="AH36" t="b">
        <f t="shared" si="4"/>
        <v>1</v>
      </c>
      <c r="AI36" t="b">
        <f t="shared" si="5"/>
        <v>1</v>
      </c>
    </row>
    <row r="37" spans="1:35" x14ac:dyDescent="0.3">
      <c r="A37" t="s">
        <v>345</v>
      </c>
      <c r="B37" t="s">
        <v>1</v>
      </c>
      <c r="C37" t="s">
        <v>11</v>
      </c>
      <c r="D37">
        <v>1</v>
      </c>
      <c r="E37" t="s">
        <v>346</v>
      </c>
      <c r="F37">
        <v>21</v>
      </c>
      <c r="G37">
        <v>21</v>
      </c>
      <c r="H37">
        <v>0</v>
      </c>
      <c r="I37">
        <v>0</v>
      </c>
      <c r="K37">
        <v>1</v>
      </c>
      <c r="L37">
        <v>1</v>
      </c>
      <c r="M37">
        <v>0</v>
      </c>
      <c r="N37" t="s">
        <v>374</v>
      </c>
      <c r="O37" t="s">
        <v>348</v>
      </c>
      <c r="Q37" t="s">
        <v>348</v>
      </c>
      <c r="U37" t="s">
        <v>349</v>
      </c>
      <c r="V37" t="s">
        <v>375</v>
      </c>
      <c r="W37">
        <v>12</v>
      </c>
      <c r="X37" t="s">
        <v>1</v>
      </c>
      <c r="Y37" t="s">
        <v>11</v>
      </c>
      <c r="Z37">
        <f>IF(X37=Y37,1,'correl_matrix_test_X01.csv_corr'!D14)</f>
        <v>1</v>
      </c>
      <c r="AA37" t="str">
        <f>IF('correl_matrix_test_X01.csv_corr'!E14="N/A","none",'correl_matrix_test_X01.csv_corr'!E14)</f>
        <v>Pearson</v>
      </c>
      <c r="AC37" t="s">
        <v>562</v>
      </c>
      <c r="AD37" t="s">
        <v>563</v>
      </c>
      <c r="AE37" t="b">
        <f t="shared" si="1"/>
        <v>1</v>
      </c>
      <c r="AF37" t="b">
        <f t="shared" si="2"/>
        <v>1</v>
      </c>
      <c r="AG37" t="b">
        <f t="shared" si="3"/>
        <v>1</v>
      </c>
      <c r="AH37" t="b">
        <f t="shared" si="4"/>
        <v>1</v>
      </c>
      <c r="AI37" t="b">
        <f t="shared" si="5"/>
        <v>1</v>
      </c>
    </row>
    <row r="38" spans="1:35" x14ac:dyDescent="0.3">
      <c r="A38" t="s">
        <v>345</v>
      </c>
      <c r="B38" t="s">
        <v>1</v>
      </c>
      <c r="C38" t="s">
        <v>10</v>
      </c>
      <c r="D38">
        <v>1</v>
      </c>
      <c r="E38" t="s">
        <v>346</v>
      </c>
      <c r="F38">
        <v>21</v>
      </c>
      <c r="G38">
        <v>21</v>
      </c>
      <c r="H38">
        <v>0</v>
      </c>
      <c r="I38">
        <v>0</v>
      </c>
      <c r="K38">
        <v>1</v>
      </c>
      <c r="L38">
        <v>1</v>
      </c>
      <c r="M38">
        <v>0</v>
      </c>
      <c r="N38" t="s">
        <v>376</v>
      </c>
      <c r="O38" t="s">
        <v>348</v>
      </c>
      <c r="Q38" t="s">
        <v>348</v>
      </c>
      <c r="U38" t="s">
        <v>349</v>
      </c>
      <c r="V38" t="s">
        <v>377</v>
      </c>
      <c r="W38">
        <v>13</v>
      </c>
      <c r="X38" t="s">
        <v>1</v>
      </c>
      <c r="Y38" t="s">
        <v>10</v>
      </c>
      <c r="Z38">
        <f>IF(X38=Y38,1,'correl_matrix_test_X01.csv_corr'!D15)</f>
        <v>0.999999999999999</v>
      </c>
      <c r="AA38" t="str">
        <f>IF('correl_matrix_test_X01.csv_corr'!E15="N/A","none",'correl_matrix_test_X01.csv_corr'!E15)</f>
        <v>Pearson</v>
      </c>
      <c r="AC38" t="s">
        <v>562</v>
      </c>
      <c r="AD38" t="s">
        <v>563</v>
      </c>
      <c r="AE38" t="b">
        <f t="shared" si="1"/>
        <v>1</v>
      </c>
      <c r="AF38" t="b">
        <f t="shared" si="2"/>
        <v>1</v>
      </c>
      <c r="AG38" t="b">
        <f t="shared" si="3"/>
        <v>1</v>
      </c>
      <c r="AH38" t="b">
        <f t="shared" si="4"/>
        <v>1</v>
      </c>
      <c r="AI38" t="b">
        <f t="shared" si="5"/>
        <v>1</v>
      </c>
    </row>
    <row r="39" spans="1:35" x14ac:dyDescent="0.3">
      <c r="A39" t="s">
        <v>345</v>
      </c>
      <c r="B39" t="s">
        <v>5</v>
      </c>
      <c r="C39" t="s">
        <v>1</v>
      </c>
      <c r="D39">
        <v>1</v>
      </c>
      <c r="E39" t="s">
        <v>346</v>
      </c>
      <c r="F39">
        <v>21</v>
      </c>
      <c r="G39">
        <v>21</v>
      </c>
      <c r="H39">
        <v>0</v>
      </c>
      <c r="I39">
        <v>0</v>
      </c>
      <c r="K39">
        <v>1</v>
      </c>
      <c r="L39">
        <v>1</v>
      </c>
      <c r="M39">
        <v>0</v>
      </c>
      <c r="N39" t="s">
        <v>378</v>
      </c>
      <c r="O39" t="s">
        <v>348</v>
      </c>
      <c r="Q39" t="s">
        <v>348</v>
      </c>
      <c r="U39" t="s">
        <v>351</v>
      </c>
      <c r="V39" t="s">
        <v>349</v>
      </c>
      <c r="W39">
        <v>14</v>
      </c>
      <c r="X39" t="s">
        <v>5</v>
      </c>
      <c r="Y39" t="s">
        <v>1</v>
      </c>
      <c r="Z39">
        <f>IF(X39=Y39,1,'correl_matrix_test_X01.csv_corr'!D16)</f>
        <v>1</v>
      </c>
      <c r="AA39" t="str">
        <f>IF('correl_matrix_test_X01.csv_corr'!E16="N/A","none",'correl_matrix_test_X01.csv_corr'!E16)</f>
        <v>Pearson</v>
      </c>
      <c r="AC39" t="s">
        <v>562</v>
      </c>
      <c r="AD39" t="s">
        <v>563</v>
      </c>
      <c r="AE39" t="b">
        <f t="shared" si="1"/>
        <v>1</v>
      </c>
      <c r="AF39" t="b">
        <f t="shared" si="2"/>
        <v>1</v>
      </c>
      <c r="AG39" t="b">
        <f t="shared" si="3"/>
        <v>1</v>
      </c>
      <c r="AH39" t="b">
        <f t="shared" si="4"/>
        <v>1</v>
      </c>
      <c r="AI39" t="b">
        <f t="shared" si="5"/>
        <v>1</v>
      </c>
    </row>
    <row r="40" spans="1:35" x14ac:dyDescent="0.3">
      <c r="A40" t="s">
        <v>345</v>
      </c>
      <c r="B40" t="s">
        <v>5</v>
      </c>
      <c r="C40" t="s">
        <v>5</v>
      </c>
      <c r="D40">
        <v>1</v>
      </c>
      <c r="E40" t="s">
        <v>346</v>
      </c>
      <c r="F40">
        <v>21</v>
      </c>
      <c r="G40">
        <v>21</v>
      </c>
      <c r="H40">
        <v>0</v>
      </c>
      <c r="I40">
        <v>0</v>
      </c>
      <c r="K40">
        <v>1</v>
      </c>
      <c r="L40">
        <v>1</v>
      </c>
      <c r="M40">
        <v>0</v>
      </c>
      <c r="N40" t="s">
        <v>379</v>
      </c>
      <c r="O40" t="s">
        <v>348</v>
      </c>
      <c r="Q40" t="s">
        <v>348</v>
      </c>
      <c r="U40" t="s">
        <v>351</v>
      </c>
      <c r="V40" t="s">
        <v>351</v>
      </c>
      <c r="W40">
        <v>15</v>
      </c>
      <c r="X40" t="s">
        <v>5</v>
      </c>
      <c r="Y40" t="s">
        <v>5</v>
      </c>
      <c r="Z40">
        <f>IF(X40=Y40,1,'correl_matrix_test_X01.csv_corr'!D17)</f>
        <v>1</v>
      </c>
      <c r="AA40" t="str">
        <f>IF('correl_matrix_test_X01.csv_corr'!E17="N/A","none",'correl_matrix_test_X01.csv_corr'!E17)</f>
        <v>Pearson</v>
      </c>
      <c r="AC40" t="s">
        <v>562</v>
      </c>
      <c r="AD40" t="s">
        <v>563</v>
      </c>
      <c r="AE40" t="b">
        <f t="shared" si="1"/>
        <v>1</v>
      </c>
      <c r="AF40" t="b">
        <f t="shared" si="2"/>
        <v>1</v>
      </c>
      <c r="AG40" t="b">
        <f t="shared" si="3"/>
        <v>1</v>
      </c>
      <c r="AH40" t="b">
        <f t="shared" si="4"/>
        <v>1</v>
      </c>
      <c r="AI40" t="b">
        <f t="shared" si="5"/>
        <v>1</v>
      </c>
    </row>
    <row r="41" spans="1:35" x14ac:dyDescent="0.3">
      <c r="A41" t="s">
        <v>345</v>
      </c>
      <c r="B41" t="s">
        <v>5</v>
      </c>
      <c r="C41" t="s">
        <v>2</v>
      </c>
      <c r="D41">
        <v>-1</v>
      </c>
      <c r="E41" t="s">
        <v>346</v>
      </c>
      <c r="F41">
        <v>21</v>
      </c>
      <c r="G41">
        <v>21</v>
      </c>
      <c r="H41">
        <v>0</v>
      </c>
      <c r="I41">
        <v>0</v>
      </c>
      <c r="K41">
        <v>-1</v>
      </c>
      <c r="L41">
        <v>-1</v>
      </c>
      <c r="M41">
        <v>0</v>
      </c>
      <c r="N41" t="s">
        <v>380</v>
      </c>
      <c r="O41" t="s">
        <v>348</v>
      </c>
      <c r="Q41" t="s">
        <v>348</v>
      </c>
      <c r="U41" t="s">
        <v>351</v>
      </c>
      <c r="V41" t="s">
        <v>353</v>
      </c>
      <c r="W41">
        <v>16</v>
      </c>
      <c r="X41" t="s">
        <v>5</v>
      </c>
      <c r="Y41" t="s">
        <v>2</v>
      </c>
      <c r="Z41">
        <f>IF(X41=Y41,1,'correl_matrix_test_X01.csv_corr'!D18)</f>
        <v>-1</v>
      </c>
      <c r="AA41" t="str">
        <f>IF('correl_matrix_test_X01.csv_corr'!E18="N/A","none",'correl_matrix_test_X01.csv_corr'!E18)</f>
        <v>Pearson</v>
      </c>
      <c r="AC41" t="s">
        <v>562</v>
      </c>
      <c r="AD41" t="s">
        <v>563</v>
      </c>
      <c r="AE41" t="b">
        <f t="shared" si="1"/>
        <v>1</v>
      </c>
      <c r="AF41" t="b">
        <f t="shared" si="2"/>
        <v>1</v>
      </c>
      <c r="AG41" t="b">
        <f t="shared" si="3"/>
        <v>1</v>
      </c>
      <c r="AH41" t="b">
        <f t="shared" si="4"/>
        <v>1</v>
      </c>
      <c r="AI41" t="b">
        <f t="shared" si="5"/>
        <v>1</v>
      </c>
    </row>
    <row r="42" spans="1:35" x14ac:dyDescent="0.3">
      <c r="A42" t="s">
        <v>345</v>
      </c>
      <c r="B42" t="s">
        <v>5</v>
      </c>
      <c r="C42" t="s">
        <v>7</v>
      </c>
      <c r="D42">
        <v>1</v>
      </c>
      <c r="E42" t="s">
        <v>346</v>
      </c>
      <c r="F42">
        <v>11</v>
      </c>
      <c r="G42">
        <v>21</v>
      </c>
      <c r="H42">
        <v>0</v>
      </c>
      <c r="I42">
        <v>10</v>
      </c>
      <c r="K42">
        <v>1</v>
      </c>
      <c r="L42">
        <v>1</v>
      </c>
      <c r="M42">
        <v>0</v>
      </c>
      <c r="N42" t="s">
        <v>381</v>
      </c>
      <c r="O42" t="s">
        <v>348</v>
      </c>
      <c r="Q42" t="s">
        <v>348</v>
      </c>
      <c r="U42" t="s">
        <v>351</v>
      </c>
      <c r="V42" t="s">
        <v>355</v>
      </c>
      <c r="W42">
        <v>17</v>
      </c>
      <c r="X42" t="s">
        <v>5</v>
      </c>
      <c r="Y42" t="s">
        <v>7</v>
      </c>
      <c r="Z42">
        <f>IF(X42=Y42,1,'correl_matrix_test_X01.csv_corr'!D19)</f>
        <v>1</v>
      </c>
      <c r="AA42" t="str">
        <f>IF('correl_matrix_test_X01.csv_corr'!E19="N/A","none",'correl_matrix_test_X01.csv_corr'!E19)</f>
        <v>Pearson</v>
      </c>
      <c r="AC42" t="s">
        <v>562</v>
      </c>
      <c r="AD42" t="s">
        <v>563</v>
      </c>
      <c r="AE42" t="b">
        <f t="shared" si="1"/>
        <v>1</v>
      </c>
      <c r="AF42" t="b">
        <f t="shared" si="2"/>
        <v>1</v>
      </c>
      <c r="AG42" t="b">
        <f t="shared" si="3"/>
        <v>1</v>
      </c>
      <c r="AH42" t="b">
        <f t="shared" si="4"/>
        <v>1</v>
      </c>
      <c r="AI42" t="b">
        <f t="shared" si="5"/>
        <v>1</v>
      </c>
    </row>
    <row r="43" spans="1:35" x14ac:dyDescent="0.3">
      <c r="A43" t="s">
        <v>345</v>
      </c>
      <c r="B43" t="s">
        <v>5</v>
      </c>
      <c r="C43" t="s">
        <v>8</v>
      </c>
      <c r="D43">
        <v>1</v>
      </c>
      <c r="E43" t="s">
        <v>346</v>
      </c>
      <c r="F43">
        <v>10</v>
      </c>
      <c r="G43">
        <v>21</v>
      </c>
      <c r="H43">
        <v>0</v>
      </c>
      <c r="I43">
        <v>11</v>
      </c>
      <c r="K43">
        <v>1</v>
      </c>
      <c r="L43">
        <v>1</v>
      </c>
      <c r="M43">
        <v>0</v>
      </c>
      <c r="N43" t="s">
        <v>382</v>
      </c>
      <c r="O43" t="s">
        <v>348</v>
      </c>
      <c r="Q43" t="s">
        <v>348</v>
      </c>
      <c r="U43" t="s">
        <v>351</v>
      </c>
      <c r="V43" t="s">
        <v>357</v>
      </c>
      <c r="W43">
        <v>18</v>
      </c>
      <c r="X43" t="s">
        <v>5</v>
      </c>
      <c r="Y43" t="s">
        <v>8</v>
      </c>
      <c r="Z43">
        <f>IF(X43=Y43,1,'correl_matrix_test_X01.csv_corr'!D20)</f>
        <v>0.999999999999999</v>
      </c>
      <c r="AA43" t="str">
        <f>IF('correl_matrix_test_X01.csv_corr'!E20="N/A","none",'correl_matrix_test_X01.csv_corr'!E20)</f>
        <v>Pearson</v>
      </c>
      <c r="AC43" t="s">
        <v>562</v>
      </c>
      <c r="AD43" t="s">
        <v>563</v>
      </c>
      <c r="AE43" t="b">
        <f t="shared" si="1"/>
        <v>1</v>
      </c>
      <c r="AF43" t="b">
        <f t="shared" si="2"/>
        <v>1</v>
      </c>
      <c r="AG43" t="b">
        <f t="shared" si="3"/>
        <v>1</v>
      </c>
      <c r="AH43" t="b">
        <f t="shared" si="4"/>
        <v>1</v>
      </c>
      <c r="AI43" t="b">
        <f t="shared" si="5"/>
        <v>1</v>
      </c>
    </row>
    <row r="44" spans="1:35" x14ac:dyDescent="0.3">
      <c r="A44" t="s">
        <v>345</v>
      </c>
      <c r="B44" t="s">
        <v>5</v>
      </c>
      <c r="C44" t="s">
        <v>22</v>
      </c>
      <c r="E44" t="s">
        <v>358</v>
      </c>
      <c r="F44">
        <v>0</v>
      </c>
      <c r="G44">
        <v>21</v>
      </c>
      <c r="H44">
        <v>0</v>
      </c>
      <c r="I44">
        <v>0</v>
      </c>
      <c r="N44" t="s">
        <v>383</v>
      </c>
      <c r="O44" t="s">
        <v>348</v>
      </c>
      <c r="Q44" t="s">
        <v>360</v>
      </c>
      <c r="U44" t="s">
        <v>351</v>
      </c>
      <c r="V44" t="s">
        <v>361</v>
      </c>
      <c r="W44">
        <v>19</v>
      </c>
      <c r="X44" t="s">
        <v>5</v>
      </c>
      <c r="Y44" t="s">
        <v>22</v>
      </c>
      <c r="Z44">
        <f>IF(X44=Y44,1,'correl_matrix_test_X01.csv_corr'!D21)</f>
        <v>0</v>
      </c>
      <c r="AA44" t="str">
        <f>IF('correl_matrix_test_X01.csv_corr'!E21="N/A","none",'correl_matrix_test_X01.csv_corr'!E21)</f>
        <v>none</v>
      </c>
      <c r="AC44" t="s">
        <v>562</v>
      </c>
      <c r="AD44" t="s">
        <v>563</v>
      </c>
      <c r="AE44" t="b">
        <f t="shared" si="1"/>
        <v>1</v>
      </c>
      <c r="AF44" t="b">
        <f t="shared" si="2"/>
        <v>1</v>
      </c>
      <c r="AG44" t="b">
        <f t="shared" si="3"/>
        <v>1</v>
      </c>
      <c r="AH44" t="b">
        <f t="shared" si="4"/>
        <v>1</v>
      </c>
      <c r="AI44" t="b">
        <f t="shared" si="5"/>
        <v>1</v>
      </c>
    </row>
    <row r="45" spans="1:35" x14ac:dyDescent="0.3">
      <c r="A45" t="s">
        <v>345</v>
      </c>
      <c r="B45" t="s">
        <v>5</v>
      </c>
      <c r="C45" t="s">
        <v>9</v>
      </c>
      <c r="E45" t="s">
        <v>358</v>
      </c>
      <c r="F45">
        <v>0</v>
      </c>
      <c r="G45">
        <v>21</v>
      </c>
      <c r="H45">
        <v>0</v>
      </c>
      <c r="I45">
        <v>0</v>
      </c>
      <c r="N45" t="s">
        <v>384</v>
      </c>
      <c r="O45" t="s">
        <v>348</v>
      </c>
      <c r="Q45" t="s">
        <v>360</v>
      </c>
      <c r="U45" t="s">
        <v>351</v>
      </c>
      <c r="V45" t="s">
        <v>363</v>
      </c>
      <c r="W45">
        <v>20</v>
      </c>
      <c r="X45" t="s">
        <v>5</v>
      </c>
      <c r="Y45" t="s">
        <v>9</v>
      </c>
      <c r="Z45">
        <f>IF(X45=Y45,1,'correl_matrix_test_X01.csv_corr'!D22)</f>
        <v>0</v>
      </c>
      <c r="AA45" t="str">
        <f>IF('correl_matrix_test_X01.csv_corr'!E22="N/A","none",'correl_matrix_test_X01.csv_corr'!E22)</f>
        <v>none</v>
      </c>
      <c r="AC45" t="s">
        <v>562</v>
      </c>
      <c r="AD45" t="s">
        <v>563</v>
      </c>
      <c r="AE45" t="b">
        <f t="shared" si="1"/>
        <v>1</v>
      </c>
      <c r="AF45" t="b">
        <f t="shared" si="2"/>
        <v>1</v>
      </c>
      <c r="AG45" t="b">
        <f t="shared" si="3"/>
        <v>1</v>
      </c>
      <c r="AH45" t="b">
        <f t="shared" si="4"/>
        <v>1</v>
      </c>
      <c r="AI45" t="b">
        <f t="shared" si="5"/>
        <v>1</v>
      </c>
    </row>
    <row r="46" spans="1:35" x14ac:dyDescent="0.3">
      <c r="A46" t="s">
        <v>345</v>
      </c>
      <c r="B46" t="s">
        <v>5</v>
      </c>
      <c r="C46" t="s">
        <v>52</v>
      </c>
      <c r="D46">
        <v>0.95830268774355898</v>
      </c>
      <c r="E46" t="s">
        <v>346</v>
      </c>
      <c r="F46">
        <v>11</v>
      </c>
      <c r="G46">
        <v>21</v>
      </c>
      <c r="H46">
        <v>0</v>
      </c>
      <c r="I46">
        <v>10</v>
      </c>
      <c r="K46">
        <v>0.84308147426769997</v>
      </c>
      <c r="L46">
        <v>0.98940623649397397</v>
      </c>
      <c r="M46">
        <v>0</v>
      </c>
      <c r="N46" t="s">
        <v>385</v>
      </c>
      <c r="O46" t="s">
        <v>348</v>
      </c>
      <c r="Q46" t="s">
        <v>348</v>
      </c>
      <c r="U46" t="s">
        <v>351</v>
      </c>
      <c r="V46" t="s">
        <v>365</v>
      </c>
      <c r="W46">
        <v>21</v>
      </c>
      <c r="X46" t="s">
        <v>5</v>
      </c>
      <c r="Y46" t="s">
        <v>52</v>
      </c>
      <c r="Z46">
        <f>IF(X46=Y46,1,'correl_matrix_test_X01.csv_corr'!D23)</f>
        <v>0.95830268774355998</v>
      </c>
      <c r="AA46" t="str">
        <f>IF('correl_matrix_test_X01.csv_corr'!E23="N/A","none",'correl_matrix_test_X01.csv_corr'!E23)</f>
        <v>Pearson</v>
      </c>
      <c r="AC46" t="s">
        <v>562</v>
      </c>
      <c r="AD46" t="s">
        <v>563</v>
      </c>
      <c r="AE46" t="b">
        <f t="shared" si="1"/>
        <v>1</v>
      </c>
      <c r="AF46" t="b">
        <f t="shared" si="2"/>
        <v>1</v>
      </c>
      <c r="AG46" t="b">
        <f t="shared" si="3"/>
        <v>1</v>
      </c>
      <c r="AH46" t="b">
        <f t="shared" si="4"/>
        <v>1</v>
      </c>
      <c r="AI46" t="b">
        <f t="shared" si="5"/>
        <v>1</v>
      </c>
    </row>
    <row r="47" spans="1:35" x14ac:dyDescent="0.3">
      <c r="A47" t="s">
        <v>345</v>
      </c>
      <c r="B47" t="s">
        <v>5</v>
      </c>
      <c r="C47" t="s">
        <v>53</v>
      </c>
      <c r="D47">
        <v>0.95830268774355898</v>
      </c>
      <c r="E47" t="s">
        <v>346</v>
      </c>
      <c r="F47">
        <v>11</v>
      </c>
      <c r="G47">
        <v>21</v>
      </c>
      <c r="H47">
        <v>0</v>
      </c>
      <c r="I47">
        <v>10</v>
      </c>
      <c r="K47">
        <v>0.84308147426769997</v>
      </c>
      <c r="L47">
        <v>0.98940623649397397</v>
      </c>
      <c r="M47">
        <v>0</v>
      </c>
      <c r="N47" t="s">
        <v>386</v>
      </c>
      <c r="O47" t="s">
        <v>348</v>
      </c>
      <c r="Q47" t="s">
        <v>348</v>
      </c>
      <c r="U47" t="s">
        <v>351</v>
      </c>
      <c r="V47" t="s">
        <v>367</v>
      </c>
      <c r="W47">
        <v>22</v>
      </c>
      <c r="X47" t="s">
        <v>5</v>
      </c>
      <c r="Y47" t="s">
        <v>53</v>
      </c>
      <c r="Z47">
        <f>IF(X47=Y47,1,'correl_matrix_test_X01.csv_corr'!D24)</f>
        <v>0.958302687724637</v>
      </c>
      <c r="AA47" t="str">
        <f>IF('correl_matrix_test_X01.csv_corr'!E24="N/A","none",'correl_matrix_test_X01.csv_corr'!E24)</f>
        <v>Pearson</v>
      </c>
      <c r="AC47" t="s">
        <v>562</v>
      </c>
      <c r="AD47" t="s">
        <v>563</v>
      </c>
      <c r="AE47" t="b">
        <f t="shared" si="1"/>
        <v>1</v>
      </c>
      <c r="AF47" t="b">
        <f t="shared" si="2"/>
        <v>1</v>
      </c>
      <c r="AG47" t="b">
        <f t="shared" si="3"/>
        <v>1</v>
      </c>
      <c r="AH47" t="b">
        <f t="shared" si="4"/>
        <v>1</v>
      </c>
      <c r="AI47" t="b">
        <f t="shared" si="5"/>
        <v>1</v>
      </c>
    </row>
    <row r="48" spans="1:35" x14ac:dyDescent="0.3">
      <c r="A48" t="s">
        <v>345</v>
      </c>
      <c r="B48" t="s">
        <v>5</v>
      </c>
      <c r="C48" t="s">
        <v>3</v>
      </c>
      <c r="D48">
        <v>0</v>
      </c>
      <c r="E48" t="s">
        <v>346</v>
      </c>
      <c r="F48">
        <v>21</v>
      </c>
      <c r="G48">
        <v>21</v>
      </c>
      <c r="H48">
        <v>0</v>
      </c>
      <c r="I48">
        <v>0</v>
      </c>
      <c r="K48">
        <v>-0.43169368644996797</v>
      </c>
      <c r="L48">
        <v>0.43169368644996797</v>
      </c>
      <c r="M48">
        <v>0.99999999899999903</v>
      </c>
      <c r="N48" t="s">
        <v>387</v>
      </c>
      <c r="O48" t="s">
        <v>348</v>
      </c>
      <c r="Q48" t="s">
        <v>348</v>
      </c>
      <c r="U48" t="s">
        <v>351</v>
      </c>
      <c r="V48" t="s">
        <v>369</v>
      </c>
      <c r="W48">
        <v>23</v>
      </c>
      <c r="X48" t="s">
        <v>5</v>
      </c>
      <c r="Y48" t="s">
        <v>3</v>
      </c>
      <c r="Z48">
        <f>IF(X48=Y48,1,'correl_matrix_test_X01.csv_corr'!D25)</f>
        <v>-3.0773500110956402E-17</v>
      </c>
      <c r="AA48" t="str">
        <f>IF('correl_matrix_test_X01.csv_corr'!E25="N/A","none",'correl_matrix_test_X01.csv_corr'!E25)</f>
        <v>Pearson</v>
      </c>
      <c r="AC48" t="s">
        <v>562</v>
      </c>
      <c r="AD48" t="s">
        <v>563</v>
      </c>
      <c r="AE48" t="b">
        <f t="shared" si="1"/>
        <v>1</v>
      </c>
      <c r="AF48" t="b">
        <f t="shared" si="2"/>
        <v>1</v>
      </c>
      <c r="AG48" t="b">
        <f t="shared" si="3"/>
        <v>1</v>
      </c>
      <c r="AH48" t="b">
        <f t="shared" si="4"/>
        <v>1</v>
      </c>
      <c r="AI48" t="b">
        <f t="shared" si="5"/>
        <v>1</v>
      </c>
    </row>
    <row r="49" spans="1:35" x14ac:dyDescent="0.3">
      <c r="A49" t="s">
        <v>345</v>
      </c>
      <c r="B49" t="s">
        <v>5</v>
      </c>
      <c r="C49" t="s">
        <v>4</v>
      </c>
      <c r="D49">
        <v>0.96057648376969196</v>
      </c>
      <c r="E49" t="s">
        <v>346</v>
      </c>
      <c r="F49">
        <v>21</v>
      </c>
      <c r="G49">
        <v>21</v>
      </c>
      <c r="H49">
        <v>0</v>
      </c>
      <c r="I49">
        <v>0</v>
      </c>
      <c r="K49">
        <v>0.90357087032638805</v>
      </c>
      <c r="L49">
        <v>0.98416269723455296</v>
      </c>
      <c r="M49">
        <v>0</v>
      </c>
      <c r="N49" t="s">
        <v>388</v>
      </c>
      <c r="O49" t="s">
        <v>348</v>
      </c>
      <c r="Q49" t="s">
        <v>348</v>
      </c>
      <c r="U49" t="s">
        <v>351</v>
      </c>
      <c r="V49" t="s">
        <v>371</v>
      </c>
      <c r="W49">
        <v>24</v>
      </c>
      <c r="X49" t="s">
        <v>5</v>
      </c>
      <c r="Y49" t="s">
        <v>4</v>
      </c>
      <c r="Z49">
        <f>IF(X49=Y49,1,'correl_matrix_test_X01.csv_corr'!D26)</f>
        <v>0.96057648376969196</v>
      </c>
      <c r="AA49" t="str">
        <f>IF('correl_matrix_test_X01.csv_corr'!E26="N/A","none",'correl_matrix_test_X01.csv_corr'!E26)</f>
        <v>Pearson</v>
      </c>
      <c r="AC49" t="s">
        <v>562</v>
      </c>
      <c r="AD49" t="s">
        <v>563</v>
      </c>
      <c r="AE49" t="b">
        <f t="shared" si="1"/>
        <v>1</v>
      </c>
      <c r="AF49" t="b">
        <f t="shared" si="2"/>
        <v>1</v>
      </c>
      <c r="AG49" t="b">
        <f t="shared" si="3"/>
        <v>1</v>
      </c>
      <c r="AH49" t="b">
        <f t="shared" si="4"/>
        <v>1</v>
      </c>
      <c r="AI49" t="b">
        <f t="shared" si="5"/>
        <v>1</v>
      </c>
    </row>
    <row r="50" spans="1:35" x14ac:dyDescent="0.3">
      <c r="A50" t="s">
        <v>345</v>
      </c>
      <c r="B50" t="s">
        <v>5</v>
      </c>
      <c r="C50" t="s">
        <v>6</v>
      </c>
      <c r="E50" t="s">
        <v>346</v>
      </c>
      <c r="F50">
        <v>21</v>
      </c>
      <c r="G50">
        <v>21</v>
      </c>
      <c r="H50">
        <v>0</v>
      </c>
      <c r="I50">
        <v>0</v>
      </c>
      <c r="N50" t="s">
        <v>389</v>
      </c>
      <c r="O50" t="s">
        <v>348</v>
      </c>
      <c r="Q50" t="s">
        <v>348</v>
      </c>
      <c r="U50" t="s">
        <v>351</v>
      </c>
      <c r="V50" t="s">
        <v>373</v>
      </c>
      <c r="W50">
        <v>25</v>
      </c>
      <c r="X50" t="s">
        <v>5</v>
      </c>
      <c r="Y50" t="s">
        <v>6</v>
      </c>
      <c r="Z50">
        <f>IF(X50=Y50,1,'correl_matrix_test_X01.csv_corr'!D27)</f>
        <v>0</v>
      </c>
      <c r="AA50" t="str">
        <f>IF('correl_matrix_test_X01.csv_corr'!E27="N/A","none",'correl_matrix_test_X01.csv_corr'!E27)</f>
        <v>Pearson</v>
      </c>
      <c r="AC50" t="s">
        <v>562</v>
      </c>
      <c r="AD50" t="s">
        <v>563</v>
      </c>
      <c r="AE50" t="b">
        <f t="shared" si="1"/>
        <v>1</v>
      </c>
      <c r="AF50" t="b">
        <f t="shared" si="2"/>
        <v>1</v>
      </c>
      <c r="AG50" t="b">
        <f t="shared" si="3"/>
        <v>1</v>
      </c>
      <c r="AH50" t="b">
        <f t="shared" si="4"/>
        <v>1</v>
      </c>
      <c r="AI50" t="b">
        <f t="shared" si="5"/>
        <v>1</v>
      </c>
    </row>
    <row r="51" spans="1:35" x14ac:dyDescent="0.3">
      <c r="A51" t="s">
        <v>345</v>
      </c>
      <c r="B51" t="s">
        <v>5</v>
      </c>
      <c r="C51" t="s">
        <v>11</v>
      </c>
      <c r="D51">
        <v>1</v>
      </c>
      <c r="E51" t="s">
        <v>346</v>
      </c>
      <c r="F51">
        <v>21</v>
      </c>
      <c r="G51">
        <v>21</v>
      </c>
      <c r="H51">
        <v>0</v>
      </c>
      <c r="I51">
        <v>0</v>
      </c>
      <c r="K51">
        <v>1</v>
      </c>
      <c r="L51">
        <v>1</v>
      </c>
      <c r="M51">
        <v>0</v>
      </c>
      <c r="N51" t="s">
        <v>390</v>
      </c>
      <c r="O51" t="s">
        <v>348</v>
      </c>
      <c r="Q51" t="s">
        <v>348</v>
      </c>
      <c r="U51" t="s">
        <v>351</v>
      </c>
      <c r="V51" t="s">
        <v>375</v>
      </c>
      <c r="W51">
        <v>26</v>
      </c>
      <c r="X51" t="s">
        <v>5</v>
      </c>
      <c r="Y51" t="s">
        <v>11</v>
      </c>
      <c r="Z51">
        <f>IF(X51=Y51,1,'correl_matrix_test_X01.csv_corr'!D28)</f>
        <v>1</v>
      </c>
      <c r="AA51" t="str">
        <f>IF('correl_matrix_test_X01.csv_corr'!E28="N/A","none",'correl_matrix_test_X01.csv_corr'!E28)</f>
        <v>Pearson</v>
      </c>
      <c r="AC51" t="s">
        <v>562</v>
      </c>
      <c r="AD51" t="s">
        <v>563</v>
      </c>
      <c r="AE51" t="b">
        <f t="shared" si="1"/>
        <v>1</v>
      </c>
      <c r="AF51" t="b">
        <f t="shared" si="2"/>
        <v>1</v>
      </c>
      <c r="AG51" t="b">
        <f t="shared" si="3"/>
        <v>1</v>
      </c>
      <c r="AH51" t="b">
        <f t="shared" si="4"/>
        <v>1</v>
      </c>
      <c r="AI51" t="b">
        <f t="shared" si="5"/>
        <v>1</v>
      </c>
    </row>
    <row r="52" spans="1:35" x14ac:dyDescent="0.3">
      <c r="A52" t="s">
        <v>345</v>
      </c>
      <c r="B52" t="s">
        <v>5</v>
      </c>
      <c r="C52" t="s">
        <v>10</v>
      </c>
      <c r="D52">
        <v>1</v>
      </c>
      <c r="E52" t="s">
        <v>346</v>
      </c>
      <c r="F52">
        <v>21</v>
      </c>
      <c r="G52">
        <v>21</v>
      </c>
      <c r="H52">
        <v>0</v>
      </c>
      <c r="I52">
        <v>0</v>
      </c>
      <c r="K52">
        <v>1</v>
      </c>
      <c r="L52">
        <v>1</v>
      </c>
      <c r="M52">
        <v>0</v>
      </c>
      <c r="N52" t="s">
        <v>391</v>
      </c>
      <c r="O52" t="s">
        <v>348</v>
      </c>
      <c r="Q52" t="s">
        <v>348</v>
      </c>
      <c r="U52" t="s">
        <v>351</v>
      </c>
      <c r="V52" t="s">
        <v>377</v>
      </c>
      <c r="W52">
        <v>27</v>
      </c>
      <c r="X52" t="s">
        <v>5</v>
      </c>
      <c r="Y52" t="s">
        <v>10</v>
      </c>
      <c r="Z52">
        <f>IF(X52=Y52,1,'correl_matrix_test_X01.csv_corr'!D29)</f>
        <v>0.999999999999999</v>
      </c>
      <c r="AA52" t="str">
        <f>IF('correl_matrix_test_X01.csv_corr'!E29="N/A","none",'correl_matrix_test_X01.csv_corr'!E29)</f>
        <v>Pearson</v>
      </c>
      <c r="AC52" t="s">
        <v>562</v>
      </c>
      <c r="AD52" t="s">
        <v>563</v>
      </c>
      <c r="AE52" t="b">
        <f t="shared" si="1"/>
        <v>1</v>
      </c>
      <c r="AF52" t="b">
        <f t="shared" si="2"/>
        <v>1</v>
      </c>
      <c r="AG52" t="b">
        <f t="shared" si="3"/>
        <v>1</v>
      </c>
      <c r="AH52" t="b">
        <f t="shared" si="4"/>
        <v>1</v>
      </c>
      <c r="AI52" t="b">
        <f t="shared" si="5"/>
        <v>1</v>
      </c>
    </row>
    <row r="53" spans="1:35" x14ac:dyDescent="0.3">
      <c r="A53" t="s">
        <v>345</v>
      </c>
      <c r="B53" t="s">
        <v>2</v>
      </c>
      <c r="C53" t="s">
        <v>1</v>
      </c>
      <c r="D53">
        <v>-1</v>
      </c>
      <c r="E53" t="s">
        <v>346</v>
      </c>
      <c r="F53">
        <v>21</v>
      </c>
      <c r="G53">
        <v>21</v>
      </c>
      <c r="H53">
        <v>0</v>
      </c>
      <c r="I53">
        <v>0</v>
      </c>
      <c r="K53">
        <v>-1</v>
      </c>
      <c r="L53">
        <v>-1</v>
      </c>
      <c r="M53">
        <v>0</v>
      </c>
      <c r="N53" t="s">
        <v>392</v>
      </c>
      <c r="O53" t="s">
        <v>348</v>
      </c>
      <c r="Q53" t="s">
        <v>348</v>
      </c>
      <c r="U53" t="s">
        <v>353</v>
      </c>
      <c r="V53" t="s">
        <v>349</v>
      </c>
      <c r="W53">
        <v>28</v>
      </c>
      <c r="X53" t="s">
        <v>2</v>
      </c>
      <c r="Y53" t="s">
        <v>1</v>
      </c>
      <c r="Z53">
        <f>IF(X53=Y53,1,'correl_matrix_test_X01.csv_corr'!D30)</f>
        <v>-1</v>
      </c>
      <c r="AA53" t="str">
        <f>IF('correl_matrix_test_X01.csv_corr'!E30="N/A","none",'correl_matrix_test_X01.csv_corr'!E30)</f>
        <v>Pearson</v>
      </c>
      <c r="AC53" t="s">
        <v>562</v>
      </c>
      <c r="AD53" t="s">
        <v>563</v>
      </c>
      <c r="AE53" t="b">
        <f t="shared" si="1"/>
        <v>1</v>
      </c>
      <c r="AF53" t="b">
        <f t="shared" si="2"/>
        <v>1</v>
      </c>
      <c r="AG53" t="b">
        <f t="shared" si="3"/>
        <v>1</v>
      </c>
      <c r="AH53" t="b">
        <f t="shared" si="4"/>
        <v>1</v>
      </c>
      <c r="AI53" t="b">
        <f t="shared" si="5"/>
        <v>1</v>
      </c>
    </row>
    <row r="54" spans="1:35" x14ac:dyDescent="0.3">
      <c r="A54" t="s">
        <v>345</v>
      </c>
      <c r="B54" t="s">
        <v>2</v>
      </c>
      <c r="C54" t="s">
        <v>5</v>
      </c>
      <c r="D54">
        <v>-1</v>
      </c>
      <c r="E54" t="s">
        <v>346</v>
      </c>
      <c r="F54">
        <v>21</v>
      </c>
      <c r="G54">
        <v>21</v>
      </c>
      <c r="H54">
        <v>0</v>
      </c>
      <c r="I54">
        <v>0</v>
      </c>
      <c r="K54">
        <v>-1</v>
      </c>
      <c r="L54">
        <v>-1</v>
      </c>
      <c r="M54">
        <v>0</v>
      </c>
      <c r="N54" t="s">
        <v>393</v>
      </c>
      <c r="O54" t="s">
        <v>348</v>
      </c>
      <c r="Q54" t="s">
        <v>348</v>
      </c>
      <c r="U54" t="s">
        <v>353</v>
      </c>
      <c r="V54" t="s">
        <v>351</v>
      </c>
      <c r="W54">
        <v>29</v>
      </c>
      <c r="X54" t="s">
        <v>2</v>
      </c>
      <c r="Y54" t="s">
        <v>5</v>
      </c>
      <c r="Z54">
        <f>IF(X54=Y54,1,'correl_matrix_test_X01.csv_corr'!D31)</f>
        <v>-1</v>
      </c>
      <c r="AA54" t="str">
        <f>IF('correl_matrix_test_X01.csv_corr'!E31="N/A","none",'correl_matrix_test_X01.csv_corr'!E31)</f>
        <v>Pearson</v>
      </c>
      <c r="AC54" t="s">
        <v>562</v>
      </c>
      <c r="AD54" t="s">
        <v>563</v>
      </c>
      <c r="AE54" t="b">
        <f t="shared" si="1"/>
        <v>1</v>
      </c>
      <c r="AF54" t="b">
        <f t="shared" si="2"/>
        <v>1</v>
      </c>
      <c r="AG54" t="b">
        <f t="shared" si="3"/>
        <v>1</v>
      </c>
      <c r="AH54" t="b">
        <f t="shared" si="4"/>
        <v>1</v>
      </c>
      <c r="AI54" t="b">
        <f t="shared" si="5"/>
        <v>1</v>
      </c>
    </row>
    <row r="55" spans="1:35" x14ac:dyDescent="0.3">
      <c r="A55" t="s">
        <v>345</v>
      </c>
      <c r="B55" t="s">
        <v>2</v>
      </c>
      <c r="C55" t="s">
        <v>2</v>
      </c>
      <c r="D55">
        <v>1</v>
      </c>
      <c r="E55" t="s">
        <v>346</v>
      </c>
      <c r="F55">
        <v>21</v>
      </c>
      <c r="G55">
        <v>21</v>
      </c>
      <c r="H55">
        <v>0</v>
      </c>
      <c r="I55">
        <v>0</v>
      </c>
      <c r="K55">
        <v>1</v>
      </c>
      <c r="L55">
        <v>1</v>
      </c>
      <c r="M55">
        <v>0</v>
      </c>
      <c r="N55" t="s">
        <v>394</v>
      </c>
      <c r="O55" t="s">
        <v>348</v>
      </c>
      <c r="Q55" t="s">
        <v>348</v>
      </c>
      <c r="U55" t="s">
        <v>353</v>
      </c>
      <c r="V55" t="s">
        <v>353</v>
      </c>
      <c r="W55">
        <v>30</v>
      </c>
      <c r="X55" t="s">
        <v>2</v>
      </c>
      <c r="Y55" t="s">
        <v>2</v>
      </c>
      <c r="Z55">
        <f>IF(X55=Y55,1,'correl_matrix_test_X01.csv_corr'!D32)</f>
        <v>1</v>
      </c>
      <c r="AA55" t="str">
        <f>IF('correl_matrix_test_X01.csv_corr'!E32="N/A","none",'correl_matrix_test_X01.csv_corr'!E32)</f>
        <v>Pearson</v>
      </c>
      <c r="AC55" t="s">
        <v>562</v>
      </c>
      <c r="AD55" t="s">
        <v>563</v>
      </c>
      <c r="AE55" t="b">
        <f t="shared" si="1"/>
        <v>1</v>
      </c>
      <c r="AF55" t="b">
        <f t="shared" si="2"/>
        <v>1</v>
      </c>
      <c r="AG55" t="b">
        <f t="shared" si="3"/>
        <v>1</v>
      </c>
      <c r="AH55" t="b">
        <f t="shared" si="4"/>
        <v>1</v>
      </c>
      <c r="AI55" t="b">
        <f t="shared" si="5"/>
        <v>1</v>
      </c>
    </row>
    <row r="56" spans="1:35" x14ac:dyDescent="0.3">
      <c r="A56" t="s">
        <v>345</v>
      </c>
      <c r="B56" t="s">
        <v>2</v>
      </c>
      <c r="C56" t="s">
        <v>7</v>
      </c>
      <c r="D56">
        <v>-1</v>
      </c>
      <c r="E56" t="s">
        <v>346</v>
      </c>
      <c r="F56">
        <v>11</v>
      </c>
      <c r="G56">
        <v>21</v>
      </c>
      <c r="H56">
        <v>0</v>
      </c>
      <c r="I56">
        <v>10</v>
      </c>
      <c r="K56">
        <v>-1</v>
      </c>
      <c r="L56">
        <v>-1</v>
      </c>
      <c r="M56">
        <v>0</v>
      </c>
      <c r="N56" t="s">
        <v>395</v>
      </c>
      <c r="O56" t="s">
        <v>348</v>
      </c>
      <c r="Q56" t="s">
        <v>348</v>
      </c>
      <c r="U56" t="s">
        <v>353</v>
      </c>
      <c r="V56" t="s">
        <v>355</v>
      </c>
      <c r="W56">
        <v>31</v>
      </c>
      <c r="X56" t="s">
        <v>2</v>
      </c>
      <c r="Y56" t="s">
        <v>7</v>
      </c>
      <c r="Z56">
        <f>IF(X56=Y56,1,'correl_matrix_test_X01.csv_corr'!D33)</f>
        <v>-1</v>
      </c>
      <c r="AA56" t="str">
        <f>IF('correl_matrix_test_X01.csv_corr'!E33="N/A","none",'correl_matrix_test_X01.csv_corr'!E33)</f>
        <v>Pearson</v>
      </c>
      <c r="AC56" t="s">
        <v>562</v>
      </c>
      <c r="AD56" t="s">
        <v>563</v>
      </c>
      <c r="AE56" t="b">
        <f t="shared" si="1"/>
        <v>1</v>
      </c>
      <c r="AF56" t="b">
        <f t="shared" si="2"/>
        <v>1</v>
      </c>
      <c r="AG56" t="b">
        <f t="shared" si="3"/>
        <v>1</v>
      </c>
      <c r="AH56" t="b">
        <f t="shared" si="4"/>
        <v>1</v>
      </c>
      <c r="AI56" t="b">
        <f t="shared" si="5"/>
        <v>1</v>
      </c>
    </row>
    <row r="57" spans="1:35" x14ac:dyDescent="0.3">
      <c r="A57" t="s">
        <v>345</v>
      </c>
      <c r="B57" t="s">
        <v>2</v>
      </c>
      <c r="C57" t="s">
        <v>8</v>
      </c>
      <c r="D57">
        <v>-1</v>
      </c>
      <c r="E57" t="s">
        <v>346</v>
      </c>
      <c r="F57">
        <v>10</v>
      </c>
      <c r="G57">
        <v>21</v>
      </c>
      <c r="H57">
        <v>0</v>
      </c>
      <c r="I57">
        <v>11</v>
      </c>
      <c r="K57">
        <v>-1</v>
      </c>
      <c r="L57">
        <v>-1</v>
      </c>
      <c r="M57">
        <v>0</v>
      </c>
      <c r="N57" t="s">
        <v>396</v>
      </c>
      <c r="O57" t="s">
        <v>348</v>
      </c>
      <c r="Q57" t="s">
        <v>348</v>
      </c>
      <c r="U57" t="s">
        <v>353</v>
      </c>
      <c r="V57" t="s">
        <v>357</v>
      </c>
      <c r="W57">
        <v>32</v>
      </c>
      <c r="X57" t="s">
        <v>2</v>
      </c>
      <c r="Y57" t="s">
        <v>8</v>
      </c>
      <c r="Z57">
        <f>IF(X57=Y57,1,'correl_matrix_test_X01.csv_corr'!D34)</f>
        <v>-0.999999999999999</v>
      </c>
      <c r="AA57" t="str">
        <f>IF('correl_matrix_test_X01.csv_corr'!E34="N/A","none",'correl_matrix_test_X01.csv_corr'!E34)</f>
        <v>Pearson</v>
      </c>
      <c r="AC57" t="s">
        <v>562</v>
      </c>
      <c r="AD57" t="s">
        <v>563</v>
      </c>
      <c r="AE57" t="b">
        <f t="shared" si="1"/>
        <v>1</v>
      </c>
      <c r="AF57" t="b">
        <f t="shared" si="2"/>
        <v>1</v>
      </c>
      <c r="AG57" t="b">
        <f t="shared" si="3"/>
        <v>1</v>
      </c>
      <c r="AH57" t="b">
        <f t="shared" si="4"/>
        <v>1</v>
      </c>
      <c r="AI57" t="b">
        <f t="shared" si="5"/>
        <v>1</v>
      </c>
    </row>
    <row r="58" spans="1:35" x14ac:dyDescent="0.3">
      <c r="A58" t="s">
        <v>345</v>
      </c>
      <c r="B58" t="s">
        <v>2</v>
      </c>
      <c r="C58" t="s">
        <v>22</v>
      </c>
      <c r="E58" t="s">
        <v>358</v>
      </c>
      <c r="F58">
        <v>0</v>
      </c>
      <c r="G58">
        <v>21</v>
      </c>
      <c r="H58">
        <v>0</v>
      </c>
      <c r="I58">
        <v>0</v>
      </c>
      <c r="N58" t="s">
        <v>397</v>
      </c>
      <c r="O58" t="s">
        <v>348</v>
      </c>
      <c r="Q58" t="s">
        <v>360</v>
      </c>
      <c r="U58" t="s">
        <v>353</v>
      </c>
      <c r="V58" t="s">
        <v>361</v>
      </c>
      <c r="W58">
        <v>33</v>
      </c>
      <c r="X58" t="s">
        <v>2</v>
      </c>
      <c r="Y58" t="s">
        <v>22</v>
      </c>
      <c r="Z58">
        <f>IF(X58=Y58,1,'correl_matrix_test_X01.csv_corr'!D35)</f>
        <v>0</v>
      </c>
      <c r="AA58" t="str">
        <f>IF('correl_matrix_test_X01.csv_corr'!E35="N/A","none",'correl_matrix_test_X01.csv_corr'!E35)</f>
        <v>none</v>
      </c>
      <c r="AC58" t="s">
        <v>562</v>
      </c>
      <c r="AD58" t="s">
        <v>563</v>
      </c>
      <c r="AE58" t="b">
        <f t="shared" si="1"/>
        <v>1</v>
      </c>
      <c r="AF58" t="b">
        <f t="shared" si="2"/>
        <v>1</v>
      </c>
      <c r="AG58" t="b">
        <f t="shared" si="3"/>
        <v>1</v>
      </c>
      <c r="AH58" t="b">
        <f t="shared" si="4"/>
        <v>1</v>
      </c>
      <c r="AI58" t="b">
        <f t="shared" si="5"/>
        <v>1</v>
      </c>
    </row>
    <row r="59" spans="1:35" x14ac:dyDescent="0.3">
      <c r="A59" t="s">
        <v>345</v>
      </c>
      <c r="B59" t="s">
        <v>2</v>
      </c>
      <c r="C59" t="s">
        <v>9</v>
      </c>
      <c r="E59" t="s">
        <v>358</v>
      </c>
      <c r="F59">
        <v>0</v>
      </c>
      <c r="G59">
        <v>21</v>
      </c>
      <c r="H59">
        <v>0</v>
      </c>
      <c r="I59">
        <v>0</v>
      </c>
      <c r="N59" t="s">
        <v>398</v>
      </c>
      <c r="O59" t="s">
        <v>348</v>
      </c>
      <c r="Q59" t="s">
        <v>360</v>
      </c>
      <c r="U59" t="s">
        <v>353</v>
      </c>
      <c r="V59" t="s">
        <v>363</v>
      </c>
      <c r="W59">
        <v>34</v>
      </c>
      <c r="X59" t="s">
        <v>2</v>
      </c>
      <c r="Y59" t="s">
        <v>9</v>
      </c>
      <c r="Z59">
        <f>IF(X59=Y59,1,'correl_matrix_test_X01.csv_corr'!D36)</f>
        <v>0</v>
      </c>
      <c r="AA59" t="str">
        <f>IF('correl_matrix_test_X01.csv_corr'!E36="N/A","none",'correl_matrix_test_X01.csv_corr'!E36)</f>
        <v>none</v>
      </c>
      <c r="AC59" t="s">
        <v>562</v>
      </c>
      <c r="AD59" t="s">
        <v>563</v>
      </c>
      <c r="AE59" t="b">
        <f t="shared" si="1"/>
        <v>1</v>
      </c>
      <c r="AF59" t="b">
        <f t="shared" si="2"/>
        <v>1</v>
      </c>
      <c r="AG59" t="b">
        <f t="shared" si="3"/>
        <v>1</v>
      </c>
      <c r="AH59" t="b">
        <f t="shared" si="4"/>
        <v>1</v>
      </c>
      <c r="AI59" t="b">
        <f t="shared" si="5"/>
        <v>1</v>
      </c>
    </row>
    <row r="60" spans="1:35" x14ac:dyDescent="0.3">
      <c r="A60" t="s">
        <v>345</v>
      </c>
      <c r="B60" t="s">
        <v>2</v>
      </c>
      <c r="C60" t="s">
        <v>52</v>
      </c>
      <c r="D60">
        <v>-0.95830268774355898</v>
      </c>
      <c r="E60" t="s">
        <v>346</v>
      </c>
      <c r="F60">
        <v>11</v>
      </c>
      <c r="G60">
        <v>21</v>
      </c>
      <c r="H60">
        <v>0</v>
      </c>
      <c r="I60">
        <v>10</v>
      </c>
      <c r="K60">
        <v>-0.98940623649397397</v>
      </c>
      <c r="L60">
        <v>-0.84308147426769997</v>
      </c>
      <c r="M60">
        <v>0</v>
      </c>
      <c r="N60" t="s">
        <v>399</v>
      </c>
      <c r="O60" t="s">
        <v>348</v>
      </c>
      <c r="Q60" t="s">
        <v>348</v>
      </c>
      <c r="U60" t="s">
        <v>353</v>
      </c>
      <c r="V60" t="s">
        <v>365</v>
      </c>
      <c r="W60">
        <v>35</v>
      </c>
      <c r="X60" t="s">
        <v>2</v>
      </c>
      <c r="Y60" t="s">
        <v>52</v>
      </c>
      <c r="Z60">
        <f>IF(X60=Y60,1,'correl_matrix_test_X01.csv_corr'!D37)</f>
        <v>-0.95830268774355998</v>
      </c>
      <c r="AA60" t="str">
        <f>IF('correl_matrix_test_X01.csv_corr'!E37="N/A","none",'correl_matrix_test_X01.csv_corr'!E37)</f>
        <v>Pearson</v>
      </c>
      <c r="AC60" t="s">
        <v>562</v>
      </c>
      <c r="AD60" t="s">
        <v>563</v>
      </c>
      <c r="AE60" t="b">
        <f t="shared" si="1"/>
        <v>1</v>
      </c>
      <c r="AF60" t="b">
        <f t="shared" si="2"/>
        <v>1</v>
      </c>
      <c r="AG60" t="b">
        <f t="shared" si="3"/>
        <v>1</v>
      </c>
      <c r="AH60" t="b">
        <f t="shared" si="4"/>
        <v>1</v>
      </c>
      <c r="AI60" t="b">
        <f t="shared" si="5"/>
        <v>1</v>
      </c>
    </row>
    <row r="61" spans="1:35" x14ac:dyDescent="0.3">
      <c r="A61" t="s">
        <v>345</v>
      </c>
      <c r="B61" t="s">
        <v>2</v>
      </c>
      <c r="C61" t="s">
        <v>53</v>
      </c>
      <c r="D61">
        <v>-0.95830268774355898</v>
      </c>
      <c r="E61" t="s">
        <v>346</v>
      </c>
      <c r="F61">
        <v>11</v>
      </c>
      <c r="G61">
        <v>21</v>
      </c>
      <c r="H61">
        <v>0</v>
      </c>
      <c r="I61">
        <v>10</v>
      </c>
      <c r="K61">
        <v>-0.98940623649397397</v>
      </c>
      <c r="L61">
        <v>-0.84308147426769997</v>
      </c>
      <c r="M61">
        <v>0</v>
      </c>
      <c r="N61" t="s">
        <v>400</v>
      </c>
      <c r="O61" t="s">
        <v>348</v>
      </c>
      <c r="Q61" t="s">
        <v>348</v>
      </c>
      <c r="U61" t="s">
        <v>353</v>
      </c>
      <c r="V61" t="s">
        <v>367</v>
      </c>
      <c r="W61">
        <v>36</v>
      </c>
      <c r="X61" t="s">
        <v>2</v>
      </c>
      <c r="Y61" t="s">
        <v>53</v>
      </c>
      <c r="Z61">
        <f>IF(X61=Y61,1,'correl_matrix_test_X01.csv_corr'!D38)</f>
        <v>-0.958302687724637</v>
      </c>
      <c r="AA61" t="str">
        <f>IF('correl_matrix_test_X01.csv_corr'!E38="N/A","none",'correl_matrix_test_X01.csv_corr'!E38)</f>
        <v>Pearson</v>
      </c>
      <c r="AC61" t="s">
        <v>562</v>
      </c>
      <c r="AD61" t="s">
        <v>563</v>
      </c>
      <c r="AE61" t="b">
        <f t="shared" si="1"/>
        <v>1</v>
      </c>
      <c r="AF61" t="b">
        <f t="shared" si="2"/>
        <v>1</v>
      </c>
      <c r="AG61" t="b">
        <f t="shared" si="3"/>
        <v>1</v>
      </c>
      <c r="AH61" t="b">
        <f t="shared" si="4"/>
        <v>1</v>
      </c>
      <c r="AI61" t="b">
        <f t="shared" si="5"/>
        <v>1</v>
      </c>
    </row>
    <row r="62" spans="1:35" x14ac:dyDescent="0.3">
      <c r="A62" t="s">
        <v>345</v>
      </c>
      <c r="B62" t="s">
        <v>2</v>
      </c>
      <c r="C62" t="s">
        <v>3</v>
      </c>
      <c r="D62">
        <v>0</v>
      </c>
      <c r="E62" t="s">
        <v>346</v>
      </c>
      <c r="F62">
        <v>21</v>
      </c>
      <c r="G62">
        <v>21</v>
      </c>
      <c r="H62">
        <v>0</v>
      </c>
      <c r="I62">
        <v>0</v>
      </c>
      <c r="K62">
        <v>-0.43169368644996797</v>
      </c>
      <c r="L62">
        <v>0.43169368644996797</v>
      </c>
      <c r="M62">
        <v>0.99999999899999903</v>
      </c>
      <c r="N62" t="s">
        <v>401</v>
      </c>
      <c r="O62" t="s">
        <v>348</v>
      </c>
      <c r="Q62" t="s">
        <v>348</v>
      </c>
      <c r="U62" t="s">
        <v>353</v>
      </c>
      <c r="V62" t="s">
        <v>369</v>
      </c>
      <c r="W62">
        <v>37</v>
      </c>
      <c r="X62" t="s">
        <v>2</v>
      </c>
      <c r="Y62" t="s">
        <v>3</v>
      </c>
      <c r="Z62">
        <f>IF(X62=Y62,1,'correl_matrix_test_X01.csv_corr'!D39)</f>
        <v>3.0773500110956402E-17</v>
      </c>
      <c r="AA62" t="str">
        <f>IF('correl_matrix_test_X01.csv_corr'!E39="N/A","none",'correl_matrix_test_X01.csv_corr'!E39)</f>
        <v>Pearson</v>
      </c>
      <c r="AC62" t="s">
        <v>562</v>
      </c>
      <c r="AD62" t="s">
        <v>563</v>
      </c>
      <c r="AE62" t="b">
        <f t="shared" si="1"/>
        <v>1</v>
      </c>
      <c r="AF62" t="b">
        <f t="shared" si="2"/>
        <v>1</v>
      </c>
      <c r="AG62" t="b">
        <f t="shared" si="3"/>
        <v>1</v>
      </c>
      <c r="AH62" t="b">
        <f t="shared" si="4"/>
        <v>1</v>
      </c>
      <c r="AI62" t="b">
        <f t="shared" si="5"/>
        <v>1</v>
      </c>
    </row>
    <row r="63" spans="1:35" x14ac:dyDescent="0.3">
      <c r="A63" t="s">
        <v>345</v>
      </c>
      <c r="B63" t="s">
        <v>2</v>
      </c>
      <c r="C63" t="s">
        <v>4</v>
      </c>
      <c r="D63">
        <v>-0.96057648376969196</v>
      </c>
      <c r="E63" t="s">
        <v>346</v>
      </c>
      <c r="F63">
        <v>21</v>
      </c>
      <c r="G63">
        <v>21</v>
      </c>
      <c r="H63">
        <v>0</v>
      </c>
      <c r="I63">
        <v>0</v>
      </c>
      <c r="K63">
        <v>-0.98416269723455296</v>
      </c>
      <c r="L63">
        <v>-0.90357087032638805</v>
      </c>
      <c r="M63">
        <v>0</v>
      </c>
      <c r="N63" t="s">
        <v>402</v>
      </c>
      <c r="O63" t="s">
        <v>348</v>
      </c>
      <c r="Q63" t="s">
        <v>348</v>
      </c>
      <c r="U63" t="s">
        <v>353</v>
      </c>
      <c r="V63" t="s">
        <v>371</v>
      </c>
      <c r="W63">
        <v>38</v>
      </c>
      <c r="X63" t="s">
        <v>2</v>
      </c>
      <c r="Y63" t="s">
        <v>4</v>
      </c>
      <c r="Z63">
        <f>IF(X63=Y63,1,'correl_matrix_test_X01.csv_corr'!D40)</f>
        <v>-0.96057648376969196</v>
      </c>
      <c r="AA63" t="str">
        <f>IF('correl_matrix_test_X01.csv_corr'!E40="N/A","none",'correl_matrix_test_X01.csv_corr'!E40)</f>
        <v>Pearson</v>
      </c>
      <c r="AC63" t="s">
        <v>562</v>
      </c>
      <c r="AD63" t="s">
        <v>563</v>
      </c>
      <c r="AE63" t="b">
        <f t="shared" si="1"/>
        <v>1</v>
      </c>
      <c r="AF63" t="b">
        <f t="shared" si="2"/>
        <v>1</v>
      </c>
      <c r="AG63" t="b">
        <f t="shared" si="3"/>
        <v>1</v>
      </c>
      <c r="AH63" t="b">
        <f t="shared" si="4"/>
        <v>1</v>
      </c>
      <c r="AI63" t="b">
        <f t="shared" si="5"/>
        <v>1</v>
      </c>
    </row>
    <row r="64" spans="1:35" x14ac:dyDescent="0.3">
      <c r="A64" t="s">
        <v>345</v>
      </c>
      <c r="B64" t="s">
        <v>2</v>
      </c>
      <c r="C64" t="s">
        <v>6</v>
      </c>
      <c r="E64" t="s">
        <v>346</v>
      </c>
      <c r="F64">
        <v>21</v>
      </c>
      <c r="G64">
        <v>21</v>
      </c>
      <c r="H64">
        <v>0</v>
      </c>
      <c r="I64">
        <v>0</v>
      </c>
      <c r="N64" t="s">
        <v>403</v>
      </c>
      <c r="O64" t="s">
        <v>348</v>
      </c>
      <c r="Q64" t="s">
        <v>348</v>
      </c>
      <c r="U64" t="s">
        <v>353</v>
      </c>
      <c r="V64" t="s">
        <v>373</v>
      </c>
      <c r="W64">
        <v>39</v>
      </c>
      <c r="X64" t="s">
        <v>2</v>
      </c>
      <c r="Y64" t="s">
        <v>6</v>
      </c>
      <c r="Z64">
        <f>IF(X64=Y64,1,'correl_matrix_test_X01.csv_corr'!D41)</f>
        <v>0</v>
      </c>
      <c r="AA64" t="str">
        <f>IF('correl_matrix_test_X01.csv_corr'!E41="N/A","none",'correl_matrix_test_X01.csv_corr'!E41)</f>
        <v>Pearson</v>
      </c>
      <c r="AC64" t="s">
        <v>562</v>
      </c>
      <c r="AD64" t="s">
        <v>563</v>
      </c>
      <c r="AE64" t="b">
        <f t="shared" si="1"/>
        <v>1</v>
      </c>
      <c r="AF64" t="b">
        <f t="shared" si="2"/>
        <v>1</v>
      </c>
      <c r="AG64" t="b">
        <f t="shared" si="3"/>
        <v>1</v>
      </c>
      <c r="AH64" t="b">
        <f t="shared" si="4"/>
        <v>1</v>
      </c>
      <c r="AI64" t="b">
        <f t="shared" si="5"/>
        <v>1</v>
      </c>
    </row>
    <row r="65" spans="1:35" x14ac:dyDescent="0.3">
      <c r="A65" t="s">
        <v>345</v>
      </c>
      <c r="B65" t="s">
        <v>2</v>
      </c>
      <c r="C65" t="s">
        <v>11</v>
      </c>
      <c r="D65">
        <v>-1</v>
      </c>
      <c r="E65" t="s">
        <v>346</v>
      </c>
      <c r="F65">
        <v>21</v>
      </c>
      <c r="G65">
        <v>21</v>
      </c>
      <c r="H65">
        <v>0</v>
      </c>
      <c r="I65">
        <v>0</v>
      </c>
      <c r="K65">
        <v>-1</v>
      </c>
      <c r="L65">
        <v>-1</v>
      </c>
      <c r="M65">
        <v>0</v>
      </c>
      <c r="N65" t="s">
        <v>404</v>
      </c>
      <c r="O65" t="s">
        <v>348</v>
      </c>
      <c r="Q65" t="s">
        <v>348</v>
      </c>
      <c r="U65" t="s">
        <v>353</v>
      </c>
      <c r="V65" t="s">
        <v>375</v>
      </c>
      <c r="W65">
        <v>40</v>
      </c>
      <c r="X65" t="s">
        <v>2</v>
      </c>
      <c r="Y65" t="s">
        <v>11</v>
      </c>
      <c r="Z65">
        <f>IF(X65=Y65,1,'correl_matrix_test_X01.csv_corr'!D42)</f>
        <v>-1</v>
      </c>
      <c r="AA65" t="str">
        <f>IF('correl_matrix_test_X01.csv_corr'!E42="N/A","none",'correl_matrix_test_X01.csv_corr'!E42)</f>
        <v>Pearson</v>
      </c>
      <c r="AC65" t="s">
        <v>562</v>
      </c>
      <c r="AD65" t="s">
        <v>563</v>
      </c>
      <c r="AE65" t="b">
        <f t="shared" si="1"/>
        <v>1</v>
      </c>
      <c r="AF65" t="b">
        <f t="shared" si="2"/>
        <v>1</v>
      </c>
      <c r="AG65" t="b">
        <f t="shared" si="3"/>
        <v>1</v>
      </c>
      <c r="AH65" t="b">
        <f t="shared" si="4"/>
        <v>1</v>
      </c>
      <c r="AI65" t="b">
        <f t="shared" si="5"/>
        <v>1</v>
      </c>
    </row>
    <row r="66" spans="1:35" x14ac:dyDescent="0.3">
      <c r="A66" t="s">
        <v>345</v>
      </c>
      <c r="B66" t="s">
        <v>2</v>
      </c>
      <c r="C66" t="s">
        <v>10</v>
      </c>
      <c r="D66">
        <v>-1</v>
      </c>
      <c r="E66" t="s">
        <v>346</v>
      </c>
      <c r="F66">
        <v>21</v>
      </c>
      <c r="G66">
        <v>21</v>
      </c>
      <c r="H66">
        <v>0</v>
      </c>
      <c r="I66">
        <v>0</v>
      </c>
      <c r="K66">
        <v>-1</v>
      </c>
      <c r="L66">
        <v>-1</v>
      </c>
      <c r="M66">
        <v>0</v>
      </c>
      <c r="N66" t="s">
        <v>405</v>
      </c>
      <c r="O66" t="s">
        <v>348</v>
      </c>
      <c r="Q66" t="s">
        <v>348</v>
      </c>
      <c r="U66" t="s">
        <v>353</v>
      </c>
      <c r="V66" t="s">
        <v>377</v>
      </c>
      <c r="W66">
        <v>41</v>
      </c>
      <c r="X66" t="s">
        <v>2</v>
      </c>
      <c r="Y66" t="s">
        <v>10</v>
      </c>
      <c r="Z66">
        <f>IF(X66=Y66,1,'correl_matrix_test_X01.csv_corr'!D43)</f>
        <v>-0.999999999999999</v>
      </c>
      <c r="AA66" t="str">
        <f>IF('correl_matrix_test_X01.csv_corr'!E43="N/A","none",'correl_matrix_test_X01.csv_corr'!E43)</f>
        <v>Pearson</v>
      </c>
      <c r="AC66" t="s">
        <v>562</v>
      </c>
      <c r="AD66" t="s">
        <v>563</v>
      </c>
      <c r="AE66" t="b">
        <f t="shared" si="1"/>
        <v>1</v>
      </c>
      <c r="AF66" t="b">
        <f t="shared" si="2"/>
        <v>1</v>
      </c>
      <c r="AG66" t="b">
        <f t="shared" si="3"/>
        <v>1</v>
      </c>
      <c r="AH66" t="b">
        <f t="shared" si="4"/>
        <v>1</v>
      </c>
      <c r="AI66" t="b">
        <f t="shared" si="5"/>
        <v>1</v>
      </c>
    </row>
    <row r="67" spans="1:35" x14ac:dyDescent="0.3">
      <c r="A67" t="s">
        <v>345</v>
      </c>
      <c r="B67" t="s">
        <v>7</v>
      </c>
      <c r="C67" t="s">
        <v>1</v>
      </c>
      <c r="D67">
        <v>1</v>
      </c>
      <c r="E67" t="s">
        <v>346</v>
      </c>
      <c r="F67">
        <v>11</v>
      </c>
      <c r="G67">
        <v>21</v>
      </c>
      <c r="H67">
        <v>10</v>
      </c>
      <c r="I67">
        <v>0</v>
      </c>
      <c r="K67">
        <v>1</v>
      </c>
      <c r="L67">
        <v>1</v>
      </c>
      <c r="M67">
        <v>0</v>
      </c>
      <c r="N67" t="s">
        <v>406</v>
      </c>
      <c r="O67" t="s">
        <v>348</v>
      </c>
      <c r="Q67" t="s">
        <v>348</v>
      </c>
      <c r="U67" t="s">
        <v>355</v>
      </c>
      <c r="V67" t="s">
        <v>349</v>
      </c>
      <c r="W67">
        <v>42</v>
      </c>
      <c r="X67" t="s">
        <v>7</v>
      </c>
      <c r="Y67" t="s">
        <v>1</v>
      </c>
      <c r="Z67">
        <f>IF(X67=Y67,1,'correl_matrix_test_X01.csv_corr'!D44)</f>
        <v>1</v>
      </c>
      <c r="AA67" t="str">
        <f>IF('correl_matrix_test_X01.csv_corr'!E44="N/A","none",'correl_matrix_test_X01.csv_corr'!E44)</f>
        <v>Pearson</v>
      </c>
      <c r="AC67" t="s">
        <v>562</v>
      </c>
      <c r="AD67" t="s">
        <v>563</v>
      </c>
      <c r="AE67" t="b">
        <f t="shared" si="1"/>
        <v>1</v>
      </c>
      <c r="AF67" t="b">
        <f t="shared" si="2"/>
        <v>1</v>
      </c>
      <c r="AG67" t="b">
        <f t="shared" si="3"/>
        <v>1</v>
      </c>
      <c r="AH67" t="b">
        <f t="shared" si="4"/>
        <v>1</v>
      </c>
      <c r="AI67" t="b">
        <f t="shared" si="5"/>
        <v>1</v>
      </c>
    </row>
    <row r="68" spans="1:35" x14ac:dyDescent="0.3">
      <c r="A68" t="s">
        <v>345</v>
      </c>
      <c r="B68" t="s">
        <v>7</v>
      </c>
      <c r="C68" t="s">
        <v>5</v>
      </c>
      <c r="D68">
        <v>1</v>
      </c>
      <c r="E68" t="s">
        <v>346</v>
      </c>
      <c r="F68">
        <v>11</v>
      </c>
      <c r="G68">
        <v>21</v>
      </c>
      <c r="H68">
        <v>10</v>
      </c>
      <c r="I68">
        <v>0</v>
      </c>
      <c r="K68">
        <v>1</v>
      </c>
      <c r="L68">
        <v>1</v>
      </c>
      <c r="M68">
        <v>0</v>
      </c>
      <c r="N68" t="s">
        <v>407</v>
      </c>
      <c r="O68" t="s">
        <v>348</v>
      </c>
      <c r="Q68" t="s">
        <v>348</v>
      </c>
      <c r="U68" t="s">
        <v>355</v>
      </c>
      <c r="V68" t="s">
        <v>351</v>
      </c>
      <c r="W68">
        <v>43</v>
      </c>
      <c r="X68" t="s">
        <v>7</v>
      </c>
      <c r="Y68" t="s">
        <v>5</v>
      </c>
      <c r="Z68">
        <f>IF(X68=Y68,1,'correl_matrix_test_X01.csv_corr'!D45)</f>
        <v>1</v>
      </c>
      <c r="AA68" t="str">
        <f>IF('correl_matrix_test_X01.csv_corr'!E45="N/A","none",'correl_matrix_test_X01.csv_corr'!E45)</f>
        <v>Pearson</v>
      </c>
      <c r="AC68" t="s">
        <v>562</v>
      </c>
      <c r="AD68" t="s">
        <v>563</v>
      </c>
      <c r="AE68" t="b">
        <f t="shared" si="1"/>
        <v>1</v>
      </c>
      <c r="AF68" t="b">
        <f t="shared" si="2"/>
        <v>1</v>
      </c>
      <c r="AG68" t="b">
        <f t="shared" si="3"/>
        <v>1</v>
      </c>
      <c r="AH68" t="b">
        <f t="shared" si="4"/>
        <v>1</v>
      </c>
      <c r="AI68" t="b">
        <f t="shared" si="5"/>
        <v>1</v>
      </c>
    </row>
    <row r="69" spans="1:35" x14ac:dyDescent="0.3">
      <c r="A69" t="s">
        <v>345</v>
      </c>
      <c r="B69" t="s">
        <v>7</v>
      </c>
      <c r="C69" t="s">
        <v>2</v>
      </c>
      <c r="D69">
        <v>-1</v>
      </c>
      <c r="E69" t="s">
        <v>346</v>
      </c>
      <c r="F69">
        <v>11</v>
      </c>
      <c r="G69">
        <v>21</v>
      </c>
      <c r="H69">
        <v>10</v>
      </c>
      <c r="I69">
        <v>0</v>
      </c>
      <c r="K69">
        <v>-1</v>
      </c>
      <c r="L69">
        <v>-1</v>
      </c>
      <c r="M69">
        <v>0</v>
      </c>
      <c r="N69" t="s">
        <v>408</v>
      </c>
      <c r="O69" t="s">
        <v>348</v>
      </c>
      <c r="Q69" t="s">
        <v>348</v>
      </c>
      <c r="U69" t="s">
        <v>355</v>
      </c>
      <c r="V69" t="s">
        <v>353</v>
      </c>
      <c r="W69">
        <v>44</v>
      </c>
      <c r="X69" t="s">
        <v>7</v>
      </c>
      <c r="Y69" t="s">
        <v>2</v>
      </c>
      <c r="Z69">
        <f>IF(X69=Y69,1,'correl_matrix_test_X01.csv_corr'!D46)</f>
        <v>-1</v>
      </c>
      <c r="AA69" t="str">
        <f>IF('correl_matrix_test_X01.csv_corr'!E46="N/A","none",'correl_matrix_test_X01.csv_corr'!E46)</f>
        <v>Pearson</v>
      </c>
      <c r="AC69" t="s">
        <v>562</v>
      </c>
      <c r="AD69" t="s">
        <v>563</v>
      </c>
      <c r="AE69" t="b">
        <f t="shared" si="1"/>
        <v>1</v>
      </c>
      <c r="AF69" t="b">
        <f t="shared" si="2"/>
        <v>1</v>
      </c>
      <c r="AG69" t="b">
        <f t="shared" si="3"/>
        <v>1</v>
      </c>
      <c r="AH69" t="b">
        <f t="shared" si="4"/>
        <v>1</v>
      </c>
      <c r="AI69" t="b">
        <f t="shared" si="5"/>
        <v>1</v>
      </c>
    </row>
    <row r="70" spans="1:35" x14ac:dyDescent="0.3">
      <c r="A70" t="s">
        <v>345</v>
      </c>
      <c r="B70" t="s">
        <v>7</v>
      </c>
      <c r="C70" t="s">
        <v>7</v>
      </c>
      <c r="D70">
        <v>1</v>
      </c>
      <c r="E70" t="s">
        <v>346</v>
      </c>
      <c r="F70">
        <v>11</v>
      </c>
      <c r="G70">
        <v>21</v>
      </c>
      <c r="H70">
        <v>10</v>
      </c>
      <c r="I70">
        <v>10</v>
      </c>
      <c r="J70">
        <v>1</v>
      </c>
      <c r="K70">
        <v>1</v>
      </c>
      <c r="L70">
        <v>1</v>
      </c>
      <c r="M70">
        <v>0</v>
      </c>
      <c r="N70" t="s">
        <v>409</v>
      </c>
      <c r="O70" t="s">
        <v>348</v>
      </c>
      <c r="Q70" t="s">
        <v>348</v>
      </c>
      <c r="U70" t="s">
        <v>355</v>
      </c>
      <c r="V70" t="s">
        <v>355</v>
      </c>
      <c r="W70">
        <v>45</v>
      </c>
      <c r="X70" t="s">
        <v>7</v>
      </c>
      <c r="Y70" t="s">
        <v>7</v>
      </c>
      <c r="Z70">
        <f>IF(X70=Y70,1,'correl_matrix_test_X01.csv_corr'!D47)</f>
        <v>1</v>
      </c>
      <c r="AA70" t="str">
        <f>IF('correl_matrix_test_X01.csv_corr'!E47="N/A","none",'correl_matrix_test_X01.csv_corr'!E47)</f>
        <v>Pearson</v>
      </c>
      <c r="AB70">
        <v>1</v>
      </c>
      <c r="AC70" t="s">
        <v>562</v>
      </c>
      <c r="AD70" t="s">
        <v>563</v>
      </c>
      <c r="AE70" t="b">
        <f t="shared" si="1"/>
        <v>1</v>
      </c>
      <c r="AF70" t="b">
        <f t="shared" si="2"/>
        <v>1</v>
      </c>
      <c r="AG70" t="b">
        <f t="shared" si="3"/>
        <v>1</v>
      </c>
      <c r="AH70" t="b">
        <f t="shared" si="4"/>
        <v>1</v>
      </c>
      <c r="AI70" t="b">
        <f t="shared" si="5"/>
        <v>1</v>
      </c>
    </row>
    <row r="71" spans="1:35" x14ac:dyDescent="0.3">
      <c r="A71" t="s">
        <v>345</v>
      </c>
      <c r="B71" t="s">
        <v>7</v>
      </c>
      <c r="C71" t="s">
        <v>8</v>
      </c>
      <c r="E71" t="s">
        <v>346</v>
      </c>
      <c r="F71">
        <v>0</v>
      </c>
      <c r="G71">
        <v>21</v>
      </c>
      <c r="H71">
        <v>10</v>
      </c>
      <c r="I71">
        <v>11</v>
      </c>
      <c r="J71">
        <v>-1</v>
      </c>
      <c r="N71" t="s">
        <v>410</v>
      </c>
      <c r="O71" t="s">
        <v>348</v>
      </c>
      <c r="Q71" t="s">
        <v>348</v>
      </c>
      <c r="U71" t="s">
        <v>355</v>
      </c>
      <c r="V71" t="s">
        <v>357</v>
      </c>
      <c r="W71">
        <v>46</v>
      </c>
      <c r="X71" t="s">
        <v>7</v>
      </c>
      <c r="Y71" t="s">
        <v>8</v>
      </c>
      <c r="Z71">
        <f>IF(X71=Y71,1,'correl_matrix_test_X01.csv_corr'!D48)</f>
        <v>0</v>
      </c>
      <c r="AA71" t="str">
        <f>IF('correl_matrix_test_X01.csv_corr'!E48="N/A","none",'correl_matrix_test_X01.csv_corr'!E48)</f>
        <v>none</v>
      </c>
      <c r="AB71">
        <v>-1</v>
      </c>
      <c r="AC71" t="s">
        <v>562</v>
      </c>
      <c r="AD71" t="s">
        <v>563</v>
      </c>
      <c r="AE71" t="b">
        <f t="shared" si="1"/>
        <v>1</v>
      </c>
      <c r="AF71" t="b">
        <f t="shared" si="2"/>
        <v>1</v>
      </c>
      <c r="AG71" t="b">
        <f t="shared" si="3"/>
        <v>1</v>
      </c>
      <c r="AH71" t="b">
        <f t="shared" si="4"/>
        <v>0</v>
      </c>
      <c r="AI71" t="b">
        <f t="shared" si="5"/>
        <v>1</v>
      </c>
    </row>
    <row r="72" spans="1:35" x14ac:dyDescent="0.3">
      <c r="A72" t="s">
        <v>345</v>
      </c>
      <c r="B72" t="s">
        <v>7</v>
      </c>
      <c r="C72" t="s">
        <v>22</v>
      </c>
      <c r="E72" t="s">
        <v>358</v>
      </c>
      <c r="F72">
        <v>0</v>
      </c>
      <c r="G72">
        <v>21</v>
      </c>
      <c r="H72">
        <v>0</v>
      </c>
      <c r="I72">
        <v>0</v>
      </c>
      <c r="N72" t="s">
        <v>411</v>
      </c>
      <c r="O72" t="s">
        <v>348</v>
      </c>
      <c r="Q72" t="s">
        <v>360</v>
      </c>
      <c r="U72" t="s">
        <v>355</v>
      </c>
      <c r="V72" t="s">
        <v>361</v>
      </c>
      <c r="W72">
        <v>47</v>
      </c>
      <c r="X72" t="s">
        <v>7</v>
      </c>
      <c r="Y72" t="s">
        <v>22</v>
      </c>
      <c r="Z72">
        <f>IF(X72=Y72,1,'correl_matrix_test_X01.csv_corr'!D49)</f>
        <v>0</v>
      </c>
      <c r="AA72" t="str">
        <f>IF('correl_matrix_test_X01.csv_corr'!E49="N/A","none",'correl_matrix_test_X01.csv_corr'!E49)</f>
        <v>none</v>
      </c>
      <c r="AB72">
        <v>4.54545454545454E-2</v>
      </c>
      <c r="AC72" t="s">
        <v>562</v>
      </c>
      <c r="AD72" t="s">
        <v>563</v>
      </c>
      <c r="AE72" t="b">
        <f t="shared" si="1"/>
        <v>1</v>
      </c>
      <c r="AF72" t="b">
        <f t="shared" si="2"/>
        <v>1</v>
      </c>
      <c r="AG72" t="b">
        <f t="shared" si="3"/>
        <v>1</v>
      </c>
      <c r="AH72" t="b">
        <f t="shared" si="4"/>
        <v>1</v>
      </c>
      <c r="AI72" t="b">
        <f t="shared" si="5"/>
        <v>0</v>
      </c>
    </row>
    <row r="73" spans="1:35" x14ac:dyDescent="0.3">
      <c r="A73" t="s">
        <v>345</v>
      </c>
      <c r="B73" t="s">
        <v>7</v>
      </c>
      <c r="C73" t="s">
        <v>9</v>
      </c>
      <c r="E73" t="s">
        <v>358</v>
      </c>
      <c r="F73">
        <v>0</v>
      </c>
      <c r="G73">
        <v>21</v>
      </c>
      <c r="H73">
        <v>0</v>
      </c>
      <c r="I73">
        <v>0</v>
      </c>
      <c r="N73" t="s">
        <v>412</v>
      </c>
      <c r="O73" t="s">
        <v>348</v>
      </c>
      <c r="Q73" t="s">
        <v>360</v>
      </c>
      <c r="U73" t="s">
        <v>355</v>
      </c>
      <c r="V73" t="s">
        <v>363</v>
      </c>
      <c r="W73">
        <v>48</v>
      </c>
      <c r="X73" t="s">
        <v>7</v>
      </c>
      <c r="Y73" t="s">
        <v>9</v>
      </c>
      <c r="Z73">
        <f>IF(X73=Y73,1,'correl_matrix_test_X01.csv_corr'!D50)</f>
        <v>0</v>
      </c>
      <c r="AA73" t="str">
        <f>IF('correl_matrix_test_X01.csv_corr'!E50="N/A","none",'correl_matrix_test_X01.csv_corr'!E50)</f>
        <v>none</v>
      </c>
      <c r="AB73">
        <v>1</v>
      </c>
      <c r="AC73" t="s">
        <v>562</v>
      </c>
      <c r="AD73" t="s">
        <v>563</v>
      </c>
      <c r="AE73" t="b">
        <f t="shared" si="1"/>
        <v>1</v>
      </c>
      <c r="AF73" t="b">
        <f t="shared" si="2"/>
        <v>1</v>
      </c>
      <c r="AG73" t="b">
        <f t="shared" si="3"/>
        <v>1</v>
      </c>
      <c r="AH73" t="b">
        <f t="shared" si="4"/>
        <v>1</v>
      </c>
      <c r="AI73" t="b">
        <f t="shared" si="5"/>
        <v>0</v>
      </c>
    </row>
    <row r="74" spans="1:35" x14ac:dyDescent="0.3">
      <c r="A74" t="s">
        <v>345</v>
      </c>
      <c r="B74" t="s">
        <v>7</v>
      </c>
      <c r="C74" t="s">
        <v>52</v>
      </c>
      <c r="D74">
        <v>0.95544323240884099</v>
      </c>
      <c r="E74" t="s">
        <v>346</v>
      </c>
      <c r="F74">
        <v>6</v>
      </c>
      <c r="G74">
        <v>21</v>
      </c>
      <c r="H74">
        <v>10</v>
      </c>
      <c r="I74">
        <v>10</v>
      </c>
      <c r="J74">
        <v>4.54545454545454E-2</v>
      </c>
      <c r="K74">
        <v>0.64060404580772301</v>
      </c>
      <c r="L74">
        <v>0.99527099891896198</v>
      </c>
      <c r="M74" s="1">
        <v>9.6068486499234496E-11</v>
      </c>
      <c r="N74" t="s">
        <v>413</v>
      </c>
      <c r="O74" t="s">
        <v>348</v>
      </c>
      <c r="Q74" t="s">
        <v>348</v>
      </c>
      <c r="U74" t="s">
        <v>355</v>
      </c>
      <c r="V74" t="s">
        <v>365</v>
      </c>
      <c r="W74">
        <v>49</v>
      </c>
      <c r="X74" t="s">
        <v>7</v>
      </c>
      <c r="Y74" t="s">
        <v>52</v>
      </c>
      <c r="Z74">
        <f>IF(X74=Y74,1,'correl_matrix_test_X01.csv_corr'!D51)</f>
        <v>0.95544323240884099</v>
      </c>
      <c r="AA74" t="str">
        <f>IF('correl_matrix_test_X01.csv_corr'!E51="N/A","none",'correl_matrix_test_X01.csv_corr'!E51)</f>
        <v>Pearson</v>
      </c>
      <c r="AB74">
        <v>4.54545454545454E-2</v>
      </c>
      <c r="AC74" t="s">
        <v>562</v>
      </c>
      <c r="AD74" t="s">
        <v>563</v>
      </c>
      <c r="AE74" t="b">
        <f t="shared" si="1"/>
        <v>1</v>
      </c>
      <c r="AF74" t="b">
        <f t="shared" si="2"/>
        <v>1</v>
      </c>
      <c r="AG74" t="b">
        <f t="shared" si="3"/>
        <v>1</v>
      </c>
      <c r="AH74" t="b">
        <f t="shared" si="4"/>
        <v>1</v>
      </c>
      <c r="AI74" t="b">
        <f t="shared" si="5"/>
        <v>1</v>
      </c>
    </row>
    <row r="75" spans="1:35" x14ac:dyDescent="0.3">
      <c r="A75" t="s">
        <v>345</v>
      </c>
      <c r="B75" t="s">
        <v>7</v>
      </c>
      <c r="C75" t="s">
        <v>53</v>
      </c>
      <c r="D75">
        <v>0.95544323240884099</v>
      </c>
      <c r="E75" t="s">
        <v>346</v>
      </c>
      <c r="F75">
        <v>6</v>
      </c>
      <c r="G75">
        <v>21</v>
      </c>
      <c r="H75">
        <v>10</v>
      </c>
      <c r="I75">
        <v>10</v>
      </c>
      <c r="J75">
        <v>4.54545454545454E-2</v>
      </c>
      <c r="K75">
        <v>0.64060404580772301</v>
      </c>
      <c r="L75">
        <v>0.99527099891896198</v>
      </c>
      <c r="M75" s="1">
        <v>9.6068486499234496E-11</v>
      </c>
      <c r="N75" t="s">
        <v>414</v>
      </c>
      <c r="O75" t="s">
        <v>348</v>
      </c>
      <c r="Q75" t="s">
        <v>348</v>
      </c>
      <c r="U75" t="s">
        <v>355</v>
      </c>
      <c r="V75" t="s">
        <v>367</v>
      </c>
      <c r="W75">
        <v>50</v>
      </c>
      <c r="X75" t="s">
        <v>7</v>
      </c>
      <c r="Y75" t="s">
        <v>53</v>
      </c>
      <c r="Z75">
        <f>IF(X75=Y75,1,'correl_matrix_test_X01.csv_corr'!D52)</f>
        <v>0.95544323243881701</v>
      </c>
      <c r="AA75" t="str">
        <f>IF('correl_matrix_test_X01.csv_corr'!E52="N/A","none",'correl_matrix_test_X01.csv_corr'!E52)</f>
        <v>Pearson</v>
      </c>
      <c r="AB75">
        <v>4.54545454545454E-2</v>
      </c>
      <c r="AC75" t="s">
        <v>562</v>
      </c>
      <c r="AD75" t="s">
        <v>563</v>
      </c>
      <c r="AE75" t="b">
        <f t="shared" si="1"/>
        <v>1</v>
      </c>
      <c r="AF75" t="b">
        <f t="shared" si="2"/>
        <v>1</v>
      </c>
      <c r="AG75" t="b">
        <f t="shared" si="3"/>
        <v>1</v>
      </c>
      <c r="AH75" t="b">
        <f t="shared" si="4"/>
        <v>1</v>
      </c>
      <c r="AI75" t="b">
        <f t="shared" si="5"/>
        <v>1</v>
      </c>
    </row>
    <row r="76" spans="1:35" x14ac:dyDescent="0.3">
      <c r="A76" t="s">
        <v>345</v>
      </c>
      <c r="B76" t="s">
        <v>7</v>
      </c>
      <c r="C76" t="s">
        <v>3</v>
      </c>
      <c r="D76">
        <v>0</v>
      </c>
      <c r="E76" t="s">
        <v>346</v>
      </c>
      <c r="F76">
        <v>11</v>
      </c>
      <c r="G76">
        <v>21</v>
      </c>
      <c r="H76">
        <v>10</v>
      </c>
      <c r="I76">
        <v>0</v>
      </c>
      <c r="K76">
        <v>-0.59988316480722803</v>
      </c>
      <c r="L76">
        <v>0.59988316480722803</v>
      </c>
      <c r="M76">
        <v>0.99999999899999903</v>
      </c>
      <c r="N76" t="s">
        <v>415</v>
      </c>
      <c r="O76" t="s">
        <v>348</v>
      </c>
      <c r="Q76" t="s">
        <v>348</v>
      </c>
      <c r="U76" t="s">
        <v>355</v>
      </c>
      <c r="V76" t="s">
        <v>369</v>
      </c>
      <c r="W76">
        <v>51</v>
      </c>
      <c r="X76" t="s">
        <v>7</v>
      </c>
      <c r="Y76" t="s">
        <v>3</v>
      </c>
      <c r="Z76">
        <f>IF(X76=Y76,1,'correl_matrix_test_X01.csv_corr'!D53)</f>
        <v>0</v>
      </c>
      <c r="AA76" t="str">
        <f>IF('correl_matrix_test_X01.csv_corr'!E53="N/A","none",'correl_matrix_test_X01.csv_corr'!E53)</f>
        <v>Pearson</v>
      </c>
      <c r="AC76" t="s">
        <v>562</v>
      </c>
      <c r="AD76" t="s">
        <v>563</v>
      </c>
      <c r="AE76" t="b">
        <f t="shared" si="1"/>
        <v>1</v>
      </c>
      <c r="AF76" t="b">
        <f t="shared" si="2"/>
        <v>1</v>
      </c>
      <c r="AG76" t="b">
        <f t="shared" si="3"/>
        <v>1</v>
      </c>
      <c r="AH76" t="b">
        <f t="shared" si="4"/>
        <v>1</v>
      </c>
      <c r="AI76" t="b">
        <f t="shared" si="5"/>
        <v>1</v>
      </c>
    </row>
    <row r="77" spans="1:35" x14ac:dyDescent="0.3">
      <c r="A77" t="s">
        <v>345</v>
      </c>
      <c r="B77" t="s">
        <v>7</v>
      </c>
      <c r="C77" t="s">
        <v>4</v>
      </c>
      <c r="D77">
        <v>0.964540924576473</v>
      </c>
      <c r="E77" t="s">
        <v>346</v>
      </c>
      <c r="F77">
        <v>11</v>
      </c>
      <c r="G77">
        <v>21</v>
      </c>
      <c r="H77">
        <v>10</v>
      </c>
      <c r="I77">
        <v>0</v>
      </c>
      <c r="K77">
        <v>0.86537262739367604</v>
      </c>
      <c r="L77">
        <v>0.99101250068172897</v>
      </c>
      <c r="M77">
        <v>0</v>
      </c>
      <c r="N77" t="s">
        <v>416</v>
      </c>
      <c r="O77" t="s">
        <v>348</v>
      </c>
      <c r="Q77" t="s">
        <v>348</v>
      </c>
      <c r="U77" t="s">
        <v>355</v>
      </c>
      <c r="V77" t="s">
        <v>371</v>
      </c>
      <c r="W77">
        <v>52</v>
      </c>
      <c r="X77" t="s">
        <v>7</v>
      </c>
      <c r="Y77" t="s">
        <v>4</v>
      </c>
      <c r="Z77">
        <f>IF(X77=Y77,1,'correl_matrix_test_X01.csv_corr'!D54)</f>
        <v>0.964540924576473</v>
      </c>
      <c r="AA77" t="str">
        <f>IF('correl_matrix_test_X01.csv_corr'!E54="N/A","none",'correl_matrix_test_X01.csv_corr'!E54)</f>
        <v>Pearson</v>
      </c>
      <c r="AC77" t="s">
        <v>562</v>
      </c>
      <c r="AD77" t="s">
        <v>563</v>
      </c>
      <c r="AE77" t="b">
        <f t="shared" si="1"/>
        <v>1</v>
      </c>
      <c r="AF77" t="b">
        <f t="shared" si="2"/>
        <v>1</v>
      </c>
      <c r="AG77" t="b">
        <f t="shared" si="3"/>
        <v>1</v>
      </c>
      <c r="AH77" t="b">
        <f t="shared" si="4"/>
        <v>1</v>
      </c>
      <c r="AI77" t="b">
        <f t="shared" si="5"/>
        <v>1</v>
      </c>
    </row>
    <row r="78" spans="1:35" x14ac:dyDescent="0.3">
      <c r="A78" t="s">
        <v>345</v>
      </c>
      <c r="B78" t="s">
        <v>7</v>
      </c>
      <c r="C78" t="s">
        <v>6</v>
      </c>
      <c r="E78" t="s">
        <v>346</v>
      </c>
      <c r="F78">
        <v>11</v>
      </c>
      <c r="G78">
        <v>21</v>
      </c>
      <c r="H78">
        <v>10</v>
      </c>
      <c r="I78">
        <v>0</v>
      </c>
      <c r="N78" t="s">
        <v>417</v>
      </c>
      <c r="O78" t="s">
        <v>348</v>
      </c>
      <c r="Q78" t="s">
        <v>348</v>
      </c>
      <c r="U78" t="s">
        <v>355</v>
      </c>
      <c r="V78" t="s">
        <v>373</v>
      </c>
      <c r="W78">
        <v>53</v>
      </c>
      <c r="X78" t="s">
        <v>7</v>
      </c>
      <c r="Y78" t="s">
        <v>6</v>
      </c>
      <c r="Z78">
        <f>IF(X78=Y78,1,'correl_matrix_test_X01.csv_corr'!D55)</f>
        <v>0</v>
      </c>
      <c r="AA78" t="str">
        <f>IF('correl_matrix_test_X01.csv_corr'!E55="N/A","none",'correl_matrix_test_X01.csv_corr'!E55)</f>
        <v>Pearson</v>
      </c>
      <c r="AC78" t="s">
        <v>562</v>
      </c>
      <c r="AD78" t="s">
        <v>563</v>
      </c>
      <c r="AE78" t="b">
        <f t="shared" si="1"/>
        <v>1</v>
      </c>
      <c r="AF78" t="b">
        <f t="shared" si="2"/>
        <v>1</v>
      </c>
      <c r="AG78" t="b">
        <f t="shared" si="3"/>
        <v>1</v>
      </c>
      <c r="AH78" t="b">
        <f t="shared" si="4"/>
        <v>1</v>
      </c>
      <c r="AI78" t="b">
        <f t="shared" si="5"/>
        <v>1</v>
      </c>
    </row>
    <row r="79" spans="1:35" x14ac:dyDescent="0.3">
      <c r="A79" t="s">
        <v>345</v>
      </c>
      <c r="B79" t="s">
        <v>7</v>
      </c>
      <c r="C79" t="s">
        <v>11</v>
      </c>
      <c r="D79">
        <v>1</v>
      </c>
      <c r="E79" t="s">
        <v>346</v>
      </c>
      <c r="F79">
        <v>11</v>
      </c>
      <c r="G79">
        <v>21</v>
      </c>
      <c r="H79">
        <v>10</v>
      </c>
      <c r="I79">
        <v>0</v>
      </c>
      <c r="K79">
        <v>1</v>
      </c>
      <c r="L79">
        <v>1</v>
      </c>
      <c r="M79">
        <v>0</v>
      </c>
      <c r="N79" t="s">
        <v>418</v>
      </c>
      <c r="O79" t="s">
        <v>348</v>
      </c>
      <c r="Q79" t="s">
        <v>348</v>
      </c>
      <c r="U79" t="s">
        <v>355</v>
      </c>
      <c r="V79" t="s">
        <v>375</v>
      </c>
      <c r="W79">
        <v>54</v>
      </c>
      <c r="X79" t="s">
        <v>7</v>
      </c>
      <c r="Y79" t="s">
        <v>11</v>
      </c>
      <c r="Z79">
        <f>IF(X79=Y79,1,'correl_matrix_test_X01.csv_corr'!D56)</f>
        <v>1</v>
      </c>
      <c r="AA79" t="str">
        <f>IF('correl_matrix_test_X01.csv_corr'!E56="N/A","none",'correl_matrix_test_X01.csv_corr'!E56)</f>
        <v>Pearson</v>
      </c>
      <c r="AC79" t="s">
        <v>562</v>
      </c>
      <c r="AD79" t="s">
        <v>563</v>
      </c>
      <c r="AE79" t="b">
        <f t="shared" si="1"/>
        <v>1</v>
      </c>
      <c r="AF79" t="b">
        <f t="shared" si="2"/>
        <v>1</v>
      </c>
      <c r="AG79" t="b">
        <f t="shared" si="3"/>
        <v>1</v>
      </c>
      <c r="AH79" t="b">
        <f t="shared" si="4"/>
        <v>1</v>
      </c>
      <c r="AI79" t="b">
        <f t="shared" si="5"/>
        <v>1</v>
      </c>
    </row>
    <row r="80" spans="1:35" x14ac:dyDescent="0.3">
      <c r="A80" t="s">
        <v>345</v>
      </c>
      <c r="B80" t="s">
        <v>7</v>
      </c>
      <c r="C80" t="s">
        <v>10</v>
      </c>
      <c r="D80">
        <v>0.999999999999999</v>
      </c>
      <c r="E80" t="s">
        <v>346</v>
      </c>
      <c r="F80">
        <v>11</v>
      </c>
      <c r="G80">
        <v>21</v>
      </c>
      <c r="H80">
        <v>10</v>
      </c>
      <c r="I80">
        <v>0</v>
      </c>
      <c r="K80">
        <v>0.999999999999999</v>
      </c>
      <c r="L80">
        <v>1</v>
      </c>
      <c r="M80">
        <v>0</v>
      </c>
      <c r="N80" t="s">
        <v>419</v>
      </c>
      <c r="O80" t="s">
        <v>348</v>
      </c>
      <c r="Q80" t="s">
        <v>348</v>
      </c>
      <c r="U80" t="s">
        <v>355</v>
      </c>
      <c r="V80" t="s">
        <v>377</v>
      </c>
      <c r="W80">
        <v>55</v>
      </c>
      <c r="X80" t="s">
        <v>7</v>
      </c>
      <c r="Y80" t="s">
        <v>10</v>
      </c>
      <c r="Z80">
        <f>IF(X80=Y80,1,'correl_matrix_test_X01.csv_corr'!D57)</f>
        <v>1</v>
      </c>
      <c r="AA80" t="str">
        <f>IF('correl_matrix_test_X01.csv_corr'!E57="N/A","none",'correl_matrix_test_X01.csv_corr'!E57)</f>
        <v>Pearson</v>
      </c>
      <c r="AC80" t="s">
        <v>562</v>
      </c>
      <c r="AD80" t="s">
        <v>563</v>
      </c>
      <c r="AE80" t="b">
        <f t="shared" si="1"/>
        <v>1</v>
      </c>
      <c r="AF80" t="b">
        <f t="shared" si="2"/>
        <v>1</v>
      </c>
      <c r="AG80" t="b">
        <f t="shared" si="3"/>
        <v>1</v>
      </c>
      <c r="AH80" t="b">
        <f t="shared" si="4"/>
        <v>1</v>
      </c>
      <c r="AI80" t="b">
        <f t="shared" si="5"/>
        <v>1</v>
      </c>
    </row>
    <row r="81" spans="1:35" x14ac:dyDescent="0.3">
      <c r="A81" t="s">
        <v>345</v>
      </c>
      <c r="B81" t="s">
        <v>8</v>
      </c>
      <c r="C81" t="s">
        <v>1</v>
      </c>
      <c r="D81">
        <v>1</v>
      </c>
      <c r="E81" t="s">
        <v>346</v>
      </c>
      <c r="F81">
        <v>10</v>
      </c>
      <c r="G81">
        <v>21</v>
      </c>
      <c r="H81">
        <v>11</v>
      </c>
      <c r="I81">
        <v>0</v>
      </c>
      <c r="K81">
        <v>1</v>
      </c>
      <c r="L81">
        <v>1</v>
      </c>
      <c r="M81">
        <v>0</v>
      </c>
      <c r="N81" t="s">
        <v>420</v>
      </c>
      <c r="O81" t="s">
        <v>348</v>
      </c>
      <c r="Q81" t="s">
        <v>348</v>
      </c>
      <c r="U81" t="s">
        <v>357</v>
      </c>
      <c r="V81" t="s">
        <v>349</v>
      </c>
      <c r="W81">
        <v>56</v>
      </c>
      <c r="X81" t="s">
        <v>8</v>
      </c>
      <c r="Y81" t="s">
        <v>1</v>
      </c>
      <c r="Z81">
        <f>IF(X81=Y81,1,'correl_matrix_test_X01.csv_corr'!D58)</f>
        <v>0.999999999999999</v>
      </c>
      <c r="AA81" t="str">
        <f>IF('correl_matrix_test_X01.csv_corr'!E58="N/A","none",'correl_matrix_test_X01.csv_corr'!E58)</f>
        <v>Pearson</v>
      </c>
      <c r="AC81" t="s">
        <v>562</v>
      </c>
      <c r="AD81" t="s">
        <v>563</v>
      </c>
      <c r="AE81" t="b">
        <f t="shared" si="1"/>
        <v>1</v>
      </c>
      <c r="AF81" t="b">
        <f t="shared" si="2"/>
        <v>1</v>
      </c>
      <c r="AG81" t="b">
        <f t="shared" si="3"/>
        <v>1</v>
      </c>
      <c r="AH81" t="b">
        <f t="shared" si="4"/>
        <v>1</v>
      </c>
      <c r="AI81" t="b">
        <f t="shared" si="5"/>
        <v>1</v>
      </c>
    </row>
    <row r="82" spans="1:35" x14ac:dyDescent="0.3">
      <c r="A82" t="s">
        <v>345</v>
      </c>
      <c r="B82" t="s">
        <v>8</v>
      </c>
      <c r="C82" t="s">
        <v>5</v>
      </c>
      <c r="D82">
        <v>1</v>
      </c>
      <c r="E82" t="s">
        <v>346</v>
      </c>
      <c r="F82">
        <v>10</v>
      </c>
      <c r="G82">
        <v>21</v>
      </c>
      <c r="H82">
        <v>11</v>
      </c>
      <c r="I82">
        <v>0</v>
      </c>
      <c r="K82">
        <v>1</v>
      </c>
      <c r="L82">
        <v>1</v>
      </c>
      <c r="M82">
        <v>0</v>
      </c>
      <c r="N82" t="s">
        <v>421</v>
      </c>
      <c r="O82" t="s">
        <v>348</v>
      </c>
      <c r="Q82" t="s">
        <v>348</v>
      </c>
      <c r="U82" t="s">
        <v>357</v>
      </c>
      <c r="V82" t="s">
        <v>351</v>
      </c>
      <c r="W82">
        <v>57</v>
      </c>
      <c r="X82" t="s">
        <v>8</v>
      </c>
      <c r="Y82" t="s">
        <v>5</v>
      </c>
      <c r="Z82">
        <f>IF(X82=Y82,1,'correl_matrix_test_X01.csv_corr'!D59)</f>
        <v>0.999999999999999</v>
      </c>
      <c r="AA82" t="str">
        <f>IF('correl_matrix_test_X01.csv_corr'!E59="N/A","none",'correl_matrix_test_X01.csv_corr'!E59)</f>
        <v>Pearson</v>
      </c>
      <c r="AC82" t="s">
        <v>562</v>
      </c>
      <c r="AD82" t="s">
        <v>563</v>
      </c>
      <c r="AE82" t="b">
        <f t="shared" si="1"/>
        <v>1</v>
      </c>
      <c r="AF82" t="b">
        <f t="shared" si="2"/>
        <v>1</v>
      </c>
      <c r="AG82" t="b">
        <f t="shared" si="3"/>
        <v>1</v>
      </c>
      <c r="AH82" t="b">
        <f t="shared" si="4"/>
        <v>1</v>
      </c>
      <c r="AI82" t="b">
        <f t="shared" si="5"/>
        <v>1</v>
      </c>
    </row>
    <row r="83" spans="1:35" x14ac:dyDescent="0.3">
      <c r="A83" t="s">
        <v>345</v>
      </c>
      <c r="B83" t="s">
        <v>8</v>
      </c>
      <c r="C83" t="s">
        <v>2</v>
      </c>
      <c r="D83">
        <v>-1</v>
      </c>
      <c r="E83" t="s">
        <v>346</v>
      </c>
      <c r="F83">
        <v>10</v>
      </c>
      <c r="G83">
        <v>21</v>
      </c>
      <c r="H83">
        <v>11</v>
      </c>
      <c r="I83">
        <v>0</v>
      </c>
      <c r="K83">
        <v>-1</v>
      </c>
      <c r="L83">
        <v>-1</v>
      </c>
      <c r="M83">
        <v>0</v>
      </c>
      <c r="N83" t="s">
        <v>422</v>
      </c>
      <c r="O83" t="s">
        <v>348</v>
      </c>
      <c r="Q83" t="s">
        <v>348</v>
      </c>
      <c r="U83" t="s">
        <v>357</v>
      </c>
      <c r="V83" t="s">
        <v>353</v>
      </c>
      <c r="W83">
        <v>58</v>
      </c>
      <c r="X83" t="s">
        <v>8</v>
      </c>
      <c r="Y83" t="s">
        <v>2</v>
      </c>
      <c r="Z83">
        <f>IF(X83=Y83,1,'correl_matrix_test_X01.csv_corr'!D60)</f>
        <v>-0.999999999999999</v>
      </c>
      <c r="AA83" t="str">
        <f>IF('correl_matrix_test_X01.csv_corr'!E60="N/A","none",'correl_matrix_test_X01.csv_corr'!E60)</f>
        <v>Pearson</v>
      </c>
      <c r="AC83" t="s">
        <v>562</v>
      </c>
      <c r="AD83" t="s">
        <v>563</v>
      </c>
      <c r="AE83" t="b">
        <f t="shared" si="1"/>
        <v>1</v>
      </c>
      <c r="AF83" t="b">
        <f t="shared" si="2"/>
        <v>1</v>
      </c>
      <c r="AG83" t="b">
        <f t="shared" si="3"/>
        <v>1</v>
      </c>
      <c r="AH83" t="b">
        <f t="shared" si="4"/>
        <v>1</v>
      </c>
      <c r="AI83" t="b">
        <f t="shared" si="5"/>
        <v>1</v>
      </c>
    </row>
    <row r="84" spans="1:35" x14ac:dyDescent="0.3">
      <c r="A84" t="s">
        <v>345</v>
      </c>
      <c r="B84" t="s">
        <v>8</v>
      </c>
      <c r="C84" t="s">
        <v>7</v>
      </c>
      <c r="E84" t="s">
        <v>346</v>
      </c>
      <c r="F84">
        <v>0</v>
      </c>
      <c r="G84">
        <v>21</v>
      </c>
      <c r="H84">
        <v>11</v>
      </c>
      <c r="I84">
        <v>10</v>
      </c>
      <c r="J84">
        <v>-1</v>
      </c>
      <c r="N84" t="s">
        <v>423</v>
      </c>
      <c r="O84" t="s">
        <v>348</v>
      </c>
      <c r="Q84" t="s">
        <v>348</v>
      </c>
      <c r="U84" t="s">
        <v>357</v>
      </c>
      <c r="V84" t="s">
        <v>355</v>
      </c>
      <c r="W84">
        <v>59</v>
      </c>
      <c r="X84" t="s">
        <v>8</v>
      </c>
      <c r="Y84" t="s">
        <v>7</v>
      </c>
      <c r="Z84">
        <f>IF(X84=Y84,1,'correl_matrix_test_X01.csv_corr'!D61)</f>
        <v>0</v>
      </c>
      <c r="AA84" t="str">
        <f>IF('correl_matrix_test_X01.csv_corr'!E61="N/A","none",'correl_matrix_test_X01.csv_corr'!E61)</f>
        <v>none</v>
      </c>
      <c r="AB84">
        <v>-1</v>
      </c>
      <c r="AC84" t="s">
        <v>562</v>
      </c>
      <c r="AD84" t="s">
        <v>563</v>
      </c>
      <c r="AE84" t="b">
        <f t="shared" si="1"/>
        <v>1</v>
      </c>
      <c r="AF84" t="b">
        <f t="shared" si="2"/>
        <v>1</v>
      </c>
      <c r="AG84" t="b">
        <f t="shared" si="3"/>
        <v>1</v>
      </c>
      <c r="AH84" t="b">
        <f t="shared" si="4"/>
        <v>0</v>
      </c>
      <c r="AI84" t="b">
        <f t="shared" si="5"/>
        <v>1</v>
      </c>
    </row>
    <row r="85" spans="1:35" x14ac:dyDescent="0.3">
      <c r="A85" t="s">
        <v>345</v>
      </c>
      <c r="B85" t="s">
        <v>8</v>
      </c>
      <c r="C85" t="s">
        <v>8</v>
      </c>
      <c r="D85">
        <v>1</v>
      </c>
      <c r="E85" t="s">
        <v>346</v>
      </c>
      <c r="F85">
        <v>10</v>
      </c>
      <c r="G85">
        <v>21</v>
      </c>
      <c r="H85">
        <v>11</v>
      </c>
      <c r="I85">
        <v>11</v>
      </c>
      <c r="J85">
        <v>1</v>
      </c>
      <c r="K85">
        <v>1</v>
      </c>
      <c r="L85">
        <v>1</v>
      </c>
      <c r="M85">
        <v>0</v>
      </c>
      <c r="N85" t="s">
        <v>424</v>
      </c>
      <c r="O85" t="s">
        <v>348</v>
      </c>
      <c r="Q85" t="s">
        <v>348</v>
      </c>
      <c r="U85" t="s">
        <v>357</v>
      </c>
      <c r="V85" t="s">
        <v>357</v>
      </c>
      <c r="W85">
        <v>60</v>
      </c>
      <c r="X85" t="s">
        <v>8</v>
      </c>
      <c r="Y85" t="s">
        <v>8</v>
      </c>
      <c r="Z85">
        <f>IF(X85=Y85,1,'correl_matrix_test_X01.csv_corr'!D62)</f>
        <v>1</v>
      </c>
      <c r="AA85" t="str">
        <f>IF('correl_matrix_test_X01.csv_corr'!E62="N/A","none",'correl_matrix_test_X01.csv_corr'!E62)</f>
        <v>Pearson</v>
      </c>
      <c r="AB85">
        <v>1</v>
      </c>
      <c r="AC85" t="s">
        <v>562</v>
      </c>
      <c r="AD85" t="s">
        <v>563</v>
      </c>
      <c r="AE85" t="b">
        <f t="shared" si="1"/>
        <v>1</v>
      </c>
      <c r="AF85" t="b">
        <f t="shared" si="2"/>
        <v>1</v>
      </c>
      <c r="AG85" t="b">
        <f t="shared" si="3"/>
        <v>1</v>
      </c>
      <c r="AH85" t="b">
        <f t="shared" si="4"/>
        <v>1</v>
      </c>
      <c r="AI85" t="b">
        <f t="shared" si="5"/>
        <v>1</v>
      </c>
    </row>
    <row r="86" spans="1:35" x14ac:dyDescent="0.3">
      <c r="A86" t="s">
        <v>345</v>
      </c>
      <c r="B86" t="s">
        <v>8</v>
      </c>
      <c r="C86" t="s">
        <v>22</v>
      </c>
      <c r="E86" t="s">
        <v>358</v>
      </c>
      <c r="F86">
        <v>0</v>
      </c>
      <c r="G86">
        <v>21</v>
      </c>
      <c r="H86">
        <v>0</v>
      </c>
      <c r="I86">
        <v>0</v>
      </c>
      <c r="N86" t="s">
        <v>425</v>
      </c>
      <c r="O86" t="s">
        <v>348</v>
      </c>
      <c r="Q86" t="s">
        <v>360</v>
      </c>
      <c r="U86" t="s">
        <v>357</v>
      </c>
      <c r="V86" t="s">
        <v>361</v>
      </c>
      <c r="W86">
        <v>61</v>
      </c>
      <c r="X86" t="s">
        <v>8</v>
      </c>
      <c r="Y86" t="s">
        <v>22</v>
      </c>
      <c r="Z86">
        <f>IF(X86=Y86,1,'correl_matrix_test_X01.csv_corr'!D63)</f>
        <v>0</v>
      </c>
      <c r="AA86" t="str">
        <f>IF('correl_matrix_test_X01.csv_corr'!E63="N/A","none",'correl_matrix_test_X01.csv_corr'!E63)</f>
        <v>none</v>
      </c>
      <c r="AB86">
        <v>-4.54545454545454E-2</v>
      </c>
      <c r="AC86" t="s">
        <v>562</v>
      </c>
      <c r="AD86" t="s">
        <v>563</v>
      </c>
      <c r="AE86" t="b">
        <f t="shared" si="1"/>
        <v>1</v>
      </c>
      <c r="AF86" t="b">
        <f t="shared" si="2"/>
        <v>1</v>
      </c>
      <c r="AG86" t="b">
        <f t="shared" si="3"/>
        <v>1</v>
      </c>
      <c r="AH86" t="b">
        <f t="shared" si="4"/>
        <v>1</v>
      </c>
      <c r="AI86" t="b">
        <f t="shared" si="5"/>
        <v>0</v>
      </c>
    </row>
    <row r="87" spans="1:35" x14ac:dyDescent="0.3">
      <c r="A87" t="s">
        <v>345</v>
      </c>
      <c r="B87" t="s">
        <v>8</v>
      </c>
      <c r="C87" t="s">
        <v>9</v>
      </c>
      <c r="E87" t="s">
        <v>358</v>
      </c>
      <c r="F87">
        <v>0</v>
      </c>
      <c r="G87">
        <v>21</v>
      </c>
      <c r="H87">
        <v>0</v>
      </c>
      <c r="I87">
        <v>0</v>
      </c>
      <c r="N87" t="s">
        <v>426</v>
      </c>
      <c r="O87" t="s">
        <v>348</v>
      </c>
      <c r="Q87" t="s">
        <v>360</v>
      </c>
      <c r="U87" t="s">
        <v>357</v>
      </c>
      <c r="V87" t="s">
        <v>363</v>
      </c>
      <c r="W87">
        <v>62</v>
      </c>
      <c r="X87" t="s">
        <v>8</v>
      </c>
      <c r="Y87" t="s">
        <v>9</v>
      </c>
      <c r="Z87">
        <f>IF(X87=Y87,1,'correl_matrix_test_X01.csv_corr'!D64)</f>
        <v>0</v>
      </c>
      <c r="AA87" t="str">
        <f>IF('correl_matrix_test_X01.csv_corr'!E64="N/A","none",'correl_matrix_test_X01.csv_corr'!E64)</f>
        <v>none</v>
      </c>
      <c r="AB87">
        <v>-1</v>
      </c>
      <c r="AC87" t="s">
        <v>562</v>
      </c>
      <c r="AD87" t="s">
        <v>563</v>
      </c>
      <c r="AE87" t="b">
        <f t="shared" si="1"/>
        <v>1</v>
      </c>
      <c r="AF87" t="b">
        <f t="shared" si="2"/>
        <v>1</v>
      </c>
      <c r="AG87" t="b">
        <f t="shared" si="3"/>
        <v>1</v>
      </c>
      <c r="AH87" t="b">
        <f t="shared" si="4"/>
        <v>1</v>
      </c>
      <c r="AI87" t="b">
        <f t="shared" si="5"/>
        <v>0</v>
      </c>
    </row>
    <row r="88" spans="1:35" x14ac:dyDescent="0.3">
      <c r="A88" t="s">
        <v>345</v>
      </c>
      <c r="B88" t="s">
        <v>8</v>
      </c>
      <c r="C88" t="s">
        <v>52</v>
      </c>
      <c r="D88">
        <v>0.98885984444598196</v>
      </c>
      <c r="E88" t="s">
        <v>346</v>
      </c>
      <c r="F88">
        <v>5</v>
      </c>
      <c r="G88">
        <v>21</v>
      </c>
      <c r="H88">
        <v>11</v>
      </c>
      <c r="I88">
        <v>10</v>
      </c>
      <c r="J88">
        <v>-4.54545454545454E-2</v>
      </c>
      <c r="K88">
        <v>0.83561174324028198</v>
      </c>
      <c r="L88">
        <v>0.99929957431683802</v>
      </c>
      <c r="M88">
        <v>0</v>
      </c>
      <c r="N88" t="s">
        <v>427</v>
      </c>
      <c r="O88" t="s">
        <v>348</v>
      </c>
      <c r="Q88" t="s">
        <v>348</v>
      </c>
      <c r="U88" t="s">
        <v>357</v>
      </c>
      <c r="V88" t="s">
        <v>365</v>
      </c>
      <c r="W88">
        <v>63</v>
      </c>
      <c r="X88" t="s">
        <v>8</v>
      </c>
      <c r="Y88" t="s">
        <v>52</v>
      </c>
      <c r="Z88">
        <f>IF(X88=Y88,1,'correl_matrix_test_X01.csv_corr'!D65)</f>
        <v>0.98885984444598196</v>
      </c>
      <c r="AA88" t="str">
        <f>IF('correl_matrix_test_X01.csv_corr'!E65="N/A","none",'correl_matrix_test_X01.csv_corr'!E65)</f>
        <v>Pearson</v>
      </c>
      <c r="AB88">
        <v>-4.54545454545454E-2</v>
      </c>
      <c r="AC88" t="s">
        <v>562</v>
      </c>
      <c r="AD88" t="s">
        <v>563</v>
      </c>
      <c r="AE88" t="b">
        <f t="shared" si="1"/>
        <v>1</v>
      </c>
      <c r="AF88" t="b">
        <f t="shared" si="2"/>
        <v>1</v>
      </c>
      <c r="AG88" t="b">
        <f t="shared" si="3"/>
        <v>1</v>
      </c>
      <c r="AH88" t="b">
        <f t="shared" si="4"/>
        <v>1</v>
      </c>
      <c r="AI88" t="b">
        <f t="shared" si="5"/>
        <v>1</v>
      </c>
    </row>
    <row r="89" spans="1:35" x14ac:dyDescent="0.3">
      <c r="A89" t="s">
        <v>345</v>
      </c>
      <c r="B89" t="s">
        <v>8</v>
      </c>
      <c r="C89" t="s">
        <v>53</v>
      </c>
      <c r="D89">
        <v>0.98885984444598196</v>
      </c>
      <c r="E89" t="s">
        <v>346</v>
      </c>
      <c r="F89">
        <v>5</v>
      </c>
      <c r="G89">
        <v>21</v>
      </c>
      <c r="H89">
        <v>11</v>
      </c>
      <c r="I89">
        <v>10</v>
      </c>
      <c r="J89">
        <v>-4.54545454545454E-2</v>
      </c>
      <c r="K89">
        <v>0.83561174324028198</v>
      </c>
      <c r="L89">
        <v>0.99929957431683802</v>
      </c>
      <c r="M89">
        <v>0</v>
      </c>
      <c r="N89" t="s">
        <v>428</v>
      </c>
      <c r="O89" t="s">
        <v>348</v>
      </c>
      <c r="Q89" t="s">
        <v>348</v>
      </c>
      <c r="U89" t="s">
        <v>357</v>
      </c>
      <c r="V89" t="s">
        <v>367</v>
      </c>
      <c r="W89">
        <v>64</v>
      </c>
      <c r="X89" t="s">
        <v>8</v>
      </c>
      <c r="Y89" t="s">
        <v>53</v>
      </c>
      <c r="Z89">
        <f>IF(X89=Y89,1,'correl_matrix_test_X01.csv_corr'!D66)</f>
        <v>0.98885984439187402</v>
      </c>
      <c r="AA89" t="str">
        <f>IF('correl_matrix_test_X01.csv_corr'!E66="N/A","none",'correl_matrix_test_X01.csv_corr'!E66)</f>
        <v>Pearson</v>
      </c>
      <c r="AB89">
        <v>-4.54545454545454E-2</v>
      </c>
      <c r="AC89" t="s">
        <v>562</v>
      </c>
      <c r="AD89" t="s">
        <v>563</v>
      </c>
      <c r="AE89" t="b">
        <f t="shared" si="1"/>
        <v>1</v>
      </c>
      <c r="AF89" t="b">
        <f t="shared" si="2"/>
        <v>1</v>
      </c>
      <c r="AG89" t="b">
        <f t="shared" si="3"/>
        <v>1</v>
      </c>
      <c r="AH89" t="b">
        <f t="shared" si="4"/>
        <v>1</v>
      </c>
      <c r="AI89" t="b">
        <f t="shared" si="5"/>
        <v>1</v>
      </c>
    </row>
    <row r="90" spans="1:35" x14ac:dyDescent="0.3">
      <c r="A90" t="s">
        <v>345</v>
      </c>
      <c r="B90" t="s">
        <v>8</v>
      </c>
      <c r="C90" t="s">
        <v>3</v>
      </c>
      <c r="D90">
        <v>0</v>
      </c>
      <c r="E90" t="s">
        <v>346</v>
      </c>
      <c r="F90">
        <v>10</v>
      </c>
      <c r="G90">
        <v>21</v>
      </c>
      <c r="H90">
        <v>11</v>
      </c>
      <c r="I90">
        <v>0</v>
      </c>
      <c r="K90">
        <v>-0.62963451646319402</v>
      </c>
      <c r="L90">
        <v>0.62963451646319402</v>
      </c>
      <c r="M90">
        <v>0.99999999899999903</v>
      </c>
      <c r="N90" t="s">
        <v>429</v>
      </c>
      <c r="O90" t="s">
        <v>348</v>
      </c>
      <c r="Q90" t="s">
        <v>348</v>
      </c>
      <c r="U90" t="s">
        <v>357</v>
      </c>
      <c r="V90" t="s">
        <v>369</v>
      </c>
      <c r="W90">
        <v>65</v>
      </c>
      <c r="X90" t="s">
        <v>8</v>
      </c>
      <c r="Y90" t="s">
        <v>3</v>
      </c>
      <c r="Z90">
        <f>IF(X90=Y90,1,'correl_matrix_test_X01.csv_corr'!D67)</f>
        <v>0</v>
      </c>
      <c r="AA90" t="str">
        <f>IF('correl_matrix_test_X01.csv_corr'!E67="N/A","none",'correl_matrix_test_X01.csv_corr'!E67)</f>
        <v>Pearson</v>
      </c>
      <c r="AC90" t="s">
        <v>562</v>
      </c>
      <c r="AD90" t="s">
        <v>563</v>
      </c>
      <c r="AE90" t="b">
        <f t="shared" ref="AE90:AE153" si="6">B90=X90</f>
        <v>1</v>
      </c>
      <c r="AF90" t="b">
        <f t="shared" ref="AF90:AF153" si="7">C90=Y90</f>
        <v>1</v>
      </c>
      <c r="AG90" t="b">
        <f t="shared" ref="AG90:AG153" si="8">ABS(D90-Z90)&lt;$AG$19</f>
        <v>1</v>
      </c>
      <c r="AH90" t="b">
        <f t="shared" ref="AH90:AH153" si="9">E90=AA90</f>
        <v>1</v>
      </c>
      <c r="AI90" t="b">
        <f t="shared" ref="AI90:AI153" si="10">J90=AB90</f>
        <v>1</v>
      </c>
    </row>
    <row r="91" spans="1:35" x14ac:dyDescent="0.3">
      <c r="A91" t="s">
        <v>345</v>
      </c>
      <c r="B91" t="s">
        <v>8</v>
      </c>
      <c r="C91" t="s">
        <v>4</v>
      </c>
      <c r="D91">
        <v>0.95717277750275798</v>
      </c>
      <c r="E91" t="s">
        <v>346</v>
      </c>
      <c r="F91">
        <v>10</v>
      </c>
      <c r="G91">
        <v>21</v>
      </c>
      <c r="H91">
        <v>11</v>
      </c>
      <c r="I91">
        <v>0</v>
      </c>
      <c r="K91">
        <v>0.82434614124821903</v>
      </c>
      <c r="L91">
        <v>0.99010293155896101</v>
      </c>
      <c r="M91">
        <v>0</v>
      </c>
      <c r="N91" t="s">
        <v>430</v>
      </c>
      <c r="O91" t="s">
        <v>348</v>
      </c>
      <c r="Q91" t="s">
        <v>348</v>
      </c>
      <c r="U91" t="s">
        <v>357</v>
      </c>
      <c r="V91" t="s">
        <v>371</v>
      </c>
      <c r="W91">
        <v>66</v>
      </c>
      <c r="X91" t="s">
        <v>8</v>
      </c>
      <c r="Y91" t="s">
        <v>4</v>
      </c>
      <c r="Z91">
        <f>IF(X91=Y91,1,'correl_matrix_test_X01.csv_corr'!D68)</f>
        <v>0.95717277750275798</v>
      </c>
      <c r="AA91" t="str">
        <f>IF('correl_matrix_test_X01.csv_corr'!E68="N/A","none",'correl_matrix_test_X01.csv_corr'!E68)</f>
        <v>Pearson</v>
      </c>
      <c r="AC91" t="s">
        <v>562</v>
      </c>
      <c r="AD91" t="s">
        <v>563</v>
      </c>
      <c r="AE91" t="b">
        <f t="shared" si="6"/>
        <v>1</v>
      </c>
      <c r="AF91" t="b">
        <f t="shared" si="7"/>
        <v>1</v>
      </c>
      <c r="AG91" t="b">
        <f t="shared" si="8"/>
        <v>1</v>
      </c>
      <c r="AH91" t="b">
        <f t="shared" si="9"/>
        <v>1</v>
      </c>
      <c r="AI91" t="b">
        <f t="shared" si="10"/>
        <v>1</v>
      </c>
    </row>
    <row r="92" spans="1:35" x14ac:dyDescent="0.3">
      <c r="A92" t="s">
        <v>345</v>
      </c>
      <c r="B92" t="s">
        <v>8</v>
      </c>
      <c r="C92" t="s">
        <v>6</v>
      </c>
      <c r="E92" t="s">
        <v>346</v>
      </c>
      <c r="F92">
        <v>10</v>
      </c>
      <c r="G92">
        <v>21</v>
      </c>
      <c r="H92">
        <v>11</v>
      </c>
      <c r="I92">
        <v>0</v>
      </c>
      <c r="N92" t="s">
        <v>431</v>
      </c>
      <c r="O92" t="s">
        <v>348</v>
      </c>
      <c r="Q92" t="s">
        <v>348</v>
      </c>
      <c r="U92" t="s">
        <v>357</v>
      </c>
      <c r="V92" t="s">
        <v>373</v>
      </c>
      <c r="W92">
        <v>67</v>
      </c>
      <c r="X92" t="s">
        <v>8</v>
      </c>
      <c r="Y92" t="s">
        <v>6</v>
      </c>
      <c r="Z92">
        <f>IF(X92=Y92,1,'correl_matrix_test_X01.csv_corr'!D69)</f>
        <v>0</v>
      </c>
      <c r="AA92" t="str">
        <f>IF('correl_matrix_test_X01.csv_corr'!E69="N/A","none",'correl_matrix_test_X01.csv_corr'!E69)</f>
        <v>Pearson</v>
      </c>
      <c r="AC92" t="s">
        <v>562</v>
      </c>
      <c r="AD92" t="s">
        <v>563</v>
      </c>
      <c r="AE92" t="b">
        <f t="shared" si="6"/>
        <v>1</v>
      </c>
      <c r="AF92" t="b">
        <f t="shared" si="7"/>
        <v>1</v>
      </c>
      <c r="AG92" t="b">
        <f t="shared" si="8"/>
        <v>1</v>
      </c>
      <c r="AH92" t="b">
        <f t="shared" si="9"/>
        <v>1</v>
      </c>
      <c r="AI92" t="b">
        <f t="shared" si="10"/>
        <v>1</v>
      </c>
    </row>
    <row r="93" spans="1:35" x14ac:dyDescent="0.3">
      <c r="A93" t="s">
        <v>345</v>
      </c>
      <c r="B93" t="s">
        <v>8</v>
      </c>
      <c r="C93" t="s">
        <v>11</v>
      </c>
      <c r="D93">
        <v>0.999999999999999</v>
      </c>
      <c r="E93" t="s">
        <v>346</v>
      </c>
      <c r="F93">
        <v>10</v>
      </c>
      <c r="G93">
        <v>21</v>
      </c>
      <c r="H93">
        <v>11</v>
      </c>
      <c r="I93">
        <v>0</v>
      </c>
      <c r="K93">
        <v>0.999999999999999</v>
      </c>
      <c r="L93">
        <v>1</v>
      </c>
      <c r="M93">
        <v>0</v>
      </c>
      <c r="N93" t="s">
        <v>432</v>
      </c>
      <c r="O93" t="s">
        <v>348</v>
      </c>
      <c r="Q93" t="s">
        <v>348</v>
      </c>
      <c r="U93" t="s">
        <v>357</v>
      </c>
      <c r="V93" t="s">
        <v>375</v>
      </c>
      <c r="W93">
        <v>68</v>
      </c>
      <c r="X93" t="s">
        <v>8</v>
      </c>
      <c r="Y93" t="s">
        <v>11</v>
      </c>
      <c r="Z93">
        <f>IF(X93=Y93,1,'correl_matrix_test_X01.csv_corr'!D70)</f>
        <v>0.999999999999999</v>
      </c>
      <c r="AA93" t="str">
        <f>IF('correl_matrix_test_X01.csv_corr'!E70="N/A","none",'correl_matrix_test_X01.csv_corr'!E70)</f>
        <v>Pearson</v>
      </c>
      <c r="AC93" t="s">
        <v>562</v>
      </c>
      <c r="AD93" t="s">
        <v>563</v>
      </c>
      <c r="AE93" t="b">
        <f t="shared" si="6"/>
        <v>1</v>
      </c>
      <c r="AF93" t="b">
        <f t="shared" si="7"/>
        <v>1</v>
      </c>
      <c r="AG93" t="b">
        <f t="shared" si="8"/>
        <v>1</v>
      </c>
      <c r="AH93" t="b">
        <f t="shared" si="9"/>
        <v>1</v>
      </c>
      <c r="AI93" t="b">
        <f t="shared" si="10"/>
        <v>1</v>
      </c>
    </row>
    <row r="94" spans="1:35" x14ac:dyDescent="0.3">
      <c r="A94" t="s">
        <v>345</v>
      </c>
      <c r="B94" t="s">
        <v>8</v>
      </c>
      <c r="C94" t="s">
        <v>10</v>
      </c>
      <c r="D94">
        <v>1</v>
      </c>
      <c r="E94" t="s">
        <v>346</v>
      </c>
      <c r="F94">
        <v>10</v>
      </c>
      <c r="G94">
        <v>21</v>
      </c>
      <c r="H94">
        <v>11</v>
      </c>
      <c r="I94">
        <v>0</v>
      </c>
      <c r="K94">
        <v>1</v>
      </c>
      <c r="L94">
        <v>1</v>
      </c>
      <c r="M94">
        <v>0</v>
      </c>
      <c r="N94" t="s">
        <v>433</v>
      </c>
      <c r="O94" t="s">
        <v>348</v>
      </c>
      <c r="Q94" t="s">
        <v>348</v>
      </c>
      <c r="U94" t="s">
        <v>357</v>
      </c>
      <c r="V94" t="s">
        <v>377</v>
      </c>
      <c r="W94">
        <v>69</v>
      </c>
      <c r="X94" t="s">
        <v>8</v>
      </c>
      <c r="Y94" t="s">
        <v>10</v>
      </c>
      <c r="Z94">
        <f>IF(X94=Y94,1,'correl_matrix_test_X01.csv_corr'!D71)</f>
        <v>0.999999999999999</v>
      </c>
      <c r="AA94" t="str">
        <f>IF('correl_matrix_test_X01.csv_corr'!E71="N/A","none",'correl_matrix_test_X01.csv_corr'!E71)</f>
        <v>Pearson</v>
      </c>
      <c r="AC94" t="s">
        <v>562</v>
      </c>
      <c r="AD94" t="s">
        <v>563</v>
      </c>
      <c r="AE94" t="b">
        <f t="shared" si="6"/>
        <v>1</v>
      </c>
      <c r="AF94" t="b">
        <f t="shared" si="7"/>
        <v>1</v>
      </c>
      <c r="AG94" t="b">
        <f t="shared" si="8"/>
        <v>1</v>
      </c>
      <c r="AH94" t="b">
        <f t="shared" si="9"/>
        <v>1</v>
      </c>
      <c r="AI94" t="b">
        <f t="shared" si="10"/>
        <v>1</v>
      </c>
    </row>
    <row r="95" spans="1:35" x14ac:dyDescent="0.3">
      <c r="A95" t="s">
        <v>345</v>
      </c>
      <c r="B95" t="s">
        <v>22</v>
      </c>
      <c r="C95" t="s">
        <v>1</v>
      </c>
      <c r="E95" t="s">
        <v>358</v>
      </c>
      <c r="F95">
        <v>0</v>
      </c>
      <c r="G95">
        <v>21</v>
      </c>
      <c r="H95">
        <v>0</v>
      </c>
      <c r="I95">
        <v>0</v>
      </c>
      <c r="N95" t="s">
        <v>434</v>
      </c>
      <c r="O95" t="s">
        <v>360</v>
      </c>
      <c r="Q95" t="s">
        <v>348</v>
      </c>
      <c r="U95" t="s">
        <v>361</v>
      </c>
      <c r="V95" t="s">
        <v>349</v>
      </c>
      <c r="W95">
        <v>70</v>
      </c>
      <c r="X95" t="s">
        <v>22</v>
      </c>
      <c r="Y95" t="s">
        <v>1</v>
      </c>
      <c r="Z95">
        <f>IF(X95=Y95,1,'correl_matrix_test_X01.csv_corr'!D72)</f>
        <v>0</v>
      </c>
      <c r="AA95" t="str">
        <f>IF('correl_matrix_test_X01.csv_corr'!E72="N/A","none",'correl_matrix_test_X01.csv_corr'!E72)</f>
        <v>none</v>
      </c>
      <c r="AC95" t="s">
        <v>562</v>
      </c>
      <c r="AD95" t="s">
        <v>563</v>
      </c>
      <c r="AE95" t="b">
        <f t="shared" si="6"/>
        <v>1</v>
      </c>
      <c r="AF95" t="b">
        <f t="shared" si="7"/>
        <v>1</v>
      </c>
      <c r="AG95" t="b">
        <f t="shared" si="8"/>
        <v>1</v>
      </c>
      <c r="AH95" t="b">
        <f t="shared" si="9"/>
        <v>1</v>
      </c>
      <c r="AI95" t="b">
        <f t="shared" si="10"/>
        <v>1</v>
      </c>
    </row>
    <row r="96" spans="1:35" x14ac:dyDescent="0.3">
      <c r="A96" t="s">
        <v>345</v>
      </c>
      <c r="B96" t="s">
        <v>22</v>
      </c>
      <c r="C96" t="s">
        <v>5</v>
      </c>
      <c r="E96" t="s">
        <v>358</v>
      </c>
      <c r="F96">
        <v>0</v>
      </c>
      <c r="G96">
        <v>21</v>
      </c>
      <c r="H96">
        <v>0</v>
      </c>
      <c r="I96">
        <v>0</v>
      </c>
      <c r="N96" t="s">
        <v>435</v>
      </c>
      <c r="O96" t="s">
        <v>360</v>
      </c>
      <c r="Q96" t="s">
        <v>348</v>
      </c>
      <c r="U96" t="s">
        <v>361</v>
      </c>
      <c r="V96" t="s">
        <v>351</v>
      </c>
      <c r="W96">
        <v>71</v>
      </c>
      <c r="X96" t="s">
        <v>22</v>
      </c>
      <c r="Y96" t="s">
        <v>5</v>
      </c>
      <c r="Z96">
        <f>IF(X96=Y96,1,'correl_matrix_test_X01.csv_corr'!D73)</f>
        <v>0</v>
      </c>
      <c r="AA96" t="str">
        <f>IF('correl_matrix_test_X01.csv_corr'!E73="N/A","none",'correl_matrix_test_X01.csv_corr'!E73)</f>
        <v>none</v>
      </c>
      <c r="AC96" t="s">
        <v>562</v>
      </c>
      <c r="AD96" t="s">
        <v>563</v>
      </c>
      <c r="AE96" t="b">
        <f t="shared" si="6"/>
        <v>1</v>
      </c>
      <c r="AF96" t="b">
        <f t="shared" si="7"/>
        <v>1</v>
      </c>
      <c r="AG96" t="b">
        <f t="shared" si="8"/>
        <v>1</v>
      </c>
      <c r="AH96" t="b">
        <f t="shared" si="9"/>
        <v>1</v>
      </c>
      <c r="AI96" t="b">
        <f t="shared" si="10"/>
        <v>1</v>
      </c>
    </row>
    <row r="97" spans="1:35" x14ac:dyDescent="0.3">
      <c r="A97" t="s">
        <v>345</v>
      </c>
      <c r="B97" t="s">
        <v>22</v>
      </c>
      <c r="C97" t="s">
        <v>2</v>
      </c>
      <c r="E97" t="s">
        <v>358</v>
      </c>
      <c r="F97">
        <v>0</v>
      </c>
      <c r="G97">
        <v>21</v>
      </c>
      <c r="H97">
        <v>0</v>
      </c>
      <c r="I97">
        <v>0</v>
      </c>
      <c r="N97" t="s">
        <v>436</v>
      </c>
      <c r="O97" t="s">
        <v>360</v>
      </c>
      <c r="Q97" t="s">
        <v>348</v>
      </c>
      <c r="U97" t="s">
        <v>361</v>
      </c>
      <c r="V97" t="s">
        <v>353</v>
      </c>
      <c r="W97">
        <v>72</v>
      </c>
      <c r="X97" t="s">
        <v>22</v>
      </c>
      <c r="Y97" t="s">
        <v>2</v>
      </c>
      <c r="Z97">
        <f>IF(X97=Y97,1,'correl_matrix_test_X01.csv_corr'!D74)</f>
        <v>0</v>
      </c>
      <c r="AA97" t="str">
        <f>IF('correl_matrix_test_X01.csv_corr'!E74="N/A","none",'correl_matrix_test_X01.csv_corr'!E74)</f>
        <v>none</v>
      </c>
      <c r="AC97" t="s">
        <v>562</v>
      </c>
      <c r="AD97" t="s">
        <v>563</v>
      </c>
      <c r="AE97" t="b">
        <f t="shared" si="6"/>
        <v>1</v>
      </c>
      <c r="AF97" t="b">
        <f t="shared" si="7"/>
        <v>1</v>
      </c>
      <c r="AG97" t="b">
        <f t="shared" si="8"/>
        <v>1</v>
      </c>
      <c r="AH97" t="b">
        <f t="shared" si="9"/>
        <v>1</v>
      </c>
      <c r="AI97" t="b">
        <f t="shared" si="10"/>
        <v>1</v>
      </c>
    </row>
    <row r="98" spans="1:35" x14ac:dyDescent="0.3">
      <c r="A98" t="s">
        <v>345</v>
      </c>
      <c r="B98" t="s">
        <v>22</v>
      </c>
      <c r="C98" t="s">
        <v>7</v>
      </c>
      <c r="E98" t="s">
        <v>358</v>
      </c>
      <c r="F98">
        <v>0</v>
      </c>
      <c r="G98">
        <v>21</v>
      </c>
      <c r="H98">
        <v>0</v>
      </c>
      <c r="I98">
        <v>0</v>
      </c>
      <c r="N98" t="s">
        <v>437</v>
      </c>
      <c r="O98" t="s">
        <v>360</v>
      </c>
      <c r="Q98" t="s">
        <v>348</v>
      </c>
      <c r="U98" t="s">
        <v>361</v>
      </c>
      <c r="V98" t="s">
        <v>355</v>
      </c>
      <c r="W98">
        <v>73</v>
      </c>
      <c r="X98" t="s">
        <v>22</v>
      </c>
      <c r="Y98" t="s">
        <v>7</v>
      </c>
      <c r="Z98">
        <f>IF(X98=Y98,1,'correl_matrix_test_X01.csv_corr'!D75)</f>
        <v>0</v>
      </c>
      <c r="AA98" t="str">
        <f>IF('correl_matrix_test_X01.csv_corr'!E75="N/A","none",'correl_matrix_test_X01.csv_corr'!E75)</f>
        <v>none</v>
      </c>
      <c r="AB98">
        <v>4.54545454545454E-2</v>
      </c>
      <c r="AC98" t="s">
        <v>562</v>
      </c>
      <c r="AD98" t="s">
        <v>563</v>
      </c>
      <c r="AE98" t="b">
        <f t="shared" si="6"/>
        <v>1</v>
      </c>
      <c r="AF98" t="b">
        <f t="shared" si="7"/>
        <v>1</v>
      </c>
      <c r="AG98" t="b">
        <f t="shared" si="8"/>
        <v>1</v>
      </c>
      <c r="AH98" t="b">
        <f t="shared" si="9"/>
        <v>1</v>
      </c>
      <c r="AI98" t="b">
        <f t="shared" si="10"/>
        <v>0</v>
      </c>
    </row>
    <row r="99" spans="1:35" x14ac:dyDescent="0.3">
      <c r="A99" t="s">
        <v>345</v>
      </c>
      <c r="B99" t="s">
        <v>22</v>
      </c>
      <c r="C99" t="s">
        <v>8</v>
      </c>
      <c r="E99" t="s">
        <v>358</v>
      </c>
      <c r="F99">
        <v>0</v>
      </c>
      <c r="G99">
        <v>21</v>
      </c>
      <c r="H99">
        <v>0</v>
      </c>
      <c r="I99">
        <v>0</v>
      </c>
      <c r="N99" t="s">
        <v>438</v>
      </c>
      <c r="O99" t="s">
        <v>360</v>
      </c>
      <c r="Q99" t="s">
        <v>348</v>
      </c>
      <c r="U99" t="s">
        <v>361</v>
      </c>
      <c r="V99" t="s">
        <v>357</v>
      </c>
      <c r="W99">
        <v>74</v>
      </c>
      <c r="X99" t="s">
        <v>22</v>
      </c>
      <c r="Y99" t="s">
        <v>8</v>
      </c>
      <c r="Z99">
        <f>IF(X99=Y99,1,'correl_matrix_test_X01.csv_corr'!D76)</f>
        <v>0</v>
      </c>
      <c r="AA99" t="str">
        <f>IF('correl_matrix_test_X01.csv_corr'!E76="N/A","none",'correl_matrix_test_X01.csv_corr'!E76)</f>
        <v>none</v>
      </c>
      <c r="AB99">
        <v>-4.54545454545454E-2</v>
      </c>
      <c r="AC99" t="s">
        <v>562</v>
      </c>
      <c r="AD99" t="s">
        <v>563</v>
      </c>
      <c r="AE99" t="b">
        <f t="shared" si="6"/>
        <v>1</v>
      </c>
      <c r="AF99" t="b">
        <f t="shared" si="7"/>
        <v>1</v>
      </c>
      <c r="AG99" t="b">
        <f t="shared" si="8"/>
        <v>1</v>
      </c>
      <c r="AH99" t="b">
        <f t="shared" si="9"/>
        <v>1</v>
      </c>
      <c r="AI99" t="b">
        <f t="shared" si="10"/>
        <v>0</v>
      </c>
    </row>
    <row r="100" spans="1:35" x14ac:dyDescent="0.3">
      <c r="A100" t="s">
        <v>345</v>
      </c>
      <c r="B100" t="s">
        <v>22</v>
      </c>
      <c r="C100" t="s">
        <v>22</v>
      </c>
      <c r="E100" t="s">
        <v>358</v>
      </c>
      <c r="F100">
        <v>0</v>
      </c>
      <c r="G100">
        <v>21</v>
      </c>
      <c r="H100">
        <v>0</v>
      </c>
      <c r="I100">
        <v>0</v>
      </c>
      <c r="N100" t="s">
        <v>439</v>
      </c>
      <c r="O100" t="s">
        <v>360</v>
      </c>
      <c r="Q100" t="s">
        <v>360</v>
      </c>
      <c r="U100" t="s">
        <v>361</v>
      </c>
      <c r="V100" t="s">
        <v>361</v>
      </c>
      <c r="W100">
        <v>75</v>
      </c>
      <c r="X100" t="s">
        <v>22</v>
      </c>
      <c r="Y100" t="s">
        <v>22</v>
      </c>
      <c r="Z100">
        <f>IF(X100=Y100,1,'correl_matrix_test_X01.csv_corr'!D77)</f>
        <v>1</v>
      </c>
      <c r="AA100" t="str">
        <f>IF('correl_matrix_test_X01.csv_corr'!E77="N/A","none",'correl_matrix_test_X01.csv_corr'!E77)</f>
        <v>none</v>
      </c>
      <c r="AB100">
        <v>1</v>
      </c>
      <c r="AC100" t="s">
        <v>562</v>
      </c>
      <c r="AD100" t="s">
        <v>563</v>
      </c>
      <c r="AE100" t="b">
        <f t="shared" si="6"/>
        <v>1</v>
      </c>
      <c r="AF100" t="b">
        <f t="shared" si="7"/>
        <v>1</v>
      </c>
      <c r="AG100" t="b">
        <f t="shared" si="8"/>
        <v>0</v>
      </c>
      <c r="AH100" t="b">
        <f t="shared" si="9"/>
        <v>1</v>
      </c>
      <c r="AI100" t="b">
        <f t="shared" si="10"/>
        <v>0</v>
      </c>
    </row>
    <row r="101" spans="1:35" x14ac:dyDescent="0.3">
      <c r="A101" t="s">
        <v>345</v>
      </c>
      <c r="B101" t="s">
        <v>22</v>
      </c>
      <c r="C101" t="s">
        <v>9</v>
      </c>
      <c r="E101" t="s">
        <v>358</v>
      </c>
      <c r="F101">
        <v>0</v>
      </c>
      <c r="G101">
        <v>21</v>
      </c>
      <c r="H101">
        <v>0</v>
      </c>
      <c r="I101">
        <v>0</v>
      </c>
      <c r="N101" t="s">
        <v>440</v>
      </c>
      <c r="O101" t="s">
        <v>360</v>
      </c>
      <c r="Q101" t="s">
        <v>360</v>
      </c>
      <c r="U101" t="s">
        <v>361</v>
      </c>
      <c r="V101" t="s">
        <v>363</v>
      </c>
      <c r="W101">
        <v>76</v>
      </c>
      <c r="X101" t="s">
        <v>22</v>
      </c>
      <c r="Y101" t="s">
        <v>9</v>
      </c>
      <c r="Z101">
        <f>IF(X101=Y101,1,'correl_matrix_test_X01.csv_corr'!D78)</f>
        <v>0</v>
      </c>
      <c r="AA101" t="str">
        <f>IF('correl_matrix_test_X01.csv_corr'!E78="N/A","none",'correl_matrix_test_X01.csv_corr'!E78)</f>
        <v>none</v>
      </c>
      <c r="AB101">
        <v>4.54545454545454E-2</v>
      </c>
      <c r="AC101" t="s">
        <v>562</v>
      </c>
      <c r="AD101" t="s">
        <v>563</v>
      </c>
      <c r="AE101" t="b">
        <f t="shared" si="6"/>
        <v>1</v>
      </c>
      <c r="AF101" t="b">
        <f t="shared" si="7"/>
        <v>1</v>
      </c>
      <c r="AG101" t="b">
        <f t="shared" si="8"/>
        <v>1</v>
      </c>
      <c r="AH101" t="b">
        <f t="shared" si="9"/>
        <v>1</v>
      </c>
      <c r="AI101" t="b">
        <f t="shared" si="10"/>
        <v>0</v>
      </c>
    </row>
    <row r="102" spans="1:35" x14ac:dyDescent="0.3">
      <c r="A102" t="s">
        <v>345</v>
      </c>
      <c r="B102" t="s">
        <v>22</v>
      </c>
      <c r="C102" t="s">
        <v>52</v>
      </c>
      <c r="E102" t="s">
        <v>358</v>
      </c>
      <c r="F102">
        <v>0</v>
      </c>
      <c r="G102">
        <v>21</v>
      </c>
      <c r="H102">
        <v>0</v>
      </c>
      <c r="I102">
        <v>0</v>
      </c>
      <c r="N102" t="s">
        <v>441</v>
      </c>
      <c r="O102" t="s">
        <v>360</v>
      </c>
      <c r="Q102" t="s">
        <v>348</v>
      </c>
      <c r="U102" t="s">
        <v>361</v>
      </c>
      <c r="V102" t="s">
        <v>365</v>
      </c>
      <c r="W102">
        <v>77</v>
      </c>
      <c r="X102" t="s">
        <v>22</v>
      </c>
      <c r="Y102" t="s">
        <v>52</v>
      </c>
      <c r="Z102">
        <f>IF(X102=Y102,1,'correl_matrix_test_X01.csv_corr'!D79)</f>
        <v>0</v>
      </c>
      <c r="AA102" t="str">
        <f>IF('correl_matrix_test_X01.csv_corr'!E79="N/A","none",'correl_matrix_test_X01.csv_corr'!E79)</f>
        <v>none</v>
      </c>
      <c r="AB102">
        <v>1</v>
      </c>
      <c r="AC102" t="s">
        <v>562</v>
      </c>
      <c r="AD102" t="s">
        <v>563</v>
      </c>
      <c r="AE102" t="b">
        <f t="shared" si="6"/>
        <v>1</v>
      </c>
      <c r="AF102" t="b">
        <f t="shared" si="7"/>
        <v>1</v>
      </c>
      <c r="AG102" t="b">
        <f t="shared" si="8"/>
        <v>1</v>
      </c>
      <c r="AH102" t="b">
        <f t="shared" si="9"/>
        <v>1</v>
      </c>
      <c r="AI102" t="b">
        <f t="shared" si="10"/>
        <v>0</v>
      </c>
    </row>
    <row r="103" spans="1:35" x14ac:dyDescent="0.3">
      <c r="A103" t="s">
        <v>345</v>
      </c>
      <c r="B103" t="s">
        <v>22</v>
      </c>
      <c r="C103" t="s">
        <v>53</v>
      </c>
      <c r="E103" t="s">
        <v>358</v>
      </c>
      <c r="F103">
        <v>0</v>
      </c>
      <c r="G103">
        <v>21</v>
      </c>
      <c r="H103">
        <v>0</v>
      </c>
      <c r="I103">
        <v>0</v>
      </c>
      <c r="N103" t="s">
        <v>442</v>
      </c>
      <c r="O103" t="s">
        <v>360</v>
      </c>
      <c r="Q103" t="s">
        <v>348</v>
      </c>
      <c r="U103" t="s">
        <v>361</v>
      </c>
      <c r="V103" t="s">
        <v>367</v>
      </c>
      <c r="W103">
        <v>78</v>
      </c>
      <c r="X103" t="s">
        <v>22</v>
      </c>
      <c r="Y103" t="s">
        <v>53</v>
      </c>
      <c r="Z103">
        <f>IF(X103=Y103,1,'correl_matrix_test_X01.csv_corr'!D80)</f>
        <v>0</v>
      </c>
      <c r="AA103" t="str">
        <f>IF('correl_matrix_test_X01.csv_corr'!E80="N/A","none",'correl_matrix_test_X01.csv_corr'!E80)</f>
        <v>none</v>
      </c>
      <c r="AB103">
        <v>1</v>
      </c>
      <c r="AC103" t="s">
        <v>562</v>
      </c>
      <c r="AD103" t="s">
        <v>563</v>
      </c>
      <c r="AE103" t="b">
        <f t="shared" si="6"/>
        <v>1</v>
      </c>
      <c r="AF103" t="b">
        <f t="shared" si="7"/>
        <v>1</v>
      </c>
      <c r="AG103" t="b">
        <f t="shared" si="8"/>
        <v>1</v>
      </c>
      <c r="AH103" t="b">
        <f t="shared" si="9"/>
        <v>1</v>
      </c>
      <c r="AI103" t="b">
        <f t="shared" si="10"/>
        <v>0</v>
      </c>
    </row>
    <row r="104" spans="1:35" x14ac:dyDescent="0.3">
      <c r="A104" t="s">
        <v>345</v>
      </c>
      <c r="B104" t="s">
        <v>22</v>
      </c>
      <c r="C104" t="s">
        <v>3</v>
      </c>
      <c r="E104" t="s">
        <v>358</v>
      </c>
      <c r="F104">
        <v>0</v>
      </c>
      <c r="G104">
        <v>21</v>
      </c>
      <c r="H104">
        <v>0</v>
      </c>
      <c r="I104">
        <v>0</v>
      </c>
      <c r="N104" t="s">
        <v>443</v>
      </c>
      <c r="O104" t="s">
        <v>360</v>
      </c>
      <c r="Q104" t="s">
        <v>348</v>
      </c>
      <c r="U104" t="s">
        <v>361</v>
      </c>
      <c r="V104" t="s">
        <v>369</v>
      </c>
      <c r="W104">
        <v>79</v>
      </c>
      <c r="X104" t="s">
        <v>22</v>
      </c>
      <c r="Y104" t="s">
        <v>3</v>
      </c>
      <c r="Z104">
        <f>IF(X104=Y104,1,'correl_matrix_test_X01.csv_corr'!D81)</f>
        <v>0</v>
      </c>
      <c r="AA104" t="str">
        <f>IF('correl_matrix_test_X01.csv_corr'!E81="N/A","none",'correl_matrix_test_X01.csv_corr'!E81)</f>
        <v>none</v>
      </c>
      <c r="AC104" t="s">
        <v>562</v>
      </c>
      <c r="AD104" t="s">
        <v>563</v>
      </c>
      <c r="AE104" t="b">
        <f t="shared" si="6"/>
        <v>1</v>
      </c>
      <c r="AF104" t="b">
        <f t="shared" si="7"/>
        <v>1</v>
      </c>
      <c r="AG104" t="b">
        <f t="shared" si="8"/>
        <v>1</v>
      </c>
      <c r="AH104" t="b">
        <f t="shared" si="9"/>
        <v>1</v>
      </c>
      <c r="AI104" t="b">
        <f t="shared" si="10"/>
        <v>1</v>
      </c>
    </row>
    <row r="105" spans="1:35" x14ac:dyDescent="0.3">
      <c r="A105" t="s">
        <v>345</v>
      </c>
      <c r="B105" t="s">
        <v>22</v>
      </c>
      <c r="C105" t="s">
        <v>4</v>
      </c>
      <c r="E105" t="s">
        <v>358</v>
      </c>
      <c r="F105">
        <v>0</v>
      </c>
      <c r="G105">
        <v>21</v>
      </c>
      <c r="H105">
        <v>0</v>
      </c>
      <c r="I105">
        <v>0</v>
      </c>
      <c r="N105" t="s">
        <v>444</v>
      </c>
      <c r="O105" t="s">
        <v>360</v>
      </c>
      <c r="Q105" t="s">
        <v>348</v>
      </c>
      <c r="U105" t="s">
        <v>361</v>
      </c>
      <c r="V105" t="s">
        <v>371</v>
      </c>
      <c r="W105">
        <v>80</v>
      </c>
      <c r="X105" t="s">
        <v>22</v>
      </c>
      <c r="Y105" t="s">
        <v>4</v>
      </c>
      <c r="Z105">
        <f>IF(X105=Y105,1,'correl_matrix_test_X01.csv_corr'!D82)</f>
        <v>0</v>
      </c>
      <c r="AA105" t="str">
        <f>IF('correl_matrix_test_X01.csv_corr'!E82="N/A","none",'correl_matrix_test_X01.csv_corr'!E82)</f>
        <v>none</v>
      </c>
      <c r="AC105" t="s">
        <v>562</v>
      </c>
      <c r="AD105" t="s">
        <v>563</v>
      </c>
      <c r="AE105" t="b">
        <f t="shared" si="6"/>
        <v>1</v>
      </c>
      <c r="AF105" t="b">
        <f t="shared" si="7"/>
        <v>1</v>
      </c>
      <c r="AG105" t="b">
        <f t="shared" si="8"/>
        <v>1</v>
      </c>
      <c r="AH105" t="b">
        <f t="shared" si="9"/>
        <v>1</v>
      </c>
      <c r="AI105" t="b">
        <f t="shared" si="10"/>
        <v>1</v>
      </c>
    </row>
    <row r="106" spans="1:35" x14ac:dyDescent="0.3">
      <c r="A106" t="s">
        <v>345</v>
      </c>
      <c r="B106" t="s">
        <v>22</v>
      </c>
      <c r="C106" t="s">
        <v>6</v>
      </c>
      <c r="E106" t="s">
        <v>358</v>
      </c>
      <c r="F106">
        <v>0</v>
      </c>
      <c r="G106">
        <v>21</v>
      </c>
      <c r="H106">
        <v>0</v>
      </c>
      <c r="I106">
        <v>0</v>
      </c>
      <c r="N106" t="s">
        <v>445</v>
      </c>
      <c r="O106" t="s">
        <v>360</v>
      </c>
      <c r="Q106" t="s">
        <v>348</v>
      </c>
      <c r="U106" t="s">
        <v>361</v>
      </c>
      <c r="V106" t="s">
        <v>373</v>
      </c>
      <c r="W106">
        <v>81</v>
      </c>
      <c r="X106" t="s">
        <v>22</v>
      </c>
      <c r="Y106" t="s">
        <v>6</v>
      </c>
      <c r="Z106">
        <f>IF(X106=Y106,1,'correl_matrix_test_X01.csv_corr'!D83)</f>
        <v>0</v>
      </c>
      <c r="AA106" t="str">
        <f>IF('correl_matrix_test_X01.csv_corr'!E83="N/A","none",'correl_matrix_test_X01.csv_corr'!E83)</f>
        <v>none</v>
      </c>
      <c r="AC106" t="s">
        <v>562</v>
      </c>
      <c r="AD106" t="s">
        <v>563</v>
      </c>
      <c r="AE106" t="b">
        <f t="shared" si="6"/>
        <v>1</v>
      </c>
      <c r="AF106" t="b">
        <f t="shared" si="7"/>
        <v>1</v>
      </c>
      <c r="AG106" t="b">
        <f t="shared" si="8"/>
        <v>1</v>
      </c>
      <c r="AH106" t="b">
        <f t="shared" si="9"/>
        <v>1</v>
      </c>
      <c r="AI106" t="b">
        <f t="shared" si="10"/>
        <v>1</v>
      </c>
    </row>
    <row r="107" spans="1:35" x14ac:dyDescent="0.3">
      <c r="A107" t="s">
        <v>345</v>
      </c>
      <c r="B107" t="s">
        <v>22</v>
      </c>
      <c r="C107" t="s">
        <v>11</v>
      </c>
      <c r="E107" t="s">
        <v>358</v>
      </c>
      <c r="F107">
        <v>0</v>
      </c>
      <c r="G107">
        <v>21</v>
      </c>
      <c r="H107">
        <v>0</v>
      </c>
      <c r="I107">
        <v>0</v>
      </c>
      <c r="N107" t="s">
        <v>446</v>
      </c>
      <c r="O107" t="s">
        <v>360</v>
      </c>
      <c r="Q107" t="s">
        <v>348</v>
      </c>
      <c r="U107" t="s">
        <v>361</v>
      </c>
      <c r="V107" t="s">
        <v>375</v>
      </c>
      <c r="W107">
        <v>82</v>
      </c>
      <c r="X107" t="s">
        <v>22</v>
      </c>
      <c r="Y107" t="s">
        <v>11</v>
      </c>
      <c r="Z107">
        <f>IF(X107=Y107,1,'correl_matrix_test_X01.csv_corr'!D84)</f>
        <v>0</v>
      </c>
      <c r="AA107" t="str">
        <f>IF('correl_matrix_test_X01.csv_corr'!E84="N/A","none",'correl_matrix_test_X01.csv_corr'!E84)</f>
        <v>none</v>
      </c>
      <c r="AC107" t="s">
        <v>562</v>
      </c>
      <c r="AD107" t="s">
        <v>563</v>
      </c>
      <c r="AE107" t="b">
        <f t="shared" si="6"/>
        <v>1</v>
      </c>
      <c r="AF107" t="b">
        <f t="shared" si="7"/>
        <v>1</v>
      </c>
      <c r="AG107" t="b">
        <f t="shared" si="8"/>
        <v>1</v>
      </c>
      <c r="AH107" t="b">
        <f t="shared" si="9"/>
        <v>1</v>
      </c>
      <c r="AI107" t="b">
        <f t="shared" si="10"/>
        <v>1</v>
      </c>
    </row>
    <row r="108" spans="1:35" x14ac:dyDescent="0.3">
      <c r="A108" t="s">
        <v>345</v>
      </c>
      <c r="B108" t="s">
        <v>22</v>
      </c>
      <c r="C108" t="s">
        <v>10</v>
      </c>
      <c r="E108" t="s">
        <v>358</v>
      </c>
      <c r="F108">
        <v>0</v>
      </c>
      <c r="G108">
        <v>21</v>
      </c>
      <c r="H108">
        <v>0</v>
      </c>
      <c r="I108">
        <v>0</v>
      </c>
      <c r="N108" t="s">
        <v>447</v>
      </c>
      <c r="O108" t="s">
        <v>360</v>
      </c>
      <c r="Q108" t="s">
        <v>348</v>
      </c>
      <c r="U108" t="s">
        <v>361</v>
      </c>
      <c r="V108" t="s">
        <v>377</v>
      </c>
      <c r="W108">
        <v>83</v>
      </c>
      <c r="X108" t="s">
        <v>22</v>
      </c>
      <c r="Y108" t="s">
        <v>10</v>
      </c>
      <c r="Z108">
        <f>IF(X108=Y108,1,'correl_matrix_test_X01.csv_corr'!D85)</f>
        <v>0</v>
      </c>
      <c r="AA108" t="str">
        <f>IF('correl_matrix_test_X01.csv_corr'!E85="N/A","none",'correl_matrix_test_X01.csv_corr'!E85)</f>
        <v>none</v>
      </c>
      <c r="AC108" t="s">
        <v>562</v>
      </c>
      <c r="AD108" t="s">
        <v>563</v>
      </c>
      <c r="AE108" t="b">
        <f t="shared" si="6"/>
        <v>1</v>
      </c>
      <c r="AF108" t="b">
        <f t="shared" si="7"/>
        <v>1</v>
      </c>
      <c r="AG108" t="b">
        <f t="shared" si="8"/>
        <v>1</v>
      </c>
      <c r="AH108" t="b">
        <f t="shared" si="9"/>
        <v>1</v>
      </c>
      <c r="AI108" t="b">
        <f t="shared" si="10"/>
        <v>1</v>
      </c>
    </row>
    <row r="109" spans="1:35" x14ac:dyDescent="0.3">
      <c r="A109" t="s">
        <v>345</v>
      </c>
      <c r="B109" t="s">
        <v>9</v>
      </c>
      <c r="C109" t="s">
        <v>1</v>
      </c>
      <c r="E109" t="s">
        <v>358</v>
      </c>
      <c r="F109">
        <v>0</v>
      </c>
      <c r="G109">
        <v>21</v>
      </c>
      <c r="H109">
        <v>0</v>
      </c>
      <c r="I109">
        <v>0</v>
      </c>
      <c r="N109" t="s">
        <v>448</v>
      </c>
      <c r="O109" t="s">
        <v>360</v>
      </c>
      <c r="Q109" t="s">
        <v>348</v>
      </c>
      <c r="U109" t="s">
        <v>363</v>
      </c>
      <c r="V109" t="s">
        <v>349</v>
      </c>
      <c r="W109">
        <v>84</v>
      </c>
      <c r="X109" t="s">
        <v>9</v>
      </c>
      <c r="Y109" t="s">
        <v>1</v>
      </c>
      <c r="Z109">
        <f>IF(X109=Y109,1,'correl_matrix_test_X01.csv_corr'!D86)</f>
        <v>0</v>
      </c>
      <c r="AA109" t="str">
        <f>IF('correl_matrix_test_X01.csv_corr'!E86="N/A","none",'correl_matrix_test_X01.csv_corr'!E86)</f>
        <v>none</v>
      </c>
      <c r="AC109" t="s">
        <v>562</v>
      </c>
      <c r="AD109" t="s">
        <v>563</v>
      </c>
      <c r="AE109" t="b">
        <f t="shared" si="6"/>
        <v>1</v>
      </c>
      <c r="AF109" t="b">
        <f t="shared" si="7"/>
        <v>1</v>
      </c>
      <c r="AG109" t="b">
        <f t="shared" si="8"/>
        <v>1</v>
      </c>
      <c r="AH109" t="b">
        <f t="shared" si="9"/>
        <v>1</v>
      </c>
      <c r="AI109" t="b">
        <f t="shared" si="10"/>
        <v>1</v>
      </c>
    </row>
    <row r="110" spans="1:35" x14ac:dyDescent="0.3">
      <c r="A110" t="s">
        <v>345</v>
      </c>
      <c r="B110" t="s">
        <v>9</v>
      </c>
      <c r="C110" t="s">
        <v>5</v>
      </c>
      <c r="E110" t="s">
        <v>358</v>
      </c>
      <c r="F110">
        <v>0</v>
      </c>
      <c r="G110">
        <v>21</v>
      </c>
      <c r="H110">
        <v>0</v>
      </c>
      <c r="I110">
        <v>0</v>
      </c>
      <c r="N110" t="s">
        <v>449</v>
      </c>
      <c r="O110" t="s">
        <v>360</v>
      </c>
      <c r="Q110" t="s">
        <v>348</v>
      </c>
      <c r="U110" t="s">
        <v>363</v>
      </c>
      <c r="V110" t="s">
        <v>351</v>
      </c>
      <c r="W110">
        <v>85</v>
      </c>
      <c r="X110" t="s">
        <v>9</v>
      </c>
      <c r="Y110" t="s">
        <v>5</v>
      </c>
      <c r="Z110">
        <f>IF(X110=Y110,1,'correl_matrix_test_X01.csv_corr'!D87)</f>
        <v>0</v>
      </c>
      <c r="AA110" t="str">
        <f>IF('correl_matrix_test_X01.csv_corr'!E87="N/A","none",'correl_matrix_test_X01.csv_corr'!E87)</f>
        <v>none</v>
      </c>
      <c r="AC110" t="s">
        <v>562</v>
      </c>
      <c r="AD110" t="s">
        <v>563</v>
      </c>
      <c r="AE110" t="b">
        <f t="shared" si="6"/>
        <v>1</v>
      </c>
      <c r="AF110" t="b">
        <f t="shared" si="7"/>
        <v>1</v>
      </c>
      <c r="AG110" t="b">
        <f t="shared" si="8"/>
        <v>1</v>
      </c>
      <c r="AH110" t="b">
        <f t="shared" si="9"/>
        <v>1</v>
      </c>
      <c r="AI110" t="b">
        <f t="shared" si="10"/>
        <v>1</v>
      </c>
    </row>
    <row r="111" spans="1:35" x14ac:dyDescent="0.3">
      <c r="A111" t="s">
        <v>345</v>
      </c>
      <c r="B111" t="s">
        <v>9</v>
      </c>
      <c r="C111" t="s">
        <v>2</v>
      </c>
      <c r="E111" t="s">
        <v>358</v>
      </c>
      <c r="F111">
        <v>0</v>
      </c>
      <c r="G111">
        <v>21</v>
      </c>
      <c r="H111">
        <v>0</v>
      </c>
      <c r="I111">
        <v>0</v>
      </c>
      <c r="N111" t="s">
        <v>450</v>
      </c>
      <c r="O111" t="s">
        <v>360</v>
      </c>
      <c r="Q111" t="s">
        <v>348</v>
      </c>
      <c r="U111" t="s">
        <v>363</v>
      </c>
      <c r="V111" t="s">
        <v>353</v>
      </c>
      <c r="W111">
        <v>86</v>
      </c>
      <c r="X111" t="s">
        <v>9</v>
      </c>
      <c r="Y111" t="s">
        <v>2</v>
      </c>
      <c r="Z111">
        <f>IF(X111=Y111,1,'correl_matrix_test_X01.csv_corr'!D88)</f>
        <v>0</v>
      </c>
      <c r="AA111" t="str">
        <f>IF('correl_matrix_test_X01.csv_corr'!E88="N/A","none",'correl_matrix_test_X01.csv_corr'!E88)</f>
        <v>none</v>
      </c>
      <c r="AC111" t="s">
        <v>562</v>
      </c>
      <c r="AD111" t="s">
        <v>563</v>
      </c>
      <c r="AE111" t="b">
        <f t="shared" si="6"/>
        <v>1</v>
      </c>
      <c r="AF111" t="b">
        <f t="shared" si="7"/>
        <v>1</v>
      </c>
      <c r="AG111" t="b">
        <f t="shared" si="8"/>
        <v>1</v>
      </c>
      <c r="AH111" t="b">
        <f t="shared" si="9"/>
        <v>1</v>
      </c>
      <c r="AI111" t="b">
        <f t="shared" si="10"/>
        <v>1</v>
      </c>
    </row>
    <row r="112" spans="1:35" x14ac:dyDescent="0.3">
      <c r="A112" t="s">
        <v>345</v>
      </c>
      <c r="B112" t="s">
        <v>9</v>
      </c>
      <c r="C112" t="s">
        <v>7</v>
      </c>
      <c r="E112" t="s">
        <v>358</v>
      </c>
      <c r="F112">
        <v>0</v>
      </c>
      <c r="G112">
        <v>21</v>
      </c>
      <c r="H112">
        <v>0</v>
      </c>
      <c r="I112">
        <v>0</v>
      </c>
      <c r="N112" t="s">
        <v>451</v>
      </c>
      <c r="O112" t="s">
        <v>360</v>
      </c>
      <c r="Q112" t="s">
        <v>348</v>
      </c>
      <c r="U112" t="s">
        <v>363</v>
      </c>
      <c r="V112" t="s">
        <v>355</v>
      </c>
      <c r="W112">
        <v>87</v>
      </c>
      <c r="X112" t="s">
        <v>9</v>
      </c>
      <c r="Y112" t="s">
        <v>7</v>
      </c>
      <c r="Z112">
        <f>IF(X112=Y112,1,'correl_matrix_test_X01.csv_corr'!D89)</f>
        <v>0</v>
      </c>
      <c r="AA112" t="str">
        <f>IF('correl_matrix_test_X01.csv_corr'!E89="N/A","none",'correl_matrix_test_X01.csv_corr'!E89)</f>
        <v>none</v>
      </c>
      <c r="AB112">
        <v>1</v>
      </c>
      <c r="AC112" t="s">
        <v>562</v>
      </c>
      <c r="AD112" t="s">
        <v>563</v>
      </c>
      <c r="AE112" t="b">
        <f t="shared" si="6"/>
        <v>1</v>
      </c>
      <c r="AF112" t="b">
        <f t="shared" si="7"/>
        <v>1</v>
      </c>
      <c r="AG112" t="b">
        <f t="shared" si="8"/>
        <v>1</v>
      </c>
      <c r="AH112" t="b">
        <f t="shared" si="9"/>
        <v>1</v>
      </c>
      <c r="AI112" t="b">
        <f t="shared" si="10"/>
        <v>0</v>
      </c>
    </row>
    <row r="113" spans="1:35" x14ac:dyDescent="0.3">
      <c r="A113" t="s">
        <v>345</v>
      </c>
      <c r="B113" t="s">
        <v>9</v>
      </c>
      <c r="C113" t="s">
        <v>8</v>
      </c>
      <c r="E113" t="s">
        <v>358</v>
      </c>
      <c r="F113">
        <v>0</v>
      </c>
      <c r="G113">
        <v>21</v>
      </c>
      <c r="H113">
        <v>0</v>
      </c>
      <c r="I113">
        <v>0</v>
      </c>
      <c r="N113" t="s">
        <v>452</v>
      </c>
      <c r="O113" t="s">
        <v>360</v>
      </c>
      <c r="Q113" t="s">
        <v>348</v>
      </c>
      <c r="U113" t="s">
        <v>363</v>
      </c>
      <c r="V113" t="s">
        <v>357</v>
      </c>
      <c r="W113">
        <v>88</v>
      </c>
      <c r="X113" t="s">
        <v>9</v>
      </c>
      <c r="Y113" t="s">
        <v>8</v>
      </c>
      <c r="Z113">
        <f>IF(X113=Y113,1,'correl_matrix_test_X01.csv_corr'!D90)</f>
        <v>0</v>
      </c>
      <c r="AA113" t="str">
        <f>IF('correl_matrix_test_X01.csv_corr'!E90="N/A","none",'correl_matrix_test_X01.csv_corr'!E90)</f>
        <v>none</v>
      </c>
      <c r="AB113">
        <v>-1</v>
      </c>
      <c r="AC113" t="s">
        <v>562</v>
      </c>
      <c r="AD113" t="s">
        <v>563</v>
      </c>
      <c r="AE113" t="b">
        <f t="shared" si="6"/>
        <v>1</v>
      </c>
      <c r="AF113" t="b">
        <f t="shared" si="7"/>
        <v>1</v>
      </c>
      <c r="AG113" t="b">
        <f t="shared" si="8"/>
        <v>1</v>
      </c>
      <c r="AH113" t="b">
        <f t="shared" si="9"/>
        <v>1</v>
      </c>
      <c r="AI113" t="b">
        <f t="shared" si="10"/>
        <v>0</v>
      </c>
    </row>
    <row r="114" spans="1:35" x14ac:dyDescent="0.3">
      <c r="A114" t="s">
        <v>345</v>
      </c>
      <c r="B114" t="s">
        <v>9</v>
      </c>
      <c r="C114" t="s">
        <v>22</v>
      </c>
      <c r="E114" t="s">
        <v>358</v>
      </c>
      <c r="F114">
        <v>0</v>
      </c>
      <c r="G114">
        <v>21</v>
      </c>
      <c r="H114">
        <v>0</v>
      </c>
      <c r="I114">
        <v>0</v>
      </c>
      <c r="N114" t="s">
        <v>453</v>
      </c>
      <c r="O114" t="s">
        <v>360</v>
      </c>
      <c r="Q114" t="s">
        <v>360</v>
      </c>
      <c r="U114" t="s">
        <v>363</v>
      </c>
      <c r="V114" t="s">
        <v>361</v>
      </c>
      <c r="W114">
        <v>89</v>
      </c>
      <c r="X114" t="s">
        <v>9</v>
      </c>
      <c r="Y114" t="s">
        <v>22</v>
      </c>
      <c r="Z114">
        <f>IF(X114=Y114,1,'correl_matrix_test_X01.csv_corr'!D91)</f>
        <v>0</v>
      </c>
      <c r="AA114" t="str">
        <f>IF('correl_matrix_test_X01.csv_corr'!E91="N/A","none",'correl_matrix_test_X01.csv_corr'!E91)</f>
        <v>none</v>
      </c>
      <c r="AB114">
        <v>4.54545454545454E-2</v>
      </c>
      <c r="AC114" t="s">
        <v>562</v>
      </c>
      <c r="AD114" t="s">
        <v>563</v>
      </c>
      <c r="AE114" t="b">
        <f t="shared" si="6"/>
        <v>1</v>
      </c>
      <c r="AF114" t="b">
        <f t="shared" si="7"/>
        <v>1</v>
      </c>
      <c r="AG114" t="b">
        <f t="shared" si="8"/>
        <v>1</v>
      </c>
      <c r="AH114" t="b">
        <f t="shared" si="9"/>
        <v>1</v>
      </c>
      <c r="AI114" t="b">
        <f t="shared" si="10"/>
        <v>0</v>
      </c>
    </row>
    <row r="115" spans="1:35" x14ac:dyDescent="0.3">
      <c r="A115" t="s">
        <v>345</v>
      </c>
      <c r="B115" t="s">
        <v>9</v>
      </c>
      <c r="C115" t="s">
        <v>9</v>
      </c>
      <c r="E115" t="s">
        <v>358</v>
      </c>
      <c r="F115">
        <v>0</v>
      </c>
      <c r="G115">
        <v>21</v>
      </c>
      <c r="H115">
        <v>0</v>
      </c>
      <c r="I115">
        <v>0</v>
      </c>
      <c r="N115" t="s">
        <v>454</v>
      </c>
      <c r="O115" t="s">
        <v>360</v>
      </c>
      <c r="Q115" t="s">
        <v>360</v>
      </c>
      <c r="U115" t="s">
        <v>363</v>
      </c>
      <c r="V115" t="s">
        <v>363</v>
      </c>
      <c r="W115">
        <v>90</v>
      </c>
      <c r="X115" t="s">
        <v>9</v>
      </c>
      <c r="Y115" t="s">
        <v>9</v>
      </c>
      <c r="Z115">
        <f>IF(X115=Y115,1,'correl_matrix_test_X01.csv_corr'!D92)</f>
        <v>1</v>
      </c>
      <c r="AA115" t="str">
        <f>IF('correl_matrix_test_X01.csv_corr'!E92="N/A","none",'correl_matrix_test_X01.csv_corr'!E92)</f>
        <v>none</v>
      </c>
      <c r="AB115">
        <v>1</v>
      </c>
      <c r="AC115" t="s">
        <v>562</v>
      </c>
      <c r="AD115" t="s">
        <v>563</v>
      </c>
      <c r="AE115" t="b">
        <f t="shared" si="6"/>
        <v>1</v>
      </c>
      <c r="AF115" t="b">
        <f t="shared" si="7"/>
        <v>1</v>
      </c>
      <c r="AG115" t="b">
        <f t="shared" si="8"/>
        <v>0</v>
      </c>
      <c r="AH115" t="b">
        <f t="shared" si="9"/>
        <v>1</v>
      </c>
      <c r="AI115" t="b">
        <f t="shared" si="10"/>
        <v>0</v>
      </c>
    </row>
    <row r="116" spans="1:35" x14ac:dyDescent="0.3">
      <c r="A116" t="s">
        <v>345</v>
      </c>
      <c r="B116" t="s">
        <v>9</v>
      </c>
      <c r="C116" t="s">
        <v>52</v>
      </c>
      <c r="E116" t="s">
        <v>358</v>
      </c>
      <c r="F116">
        <v>0</v>
      </c>
      <c r="G116">
        <v>21</v>
      </c>
      <c r="H116">
        <v>0</v>
      </c>
      <c r="I116">
        <v>0</v>
      </c>
      <c r="N116" t="s">
        <v>455</v>
      </c>
      <c r="O116" t="s">
        <v>360</v>
      </c>
      <c r="Q116" t="s">
        <v>348</v>
      </c>
      <c r="U116" t="s">
        <v>363</v>
      </c>
      <c r="V116" t="s">
        <v>365</v>
      </c>
      <c r="W116">
        <v>91</v>
      </c>
      <c r="X116" t="s">
        <v>9</v>
      </c>
      <c r="Y116" t="s">
        <v>52</v>
      </c>
      <c r="Z116">
        <f>IF(X116=Y116,1,'correl_matrix_test_X01.csv_corr'!D93)</f>
        <v>0</v>
      </c>
      <c r="AA116" t="str">
        <f>IF('correl_matrix_test_X01.csv_corr'!E93="N/A","none",'correl_matrix_test_X01.csv_corr'!E93)</f>
        <v>none</v>
      </c>
      <c r="AB116">
        <v>4.54545454545454E-2</v>
      </c>
      <c r="AC116" t="s">
        <v>562</v>
      </c>
      <c r="AD116" t="s">
        <v>563</v>
      </c>
      <c r="AE116" t="b">
        <f t="shared" si="6"/>
        <v>1</v>
      </c>
      <c r="AF116" t="b">
        <f t="shared" si="7"/>
        <v>1</v>
      </c>
      <c r="AG116" t="b">
        <f t="shared" si="8"/>
        <v>1</v>
      </c>
      <c r="AH116" t="b">
        <f t="shared" si="9"/>
        <v>1</v>
      </c>
      <c r="AI116" t="b">
        <f t="shared" si="10"/>
        <v>0</v>
      </c>
    </row>
    <row r="117" spans="1:35" x14ac:dyDescent="0.3">
      <c r="A117" t="s">
        <v>345</v>
      </c>
      <c r="B117" t="s">
        <v>9</v>
      </c>
      <c r="C117" t="s">
        <v>53</v>
      </c>
      <c r="E117" t="s">
        <v>358</v>
      </c>
      <c r="F117">
        <v>0</v>
      </c>
      <c r="G117">
        <v>21</v>
      </c>
      <c r="H117">
        <v>0</v>
      </c>
      <c r="I117">
        <v>0</v>
      </c>
      <c r="N117" t="s">
        <v>456</v>
      </c>
      <c r="O117" t="s">
        <v>360</v>
      </c>
      <c r="Q117" t="s">
        <v>348</v>
      </c>
      <c r="U117" t="s">
        <v>363</v>
      </c>
      <c r="V117" t="s">
        <v>367</v>
      </c>
      <c r="W117">
        <v>92</v>
      </c>
      <c r="X117" t="s">
        <v>9</v>
      </c>
      <c r="Y117" t="s">
        <v>53</v>
      </c>
      <c r="Z117">
        <f>IF(X117=Y117,1,'correl_matrix_test_X01.csv_corr'!D94)</f>
        <v>0</v>
      </c>
      <c r="AA117" t="str">
        <f>IF('correl_matrix_test_X01.csv_corr'!E94="N/A","none",'correl_matrix_test_X01.csv_corr'!E94)</f>
        <v>none</v>
      </c>
      <c r="AB117">
        <v>4.54545454545454E-2</v>
      </c>
      <c r="AC117" t="s">
        <v>562</v>
      </c>
      <c r="AD117" t="s">
        <v>563</v>
      </c>
      <c r="AE117" t="b">
        <f t="shared" si="6"/>
        <v>1</v>
      </c>
      <c r="AF117" t="b">
        <f t="shared" si="7"/>
        <v>1</v>
      </c>
      <c r="AG117" t="b">
        <f t="shared" si="8"/>
        <v>1</v>
      </c>
      <c r="AH117" t="b">
        <f t="shared" si="9"/>
        <v>1</v>
      </c>
      <c r="AI117" t="b">
        <f t="shared" si="10"/>
        <v>0</v>
      </c>
    </row>
    <row r="118" spans="1:35" x14ac:dyDescent="0.3">
      <c r="A118" t="s">
        <v>345</v>
      </c>
      <c r="B118" t="s">
        <v>9</v>
      </c>
      <c r="C118" t="s">
        <v>3</v>
      </c>
      <c r="E118" t="s">
        <v>358</v>
      </c>
      <c r="F118">
        <v>0</v>
      </c>
      <c r="G118">
        <v>21</v>
      </c>
      <c r="H118">
        <v>0</v>
      </c>
      <c r="I118">
        <v>0</v>
      </c>
      <c r="N118" t="s">
        <v>457</v>
      </c>
      <c r="O118" t="s">
        <v>360</v>
      </c>
      <c r="Q118" t="s">
        <v>348</v>
      </c>
      <c r="U118" t="s">
        <v>363</v>
      </c>
      <c r="V118" t="s">
        <v>369</v>
      </c>
      <c r="W118">
        <v>93</v>
      </c>
      <c r="X118" t="s">
        <v>9</v>
      </c>
      <c r="Y118" t="s">
        <v>3</v>
      </c>
      <c r="Z118">
        <f>IF(X118=Y118,1,'correl_matrix_test_X01.csv_corr'!D95)</f>
        <v>0</v>
      </c>
      <c r="AA118" t="str">
        <f>IF('correl_matrix_test_X01.csv_corr'!E95="N/A","none",'correl_matrix_test_X01.csv_corr'!E95)</f>
        <v>none</v>
      </c>
      <c r="AC118" t="s">
        <v>562</v>
      </c>
      <c r="AD118" t="s">
        <v>563</v>
      </c>
      <c r="AE118" t="b">
        <f t="shared" si="6"/>
        <v>1</v>
      </c>
      <c r="AF118" t="b">
        <f t="shared" si="7"/>
        <v>1</v>
      </c>
      <c r="AG118" t="b">
        <f t="shared" si="8"/>
        <v>1</v>
      </c>
      <c r="AH118" t="b">
        <f t="shared" si="9"/>
        <v>1</v>
      </c>
      <c r="AI118" t="b">
        <f t="shared" si="10"/>
        <v>1</v>
      </c>
    </row>
    <row r="119" spans="1:35" x14ac:dyDescent="0.3">
      <c r="A119" t="s">
        <v>345</v>
      </c>
      <c r="B119" t="s">
        <v>9</v>
      </c>
      <c r="C119" t="s">
        <v>4</v>
      </c>
      <c r="E119" t="s">
        <v>358</v>
      </c>
      <c r="F119">
        <v>0</v>
      </c>
      <c r="G119">
        <v>21</v>
      </c>
      <c r="H119">
        <v>0</v>
      </c>
      <c r="I119">
        <v>0</v>
      </c>
      <c r="N119" t="s">
        <v>458</v>
      </c>
      <c r="O119" t="s">
        <v>360</v>
      </c>
      <c r="Q119" t="s">
        <v>348</v>
      </c>
      <c r="U119" t="s">
        <v>363</v>
      </c>
      <c r="V119" t="s">
        <v>371</v>
      </c>
      <c r="W119">
        <v>94</v>
      </c>
      <c r="X119" t="s">
        <v>9</v>
      </c>
      <c r="Y119" t="s">
        <v>4</v>
      </c>
      <c r="Z119">
        <f>IF(X119=Y119,1,'correl_matrix_test_X01.csv_corr'!D96)</f>
        <v>0</v>
      </c>
      <c r="AA119" t="str">
        <f>IF('correl_matrix_test_X01.csv_corr'!E96="N/A","none",'correl_matrix_test_X01.csv_corr'!E96)</f>
        <v>none</v>
      </c>
      <c r="AC119" t="s">
        <v>562</v>
      </c>
      <c r="AD119" t="s">
        <v>563</v>
      </c>
      <c r="AE119" t="b">
        <f t="shared" si="6"/>
        <v>1</v>
      </c>
      <c r="AF119" t="b">
        <f t="shared" si="7"/>
        <v>1</v>
      </c>
      <c r="AG119" t="b">
        <f t="shared" si="8"/>
        <v>1</v>
      </c>
      <c r="AH119" t="b">
        <f t="shared" si="9"/>
        <v>1</v>
      </c>
      <c r="AI119" t="b">
        <f t="shared" si="10"/>
        <v>1</v>
      </c>
    </row>
    <row r="120" spans="1:35" x14ac:dyDescent="0.3">
      <c r="A120" t="s">
        <v>345</v>
      </c>
      <c r="B120" t="s">
        <v>9</v>
      </c>
      <c r="C120" t="s">
        <v>6</v>
      </c>
      <c r="E120" t="s">
        <v>358</v>
      </c>
      <c r="F120">
        <v>0</v>
      </c>
      <c r="G120">
        <v>21</v>
      </c>
      <c r="H120">
        <v>0</v>
      </c>
      <c r="I120">
        <v>0</v>
      </c>
      <c r="N120" t="s">
        <v>459</v>
      </c>
      <c r="O120" t="s">
        <v>360</v>
      </c>
      <c r="Q120" t="s">
        <v>348</v>
      </c>
      <c r="U120" t="s">
        <v>363</v>
      </c>
      <c r="V120" t="s">
        <v>373</v>
      </c>
      <c r="W120">
        <v>95</v>
      </c>
      <c r="X120" t="s">
        <v>9</v>
      </c>
      <c r="Y120" t="s">
        <v>6</v>
      </c>
      <c r="Z120">
        <f>IF(X120=Y120,1,'correl_matrix_test_X01.csv_corr'!D97)</f>
        <v>0</v>
      </c>
      <c r="AA120" t="str">
        <f>IF('correl_matrix_test_X01.csv_corr'!E97="N/A","none",'correl_matrix_test_X01.csv_corr'!E97)</f>
        <v>none</v>
      </c>
      <c r="AC120" t="s">
        <v>562</v>
      </c>
      <c r="AD120" t="s">
        <v>563</v>
      </c>
      <c r="AE120" t="b">
        <f t="shared" si="6"/>
        <v>1</v>
      </c>
      <c r="AF120" t="b">
        <f t="shared" si="7"/>
        <v>1</v>
      </c>
      <c r="AG120" t="b">
        <f t="shared" si="8"/>
        <v>1</v>
      </c>
      <c r="AH120" t="b">
        <f t="shared" si="9"/>
        <v>1</v>
      </c>
      <c r="AI120" t="b">
        <f t="shared" si="10"/>
        <v>1</v>
      </c>
    </row>
    <row r="121" spans="1:35" x14ac:dyDescent="0.3">
      <c r="A121" t="s">
        <v>345</v>
      </c>
      <c r="B121" t="s">
        <v>9</v>
      </c>
      <c r="C121" t="s">
        <v>11</v>
      </c>
      <c r="E121" t="s">
        <v>358</v>
      </c>
      <c r="F121">
        <v>0</v>
      </c>
      <c r="G121">
        <v>21</v>
      </c>
      <c r="H121">
        <v>0</v>
      </c>
      <c r="I121">
        <v>0</v>
      </c>
      <c r="N121" t="s">
        <v>460</v>
      </c>
      <c r="O121" t="s">
        <v>360</v>
      </c>
      <c r="Q121" t="s">
        <v>348</v>
      </c>
      <c r="U121" t="s">
        <v>363</v>
      </c>
      <c r="V121" t="s">
        <v>375</v>
      </c>
      <c r="W121">
        <v>96</v>
      </c>
      <c r="X121" t="s">
        <v>9</v>
      </c>
      <c r="Y121" t="s">
        <v>11</v>
      </c>
      <c r="Z121">
        <f>IF(X121=Y121,1,'correl_matrix_test_X01.csv_corr'!D98)</f>
        <v>0</v>
      </c>
      <c r="AA121" t="str">
        <f>IF('correl_matrix_test_X01.csv_corr'!E98="N/A","none",'correl_matrix_test_X01.csv_corr'!E98)</f>
        <v>none</v>
      </c>
      <c r="AC121" t="s">
        <v>562</v>
      </c>
      <c r="AD121" t="s">
        <v>563</v>
      </c>
      <c r="AE121" t="b">
        <f t="shared" si="6"/>
        <v>1</v>
      </c>
      <c r="AF121" t="b">
        <f t="shared" si="7"/>
        <v>1</v>
      </c>
      <c r="AG121" t="b">
        <f t="shared" si="8"/>
        <v>1</v>
      </c>
      <c r="AH121" t="b">
        <f t="shared" si="9"/>
        <v>1</v>
      </c>
      <c r="AI121" t="b">
        <f t="shared" si="10"/>
        <v>1</v>
      </c>
    </row>
    <row r="122" spans="1:35" x14ac:dyDescent="0.3">
      <c r="A122" t="s">
        <v>345</v>
      </c>
      <c r="B122" t="s">
        <v>9</v>
      </c>
      <c r="C122" t="s">
        <v>10</v>
      </c>
      <c r="E122" t="s">
        <v>358</v>
      </c>
      <c r="F122">
        <v>0</v>
      </c>
      <c r="G122">
        <v>21</v>
      </c>
      <c r="H122">
        <v>0</v>
      </c>
      <c r="I122">
        <v>0</v>
      </c>
      <c r="N122" t="s">
        <v>461</v>
      </c>
      <c r="O122" t="s">
        <v>360</v>
      </c>
      <c r="Q122" t="s">
        <v>348</v>
      </c>
      <c r="U122" t="s">
        <v>363</v>
      </c>
      <c r="V122" t="s">
        <v>377</v>
      </c>
      <c r="W122">
        <v>97</v>
      </c>
      <c r="X122" t="s">
        <v>9</v>
      </c>
      <c r="Y122" t="s">
        <v>10</v>
      </c>
      <c r="Z122">
        <f>IF(X122=Y122,1,'correl_matrix_test_X01.csv_corr'!D99)</f>
        <v>0</v>
      </c>
      <c r="AA122" t="str">
        <f>IF('correl_matrix_test_X01.csv_corr'!E99="N/A","none",'correl_matrix_test_X01.csv_corr'!E99)</f>
        <v>none</v>
      </c>
      <c r="AC122" t="s">
        <v>562</v>
      </c>
      <c r="AD122" t="s">
        <v>563</v>
      </c>
      <c r="AE122" t="b">
        <f t="shared" si="6"/>
        <v>1</v>
      </c>
      <c r="AF122" t="b">
        <f t="shared" si="7"/>
        <v>1</v>
      </c>
      <c r="AG122" t="b">
        <f t="shared" si="8"/>
        <v>1</v>
      </c>
      <c r="AH122" t="b">
        <f t="shared" si="9"/>
        <v>1</v>
      </c>
      <c r="AI122" t="b">
        <f t="shared" si="10"/>
        <v>1</v>
      </c>
    </row>
    <row r="123" spans="1:35" x14ac:dyDescent="0.3">
      <c r="A123" t="s">
        <v>345</v>
      </c>
      <c r="B123" t="s">
        <v>52</v>
      </c>
      <c r="C123" t="s">
        <v>1</v>
      </c>
      <c r="D123">
        <v>0.95830268774355898</v>
      </c>
      <c r="E123" t="s">
        <v>346</v>
      </c>
      <c r="F123">
        <v>11</v>
      </c>
      <c r="G123">
        <v>21</v>
      </c>
      <c r="H123">
        <v>10</v>
      </c>
      <c r="I123">
        <v>0</v>
      </c>
      <c r="K123">
        <v>0.84308147426769997</v>
      </c>
      <c r="L123">
        <v>0.98940623649397397</v>
      </c>
      <c r="M123">
        <v>0</v>
      </c>
      <c r="N123" t="s">
        <v>462</v>
      </c>
      <c r="O123" t="s">
        <v>348</v>
      </c>
      <c r="Q123" t="s">
        <v>348</v>
      </c>
      <c r="U123" t="s">
        <v>365</v>
      </c>
      <c r="V123" t="s">
        <v>349</v>
      </c>
      <c r="W123">
        <v>98</v>
      </c>
      <c r="X123" t="s">
        <v>52</v>
      </c>
      <c r="Y123" t="s">
        <v>1</v>
      </c>
      <c r="Z123">
        <f>IF(X123=Y123,1,'correl_matrix_test_X01.csv_corr'!D100)</f>
        <v>0.95830268774355998</v>
      </c>
      <c r="AA123" t="str">
        <f>IF('correl_matrix_test_X01.csv_corr'!E100="N/A","none",'correl_matrix_test_X01.csv_corr'!E100)</f>
        <v>Pearson</v>
      </c>
      <c r="AC123" t="s">
        <v>562</v>
      </c>
      <c r="AD123" t="s">
        <v>563</v>
      </c>
      <c r="AE123" t="b">
        <f t="shared" si="6"/>
        <v>1</v>
      </c>
      <c r="AF123" t="b">
        <f t="shared" si="7"/>
        <v>1</v>
      </c>
      <c r="AG123" t="b">
        <f t="shared" si="8"/>
        <v>1</v>
      </c>
      <c r="AH123" t="b">
        <f t="shared" si="9"/>
        <v>1</v>
      </c>
      <c r="AI123" t="b">
        <f t="shared" si="10"/>
        <v>1</v>
      </c>
    </row>
    <row r="124" spans="1:35" x14ac:dyDescent="0.3">
      <c r="A124" t="s">
        <v>345</v>
      </c>
      <c r="B124" t="s">
        <v>52</v>
      </c>
      <c r="C124" t="s">
        <v>5</v>
      </c>
      <c r="D124">
        <v>0.95830268774355898</v>
      </c>
      <c r="E124" t="s">
        <v>346</v>
      </c>
      <c r="F124">
        <v>11</v>
      </c>
      <c r="G124">
        <v>21</v>
      </c>
      <c r="H124">
        <v>10</v>
      </c>
      <c r="I124">
        <v>0</v>
      </c>
      <c r="K124">
        <v>0.84308147426769997</v>
      </c>
      <c r="L124">
        <v>0.98940623649397397</v>
      </c>
      <c r="M124">
        <v>0</v>
      </c>
      <c r="N124" t="s">
        <v>463</v>
      </c>
      <c r="O124" t="s">
        <v>348</v>
      </c>
      <c r="Q124" t="s">
        <v>348</v>
      </c>
      <c r="U124" t="s">
        <v>365</v>
      </c>
      <c r="V124" t="s">
        <v>351</v>
      </c>
      <c r="W124">
        <v>99</v>
      </c>
      <c r="X124" t="s">
        <v>52</v>
      </c>
      <c r="Y124" t="s">
        <v>5</v>
      </c>
      <c r="Z124">
        <f>IF(X124=Y124,1,'correl_matrix_test_X01.csv_corr'!D101)</f>
        <v>0.95830268774355998</v>
      </c>
      <c r="AA124" t="str">
        <f>IF('correl_matrix_test_X01.csv_corr'!E101="N/A","none",'correl_matrix_test_X01.csv_corr'!E101)</f>
        <v>Pearson</v>
      </c>
      <c r="AC124" t="s">
        <v>562</v>
      </c>
      <c r="AD124" t="s">
        <v>563</v>
      </c>
      <c r="AE124" t="b">
        <f t="shared" si="6"/>
        <v>1</v>
      </c>
      <c r="AF124" t="b">
        <f t="shared" si="7"/>
        <v>1</v>
      </c>
      <c r="AG124" t="b">
        <f t="shared" si="8"/>
        <v>1</v>
      </c>
      <c r="AH124" t="b">
        <f t="shared" si="9"/>
        <v>1</v>
      </c>
      <c r="AI124" t="b">
        <f t="shared" si="10"/>
        <v>1</v>
      </c>
    </row>
    <row r="125" spans="1:35" x14ac:dyDescent="0.3">
      <c r="A125" t="s">
        <v>345</v>
      </c>
      <c r="B125" t="s">
        <v>52</v>
      </c>
      <c r="C125" t="s">
        <v>2</v>
      </c>
      <c r="D125">
        <v>-0.95830268774355898</v>
      </c>
      <c r="E125" t="s">
        <v>346</v>
      </c>
      <c r="F125">
        <v>11</v>
      </c>
      <c r="G125">
        <v>21</v>
      </c>
      <c r="H125">
        <v>10</v>
      </c>
      <c r="I125">
        <v>0</v>
      </c>
      <c r="K125">
        <v>-0.98940623649397397</v>
      </c>
      <c r="L125">
        <v>-0.84308147426769997</v>
      </c>
      <c r="M125">
        <v>0</v>
      </c>
      <c r="N125" t="s">
        <v>464</v>
      </c>
      <c r="O125" t="s">
        <v>348</v>
      </c>
      <c r="Q125" t="s">
        <v>348</v>
      </c>
      <c r="U125" t="s">
        <v>365</v>
      </c>
      <c r="V125" t="s">
        <v>353</v>
      </c>
      <c r="W125">
        <v>100</v>
      </c>
      <c r="X125" t="s">
        <v>52</v>
      </c>
      <c r="Y125" t="s">
        <v>2</v>
      </c>
      <c r="Z125">
        <f>IF(X125=Y125,1,'correl_matrix_test_X01.csv_corr'!D102)</f>
        <v>-0.95830268774355998</v>
      </c>
      <c r="AA125" t="str">
        <f>IF('correl_matrix_test_X01.csv_corr'!E102="N/A","none",'correl_matrix_test_X01.csv_corr'!E102)</f>
        <v>Pearson</v>
      </c>
      <c r="AC125" t="s">
        <v>562</v>
      </c>
      <c r="AD125" t="s">
        <v>563</v>
      </c>
      <c r="AE125" t="b">
        <f t="shared" si="6"/>
        <v>1</v>
      </c>
      <c r="AF125" t="b">
        <f t="shared" si="7"/>
        <v>1</v>
      </c>
      <c r="AG125" t="b">
        <f t="shared" si="8"/>
        <v>1</v>
      </c>
      <c r="AH125" t="b">
        <f t="shared" si="9"/>
        <v>1</v>
      </c>
      <c r="AI125" t="b">
        <f t="shared" si="10"/>
        <v>1</v>
      </c>
    </row>
    <row r="126" spans="1:35" x14ac:dyDescent="0.3">
      <c r="A126" t="s">
        <v>345</v>
      </c>
      <c r="B126" t="s">
        <v>52</v>
      </c>
      <c r="C126" t="s">
        <v>7</v>
      </c>
      <c r="D126">
        <v>0.95544323240884099</v>
      </c>
      <c r="E126" t="s">
        <v>346</v>
      </c>
      <c r="F126">
        <v>6</v>
      </c>
      <c r="G126">
        <v>21</v>
      </c>
      <c r="H126">
        <v>10</v>
      </c>
      <c r="I126">
        <v>10</v>
      </c>
      <c r="J126">
        <v>4.54545454545454E-2</v>
      </c>
      <c r="K126">
        <v>0.64060404580772301</v>
      </c>
      <c r="L126">
        <v>0.99527099891896198</v>
      </c>
      <c r="M126" s="1">
        <v>9.6068486499234496E-11</v>
      </c>
      <c r="N126" t="s">
        <v>465</v>
      </c>
      <c r="O126" t="s">
        <v>348</v>
      </c>
      <c r="Q126" t="s">
        <v>348</v>
      </c>
      <c r="U126" t="s">
        <v>365</v>
      </c>
      <c r="V126" t="s">
        <v>355</v>
      </c>
      <c r="W126">
        <v>101</v>
      </c>
      <c r="X126" t="s">
        <v>52</v>
      </c>
      <c r="Y126" t="s">
        <v>7</v>
      </c>
      <c r="Z126">
        <f>IF(X126=Y126,1,'correl_matrix_test_X01.csv_corr'!D103)</f>
        <v>0.95544323240884099</v>
      </c>
      <c r="AA126" t="str">
        <f>IF('correl_matrix_test_X01.csv_corr'!E103="N/A","none",'correl_matrix_test_X01.csv_corr'!E103)</f>
        <v>Pearson</v>
      </c>
      <c r="AB126">
        <v>4.54545454545454E-2</v>
      </c>
      <c r="AC126" t="s">
        <v>562</v>
      </c>
      <c r="AD126" t="s">
        <v>563</v>
      </c>
      <c r="AE126" t="b">
        <f t="shared" si="6"/>
        <v>1</v>
      </c>
      <c r="AF126" t="b">
        <f t="shared" si="7"/>
        <v>1</v>
      </c>
      <c r="AG126" t="b">
        <f t="shared" si="8"/>
        <v>1</v>
      </c>
      <c r="AH126" t="b">
        <f t="shared" si="9"/>
        <v>1</v>
      </c>
      <c r="AI126" t="b">
        <f t="shared" si="10"/>
        <v>1</v>
      </c>
    </row>
    <row r="127" spans="1:35" x14ac:dyDescent="0.3">
      <c r="A127" t="s">
        <v>345</v>
      </c>
      <c r="B127" t="s">
        <v>52</v>
      </c>
      <c r="C127" t="s">
        <v>8</v>
      </c>
      <c r="D127">
        <v>0.98885984444598196</v>
      </c>
      <c r="E127" t="s">
        <v>346</v>
      </c>
      <c r="F127">
        <v>5</v>
      </c>
      <c r="G127">
        <v>21</v>
      </c>
      <c r="H127">
        <v>10</v>
      </c>
      <c r="I127">
        <v>11</v>
      </c>
      <c r="J127">
        <v>-4.54545454545454E-2</v>
      </c>
      <c r="K127">
        <v>0.83561174324028198</v>
      </c>
      <c r="L127">
        <v>0.99929957431683802</v>
      </c>
      <c r="M127">
        <v>0</v>
      </c>
      <c r="N127" t="s">
        <v>466</v>
      </c>
      <c r="O127" t="s">
        <v>348</v>
      </c>
      <c r="Q127" t="s">
        <v>348</v>
      </c>
      <c r="U127" t="s">
        <v>365</v>
      </c>
      <c r="V127" t="s">
        <v>357</v>
      </c>
      <c r="W127">
        <v>102</v>
      </c>
      <c r="X127" t="s">
        <v>52</v>
      </c>
      <c r="Y127" t="s">
        <v>8</v>
      </c>
      <c r="Z127">
        <f>IF(X127=Y127,1,'correl_matrix_test_X01.csv_corr'!D104)</f>
        <v>0.98885984444598196</v>
      </c>
      <c r="AA127" t="str">
        <f>IF('correl_matrix_test_X01.csv_corr'!E104="N/A","none",'correl_matrix_test_X01.csv_corr'!E104)</f>
        <v>Pearson</v>
      </c>
      <c r="AB127">
        <v>-4.54545454545454E-2</v>
      </c>
      <c r="AC127" t="s">
        <v>562</v>
      </c>
      <c r="AD127" t="s">
        <v>563</v>
      </c>
      <c r="AE127" t="b">
        <f t="shared" si="6"/>
        <v>1</v>
      </c>
      <c r="AF127" t="b">
        <f t="shared" si="7"/>
        <v>1</v>
      </c>
      <c r="AG127" t="b">
        <f t="shared" si="8"/>
        <v>1</v>
      </c>
      <c r="AH127" t="b">
        <f t="shared" si="9"/>
        <v>1</v>
      </c>
      <c r="AI127" t="b">
        <f t="shared" si="10"/>
        <v>1</v>
      </c>
    </row>
    <row r="128" spans="1:35" x14ac:dyDescent="0.3">
      <c r="A128" t="s">
        <v>345</v>
      </c>
      <c r="B128" t="s">
        <v>52</v>
      </c>
      <c r="C128" t="s">
        <v>22</v>
      </c>
      <c r="E128" t="s">
        <v>358</v>
      </c>
      <c r="F128">
        <v>0</v>
      </c>
      <c r="G128">
        <v>21</v>
      </c>
      <c r="H128">
        <v>0</v>
      </c>
      <c r="I128">
        <v>0</v>
      </c>
      <c r="N128" t="s">
        <v>467</v>
      </c>
      <c r="O128" t="s">
        <v>348</v>
      </c>
      <c r="Q128" t="s">
        <v>360</v>
      </c>
      <c r="U128" t="s">
        <v>365</v>
      </c>
      <c r="V128" t="s">
        <v>361</v>
      </c>
      <c r="W128">
        <v>103</v>
      </c>
      <c r="X128" t="s">
        <v>52</v>
      </c>
      <c r="Y128" t="s">
        <v>22</v>
      </c>
      <c r="Z128">
        <f>IF(X128=Y128,1,'correl_matrix_test_X01.csv_corr'!D105)</f>
        <v>0</v>
      </c>
      <c r="AA128" t="str">
        <f>IF('correl_matrix_test_X01.csv_corr'!E105="N/A","none",'correl_matrix_test_X01.csv_corr'!E105)</f>
        <v>none</v>
      </c>
      <c r="AB128">
        <v>1</v>
      </c>
      <c r="AC128" t="s">
        <v>562</v>
      </c>
      <c r="AD128" t="s">
        <v>563</v>
      </c>
      <c r="AE128" t="b">
        <f t="shared" si="6"/>
        <v>1</v>
      </c>
      <c r="AF128" t="b">
        <f t="shared" si="7"/>
        <v>1</v>
      </c>
      <c r="AG128" t="b">
        <f t="shared" si="8"/>
        <v>1</v>
      </c>
      <c r="AH128" t="b">
        <f t="shared" si="9"/>
        <v>1</v>
      </c>
      <c r="AI128" t="b">
        <f t="shared" si="10"/>
        <v>0</v>
      </c>
    </row>
    <row r="129" spans="1:35" x14ac:dyDescent="0.3">
      <c r="A129" t="s">
        <v>345</v>
      </c>
      <c r="B129" t="s">
        <v>52</v>
      </c>
      <c r="C129" t="s">
        <v>9</v>
      </c>
      <c r="E129" t="s">
        <v>358</v>
      </c>
      <c r="F129">
        <v>0</v>
      </c>
      <c r="G129">
        <v>21</v>
      </c>
      <c r="H129">
        <v>0</v>
      </c>
      <c r="I129">
        <v>0</v>
      </c>
      <c r="N129" t="s">
        <v>468</v>
      </c>
      <c r="O129" t="s">
        <v>348</v>
      </c>
      <c r="Q129" t="s">
        <v>360</v>
      </c>
      <c r="U129" t="s">
        <v>365</v>
      </c>
      <c r="V129" t="s">
        <v>363</v>
      </c>
      <c r="W129">
        <v>104</v>
      </c>
      <c r="X129" t="s">
        <v>52</v>
      </c>
      <c r="Y129" t="s">
        <v>9</v>
      </c>
      <c r="Z129">
        <f>IF(X129=Y129,1,'correl_matrix_test_X01.csv_corr'!D106)</f>
        <v>0</v>
      </c>
      <c r="AA129" t="str">
        <f>IF('correl_matrix_test_X01.csv_corr'!E106="N/A","none",'correl_matrix_test_X01.csv_corr'!E106)</f>
        <v>none</v>
      </c>
      <c r="AB129">
        <v>4.54545454545454E-2</v>
      </c>
      <c r="AC129" t="s">
        <v>562</v>
      </c>
      <c r="AD129" t="s">
        <v>563</v>
      </c>
      <c r="AE129" t="b">
        <f t="shared" si="6"/>
        <v>1</v>
      </c>
      <c r="AF129" t="b">
        <f t="shared" si="7"/>
        <v>1</v>
      </c>
      <c r="AG129" t="b">
        <f t="shared" si="8"/>
        <v>1</v>
      </c>
      <c r="AH129" t="b">
        <f t="shared" si="9"/>
        <v>1</v>
      </c>
      <c r="AI129" t="b">
        <f t="shared" si="10"/>
        <v>0</v>
      </c>
    </row>
    <row r="130" spans="1:35" x14ac:dyDescent="0.3">
      <c r="A130" t="s">
        <v>345</v>
      </c>
      <c r="B130" t="s">
        <v>52</v>
      </c>
      <c r="C130" t="s">
        <v>52</v>
      </c>
      <c r="D130">
        <v>1</v>
      </c>
      <c r="E130" t="s">
        <v>346</v>
      </c>
      <c r="F130">
        <v>11</v>
      </c>
      <c r="G130">
        <v>21</v>
      </c>
      <c r="H130">
        <v>10</v>
      </c>
      <c r="I130">
        <v>10</v>
      </c>
      <c r="J130">
        <v>1</v>
      </c>
      <c r="K130">
        <v>1</v>
      </c>
      <c r="L130">
        <v>1</v>
      </c>
      <c r="M130">
        <v>0</v>
      </c>
      <c r="N130" t="s">
        <v>469</v>
      </c>
      <c r="O130" t="s">
        <v>348</v>
      </c>
      <c r="Q130" t="s">
        <v>348</v>
      </c>
      <c r="U130" t="s">
        <v>365</v>
      </c>
      <c r="V130" t="s">
        <v>365</v>
      </c>
      <c r="W130">
        <v>105</v>
      </c>
      <c r="X130" t="s">
        <v>52</v>
      </c>
      <c r="Y130" t="s">
        <v>52</v>
      </c>
      <c r="Z130">
        <f>IF(X130=Y130,1,'correl_matrix_test_X01.csv_corr'!D107)</f>
        <v>1</v>
      </c>
      <c r="AA130" t="str">
        <f>IF('correl_matrix_test_X01.csv_corr'!E107="N/A","none",'correl_matrix_test_X01.csv_corr'!E107)</f>
        <v>Pearson</v>
      </c>
      <c r="AB130">
        <v>1</v>
      </c>
      <c r="AC130" t="s">
        <v>562</v>
      </c>
      <c r="AD130" t="s">
        <v>563</v>
      </c>
      <c r="AE130" t="b">
        <f t="shared" si="6"/>
        <v>1</v>
      </c>
      <c r="AF130" t="b">
        <f t="shared" si="7"/>
        <v>1</v>
      </c>
      <c r="AG130" t="b">
        <f t="shared" si="8"/>
        <v>1</v>
      </c>
      <c r="AH130" t="b">
        <f t="shared" si="9"/>
        <v>1</v>
      </c>
      <c r="AI130" t="b">
        <f t="shared" si="10"/>
        <v>1</v>
      </c>
    </row>
    <row r="131" spans="1:35" x14ac:dyDescent="0.3">
      <c r="A131" t="s">
        <v>345</v>
      </c>
      <c r="B131" t="s">
        <v>52</v>
      </c>
      <c r="C131" t="s">
        <v>53</v>
      </c>
      <c r="D131">
        <v>1</v>
      </c>
      <c r="E131" t="s">
        <v>346</v>
      </c>
      <c r="F131">
        <v>11</v>
      </c>
      <c r="G131">
        <v>21</v>
      </c>
      <c r="H131">
        <v>10</v>
      </c>
      <c r="I131">
        <v>10</v>
      </c>
      <c r="J131">
        <v>1</v>
      </c>
      <c r="K131">
        <v>1</v>
      </c>
      <c r="L131">
        <v>1</v>
      </c>
      <c r="M131">
        <v>0</v>
      </c>
      <c r="N131" t="s">
        <v>470</v>
      </c>
      <c r="O131" t="s">
        <v>348</v>
      </c>
      <c r="Q131" t="s">
        <v>348</v>
      </c>
      <c r="U131" t="s">
        <v>365</v>
      </c>
      <c r="V131" t="s">
        <v>367</v>
      </c>
      <c r="W131">
        <v>106</v>
      </c>
      <c r="X131" t="s">
        <v>52</v>
      </c>
      <c r="Y131" t="s">
        <v>53</v>
      </c>
      <c r="Z131">
        <f>IF(X131=Y131,1,'correl_matrix_test_X01.csv_corr'!D108)</f>
        <v>1</v>
      </c>
      <c r="AA131" t="str">
        <f>IF('correl_matrix_test_X01.csv_corr'!E108="N/A","none",'correl_matrix_test_X01.csv_corr'!E108)</f>
        <v>Pearson</v>
      </c>
      <c r="AB131">
        <v>1</v>
      </c>
      <c r="AC131" t="s">
        <v>562</v>
      </c>
      <c r="AD131" t="s">
        <v>563</v>
      </c>
      <c r="AE131" t="b">
        <f t="shared" si="6"/>
        <v>1</v>
      </c>
      <c r="AF131" t="b">
        <f t="shared" si="7"/>
        <v>1</v>
      </c>
      <c r="AG131" t="b">
        <f t="shared" si="8"/>
        <v>1</v>
      </c>
      <c r="AH131" t="b">
        <f t="shared" si="9"/>
        <v>1</v>
      </c>
      <c r="AI131" t="b">
        <f t="shared" si="10"/>
        <v>1</v>
      </c>
    </row>
    <row r="132" spans="1:35" x14ac:dyDescent="0.3">
      <c r="A132" t="s">
        <v>345</v>
      </c>
      <c r="B132" t="s">
        <v>52</v>
      </c>
      <c r="C132" t="s">
        <v>3</v>
      </c>
      <c r="D132">
        <v>0.85761350132352798</v>
      </c>
      <c r="E132" t="s">
        <v>346</v>
      </c>
      <c r="F132">
        <v>11</v>
      </c>
      <c r="G132">
        <v>21</v>
      </c>
      <c r="H132">
        <v>10</v>
      </c>
      <c r="I132">
        <v>0</v>
      </c>
      <c r="K132">
        <v>0.53082038702643197</v>
      </c>
      <c r="L132">
        <v>0.96238201207590901</v>
      </c>
      <c r="M132" s="1">
        <v>5.6634999001659004E-7</v>
      </c>
      <c r="N132" t="s">
        <v>471</v>
      </c>
      <c r="O132" t="s">
        <v>348</v>
      </c>
      <c r="Q132" t="s">
        <v>348</v>
      </c>
      <c r="U132" t="s">
        <v>365</v>
      </c>
      <c r="V132" t="s">
        <v>369</v>
      </c>
      <c r="W132">
        <v>107</v>
      </c>
      <c r="X132" t="s">
        <v>52</v>
      </c>
      <c r="Y132" t="s">
        <v>3</v>
      </c>
      <c r="Z132">
        <f>IF(X132=Y132,1,'correl_matrix_test_X01.csv_corr'!D109)</f>
        <v>0.85761350132352798</v>
      </c>
      <c r="AA132" t="str">
        <f>IF('correl_matrix_test_X01.csv_corr'!E109="N/A","none",'correl_matrix_test_X01.csv_corr'!E109)</f>
        <v>Pearson</v>
      </c>
      <c r="AC132" t="s">
        <v>562</v>
      </c>
      <c r="AD132" t="s">
        <v>563</v>
      </c>
      <c r="AE132" t="b">
        <f t="shared" si="6"/>
        <v>1</v>
      </c>
      <c r="AF132" t="b">
        <f t="shared" si="7"/>
        <v>1</v>
      </c>
      <c r="AG132" t="b">
        <f t="shared" si="8"/>
        <v>1</v>
      </c>
      <c r="AH132" t="b">
        <f t="shared" si="9"/>
        <v>1</v>
      </c>
      <c r="AI132" t="b">
        <f t="shared" si="10"/>
        <v>1</v>
      </c>
    </row>
    <row r="133" spans="1:35" x14ac:dyDescent="0.3">
      <c r="A133" t="s">
        <v>345</v>
      </c>
      <c r="B133" t="s">
        <v>52</v>
      </c>
      <c r="C133" t="s">
        <v>4</v>
      </c>
      <c r="D133">
        <v>0.98426940087917403</v>
      </c>
      <c r="E133" t="s">
        <v>346</v>
      </c>
      <c r="F133">
        <v>11</v>
      </c>
      <c r="G133">
        <v>21</v>
      </c>
      <c r="H133">
        <v>10</v>
      </c>
      <c r="I133">
        <v>0</v>
      </c>
      <c r="K133">
        <v>0.93854983657379198</v>
      </c>
      <c r="L133">
        <v>0.99604257234108795</v>
      </c>
      <c r="M133">
        <v>0</v>
      </c>
      <c r="N133" t="s">
        <v>472</v>
      </c>
      <c r="O133" t="s">
        <v>348</v>
      </c>
      <c r="Q133" t="s">
        <v>348</v>
      </c>
      <c r="U133" t="s">
        <v>365</v>
      </c>
      <c r="V133" t="s">
        <v>371</v>
      </c>
      <c r="W133">
        <v>108</v>
      </c>
      <c r="X133" t="s">
        <v>52</v>
      </c>
      <c r="Y133" t="s">
        <v>4</v>
      </c>
      <c r="Z133">
        <f>IF(X133=Y133,1,'correl_matrix_test_X01.csv_corr'!D110)</f>
        <v>0.98426940087917403</v>
      </c>
      <c r="AA133" t="str">
        <f>IF('correl_matrix_test_X01.csv_corr'!E110="N/A","none",'correl_matrix_test_X01.csv_corr'!E110)</f>
        <v>Pearson</v>
      </c>
      <c r="AC133" t="s">
        <v>562</v>
      </c>
      <c r="AD133" t="s">
        <v>563</v>
      </c>
      <c r="AE133" t="b">
        <f t="shared" si="6"/>
        <v>1</v>
      </c>
      <c r="AF133" t="b">
        <f t="shared" si="7"/>
        <v>1</v>
      </c>
      <c r="AG133" t="b">
        <f t="shared" si="8"/>
        <v>1</v>
      </c>
      <c r="AH133" t="b">
        <f t="shared" si="9"/>
        <v>1</v>
      </c>
      <c r="AI133" t="b">
        <f t="shared" si="10"/>
        <v>1</v>
      </c>
    </row>
    <row r="134" spans="1:35" x14ac:dyDescent="0.3">
      <c r="A134" t="s">
        <v>345</v>
      </c>
      <c r="B134" t="s">
        <v>52</v>
      </c>
      <c r="C134" t="s">
        <v>6</v>
      </c>
      <c r="E134" t="s">
        <v>346</v>
      </c>
      <c r="F134">
        <v>11</v>
      </c>
      <c r="G134">
        <v>21</v>
      </c>
      <c r="H134">
        <v>10</v>
      </c>
      <c r="I134">
        <v>0</v>
      </c>
      <c r="N134" t="s">
        <v>473</v>
      </c>
      <c r="O134" t="s">
        <v>348</v>
      </c>
      <c r="Q134" t="s">
        <v>348</v>
      </c>
      <c r="U134" t="s">
        <v>365</v>
      </c>
      <c r="V134" t="s">
        <v>373</v>
      </c>
      <c r="W134">
        <v>109</v>
      </c>
      <c r="X134" t="s">
        <v>52</v>
      </c>
      <c r="Y134" t="s">
        <v>6</v>
      </c>
      <c r="Z134">
        <f>IF(X134=Y134,1,'correl_matrix_test_X01.csv_corr'!D111)</f>
        <v>0</v>
      </c>
      <c r="AA134" t="str">
        <f>IF('correl_matrix_test_X01.csv_corr'!E111="N/A","none",'correl_matrix_test_X01.csv_corr'!E111)</f>
        <v>Pearson</v>
      </c>
      <c r="AC134" t="s">
        <v>562</v>
      </c>
      <c r="AD134" t="s">
        <v>563</v>
      </c>
      <c r="AE134" t="b">
        <f t="shared" si="6"/>
        <v>1</v>
      </c>
      <c r="AF134" t="b">
        <f t="shared" si="7"/>
        <v>1</v>
      </c>
      <c r="AG134" t="b">
        <f t="shared" si="8"/>
        <v>1</v>
      </c>
      <c r="AH134" t="b">
        <f t="shared" si="9"/>
        <v>1</v>
      </c>
      <c r="AI134" t="b">
        <f t="shared" si="10"/>
        <v>1</v>
      </c>
    </row>
    <row r="135" spans="1:35" x14ac:dyDescent="0.3">
      <c r="A135" t="s">
        <v>345</v>
      </c>
      <c r="B135" t="s">
        <v>52</v>
      </c>
      <c r="C135" t="s">
        <v>11</v>
      </c>
      <c r="D135">
        <v>0.95830268774355998</v>
      </c>
      <c r="E135" t="s">
        <v>346</v>
      </c>
      <c r="F135">
        <v>11</v>
      </c>
      <c r="G135">
        <v>21</v>
      </c>
      <c r="H135">
        <v>10</v>
      </c>
      <c r="I135">
        <v>0</v>
      </c>
      <c r="K135">
        <v>0.84308147426769997</v>
      </c>
      <c r="L135">
        <v>0.98940623649397397</v>
      </c>
      <c r="M135">
        <v>0</v>
      </c>
      <c r="N135" t="s">
        <v>474</v>
      </c>
      <c r="O135" t="s">
        <v>348</v>
      </c>
      <c r="Q135" t="s">
        <v>348</v>
      </c>
      <c r="U135" t="s">
        <v>365</v>
      </c>
      <c r="V135" t="s">
        <v>375</v>
      </c>
      <c r="W135">
        <v>110</v>
      </c>
      <c r="X135" t="s">
        <v>52</v>
      </c>
      <c r="Y135" t="s">
        <v>11</v>
      </c>
      <c r="Z135">
        <f>IF(X135=Y135,1,'correl_matrix_test_X01.csv_corr'!D112)</f>
        <v>0.95830268774355998</v>
      </c>
      <c r="AA135" t="str">
        <f>IF('correl_matrix_test_X01.csv_corr'!E112="N/A","none",'correl_matrix_test_X01.csv_corr'!E112)</f>
        <v>Pearson</v>
      </c>
      <c r="AC135" t="s">
        <v>562</v>
      </c>
      <c r="AD135" t="s">
        <v>563</v>
      </c>
      <c r="AE135" t="b">
        <f t="shared" si="6"/>
        <v>1</v>
      </c>
      <c r="AF135" t="b">
        <f t="shared" si="7"/>
        <v>1</v>
      </c>
      <c r="AG135" t="b">
        <f t="shared" si="8"/>
        <v>1</v>
      </c>
      <c r="AH135" t="b">
        <f t="shared" si="9"/>
        <v>1</v>
      </c>
      <c r="AI135" t="b">
        <f t="shared" si="10"/>
        <v>1</v>
      </c>
    </row>
    <row r="136" spans="1:35" x14ac:dyDescent="0.3">
      <c r="A136" t="s">
        <v>345</v>
      </c>
      <c r="B136" t="s">
        <v>52</v>
      </c>
      <c r="C136" t="s">
        <v>10</v>
      </c>
      <c r="D136">
        <v>0.95830268774355998</v>
      </c>
      <c r="E136" t="s">
        <v>346</v>
      </c>
      <c r="F136">
        <v>11</v>
      </c>
      <c r="G136">
        <v>21</v>
      </c>
      <c r="H136">
        <v>10</v>
      </c>
      <c r="I136">
        <v>0</v>
      </c>
      <c r="K136">
        <v>0.84308147426769997</v>
      </c>
      <c r="L136">
        <v>0.98940623649397397</v>
      </c>
      <c r="M136">
        <v>0</v>
      </c>
      <c r="N136" t="s">
        <v>475</v>
      </c>
      <c r="O136" t="s">
        <v>348</v>
      </c>
      <c r="Q136" t="s">
        <v>348</v>
      </c>
      <c r="U136" t="s">
        <v>365</v>
      </c>
      <c r="V136" t="s">
        <v>377</v>
      </c>
      <c r="W136">
        <v>111</v>
      </c>
      <c r="X136" t="s">
        <v>52</v>
      </c>
      <c r="Y136" t="s">
        <v>10</v>
      </c>
      <c r="Z136">
        <f>IF(X136=Y136,1,'correl_matrix_test_X01.csv_corr'!D113)</f>
        <v>0.95830268774355998</v>
      </c>
      <c r="AA136" t="str">
        <f>IF('correl_matrix_test_X01.csv_corr'!E113="N/A","none",'correl_matrix_test_X01.csv_corr'!E113)</f>
        <v>Pearson</v>
      </c>
      <c r="AC136" t="s">
        <v>562</v>
      </c>
      <c r="AD136" t="s">
        <v>563</v>
      </c>
      <c r="AE136" t="b">
        <f t="shared" si="6"/>
        <v>1</v>
      </c>
      <c r="AF136" t="b">
        <f t="shared" si="7"/>
        <v>1</v>
      </c>
      <c r="AG136" t="b">
        <f t="shared" si="8"/>
        <v>1</v>
      </c>
      <c r="AH136" t="b">
        <f t="shared" si="9"/>
        <v>1</v>
      </c>
      <c r="AI136" t="b">
        <f t="shared" si="10"/>
        <v>1</v>
      </c>
    </row>
    <row r="137" spans="1:35" x14ac:dyDescent="0.3">
      <c r="A137" t="s">
        <v>345</v>
      </c>
      <c r="B137" t="s">
        <v>53</v>
      </c>
      <c r="C137" t="s">
        <v>1</v>
      </c>
      <c r="D137">
        <v>0.95830268774355898</v>
      </c>
      <c r="E137" t="s">
        <v>346</v>
      </c>
      <c r="F137">
        <v>11</v>
      </c>
      <c r="G137">
        <v>21</v>
      </c>
      <c r="H137">
        <v>10</v>
      </c>
      <c r="I137">
        <v>0</v>
      </c>
      <c r="K137">
        <v>0.84308147426769997</v>
      </c>
      <c r="L137">
        <v>0.98940623649397397</v>
      </c>
      <c r="M137">
        <v>0</v>
      </c>
      <c r="N137" t="s">
        <v>476</v>
      </c>
      <c r="O137" t="s">
        <v>348</v>
      </c>
      <c r="Q137" t="s">
        <v>348</v>
      </c>
      <c r="U137" t="s">
        <v>367</v>
      </c>
      <c r="V137" t="s">
        <v>349</v>
      </c>
      <c r="W137">
        <v>112</v>
      </c>
      <c r="X137" t="s">
        <v>53</v>
      </c>
      <c r="Y137" t="s">
        <v>1</v>
      </c>
      <c r="Z137">
        <f>IF(X137=Y137,1,'correl_matrix_test_X01.csv_corr'!D114)</f>
        <v>0.958302687724637</v>
      </c>
      <c r="AA137" t="str">
        <f>IF('correl_matrix_test_X01.csv_corr'!E114="N/A","none",'correl_matrix_test_X01.csv_corr'!E114)</f>
        <v>Pearson</v>
      </c>
      <c r="AC137" t="s">
        <v>562</v>
      </c>
      <c r="AD137" t="s">
        <v>563</v>
      </c>
      <c r="AE137" t="b">
        <f t="shared" si="6"/>
        <v>1</v>
      </c>
      <c r="AF137" t="b">
        <f t="shared" si="7"/>
        <v>1</v>
      </c>
      <c r="AG137" t="b">
        <f t="shared" si="8"/>
        <v>1</v>
      </c>
      <c r="AH137" t="b">
        <f t="shared" si="9"/>
        <v>1</v>
      </c>
      <c r="AI137" t="b">
        <f t="shared" si="10"/>
        <v>1</v>
      </c>
    </row>
    <row r="138" spans="1:35" x14ac:dyDescent="0.3">
      <c r="A138" t="s">
        <v>345</v>
      </c>
      <c r="B138" t="s">
        <v>53</v>
      </c>
      <c r="C138" t="s">
        <v>5</v>
      </c>
      <c r="D138">
        <v>0.95830268774355898</v>
      </c>
      <c r="E138" t="s">
        <v>346</v>
      </c>
      <c r="F138">
        <v>11</v>
      </c>
      <c r="G138">
        <v>21</v>
      </c>
      <c r="H138">
        <v>10</v>
      </c>
      <c r="I138">
        <v>0</v>
      </c>
      <c r="K138">
        <v>0.84308147426769997</v>
      </c>
      <c r="L138">
        <v>0.98940623649397397</v>
      </c>
      <c r="M138">
        <v>0</v>
      </c>
      <c r="N138" t="s">
        <v>477</v>
      </c>
      <c r="O138" t="s">
        <v>348</v>
      </c>
      <c r="Q138" t="s">
        <v>348</v>
      </c>
      <c r="U138" t="s">
        <v>367</v>
      </c>
      <c r="V138" t="s">
        <v>351</v>
      </c>
      <c r="W138">
        <v>113</v>
      </c>
      <c r="X138" t="s">
        <v>53</v>
      </c>
      <c r="Y138" t="s">
        <v>5</v>
      </c>
      <c r="Z138">
        <f>IF(X138=Y138,1,'correl_matrix_test_X01.csv_corr'!D115)</f>
        <v>0.958302687724637</v>
      </c>
      <c r="AA138" t="str">
        <f>IF('correl_matrix_test_X01.csv_corr'!E115="N/A","none",'correl_matrix_test_X01.csv_corr'!E115)</f>
        <v>Pearson</v>
      </c>
      <c r="AC138" t="s">
        <v>562</v>
      </c>
      <c r="AD138" t="s">
        <v>563</v>
      </c>
      <c r="AE138" t="b">
        <f t="shared" si="6"/>
        <v>1</v>
      </c>
      <c r="AF138" t="b">
        <f t="shared" si="7"/>
        <v>1</v>
      </c>
      <c r="AG138" t="b">
        <f t="shared" si="8"/>
        <v>1</v>
      </c>
      <c r="AH138" t="b">
        <f t="shared" si="9"/>
        <v>1</v>
      </c>
      <c r="AI138" t="b">
        <f t="shared" si="10"/>
        <v>1</v>
      </c>
    </row>
    <row r="139" spans="1:35" x14ac:dyDescent="0.3">
      <c r="A139" t="s">
        <v>345</v>
      </c>
      <c r="B139" t="s">
        <v>53</v>
      </c>
      <c r="C139" t="s">
        <v>2</v>
      </c>
      <c r="D139">
        <v>-0.95830268774355898</v>
      </c>
      <c r="E139" t="s">
        <v>346</v>
      </c>
      <c r="F139">
        <v>11</v>
      </c>
      <c r="G139">
        <v>21</v>
      </c>
      <c r="H139">
        <v>10</v>
      </c>
      <c r="I139">
        <v>0</v>
      </c>
      <c r="K139">
        <v>-0.98940623649397397</v>
      </c>
      <c r="L139">
        <v>-0.84308147426769997</v>
      </c>
      <c r="M139">
        <v>0</v>
      </c>
      <c r="N139" t="s">
        <v>478</v>
      </c>
      <c r="O139" t="s">
        <v>348</v>
      </c>
      <c r="Q139" t="s">
        <v>348</v>
      </c>
      <c r="U139" t="s">
        <v>367</v>
      </c>
      <c r="V139" t="s">
        <v>353</v>
      </c>
      <c r="W139">
        <v>114</v>
      </c>
      <c r="X139" t="s">
        <v>53</v>
      </c>
      <c r="Y139" t="s">
        <v>2</v>
      </c>
      <c r="Z139">
        <f>IF(X139=Y139,1,'correl_matrix_test_X01.csv_corr'!D116)</f>
        <v>-0.958302687724637</v>
      </c>
      <c r="AA139" t="str">
        <f>IF('correl_matrix_test_X01.csv_corr'!E116="N/A","none",'correl_matrix_test_X01.csv_corr'!E116)</f>
        <v>Pearson</v>
      </c>
      <c r="AC139" t="s">
        <v>562</v>
      </c>
      <c r="AD139" t="s">
        <v>563</v>
      </c>
      <c r="AE139" t="b">
        <f t="shared" si="6"/>
        <v>1</v>
      </c>
      <c r="AF139" t="b">
        <f t="shared" si="7"/>
        <v>1</v>
      </c>
      <c r="AG139" t="b">
        <f t="shared" si="8"/>
        <v>1</v>
      </c>
      <c r="AH139" t="b">
        <f t="shared" si="9"/>
        <v>1</v>
      </c>
      <c r="AI139" t="b">
        <f t="shared" si="10"/>
        <v>1</v>
      </c>
    </row>
    <row r="140" spans="1:35" x14ac:dyDescent="0.3">
      <c r="A140" t="s">
        <v>345</v>
      </c>
      <c r="B140" t="s">
        <v>53</v>
      </c>
      <c r="C140" t="s">
        <v>7</v>
      </c>
      <c r="D140">
        <v>0.95544323240884099</v>
      </c>
      <c r="E140" t="s">
        <v>346</v>
      </c>
      <c r="F140">
        <v>6</v>
      </c>
      <c r="G140">
        <v>21</v>
      </c>
      <c r="H140">
        <v>10</v>
      </c>
      <c r="I140">
        <v>10</v>
      </c>
      <c r="J140">
        <v>4.54545454545454E-2</v>
      </c>
      <c r="K140">
        <v>0.64060404580772301</v>
      </c>
      <c r="L140">
        <v>0.99527099891896198</v>
      </c>
      <c r="M140" s="1">
        <v>9.6068486499234496E-11</v>
      </c>
      <c r="N140" t="s">
        <v>479</v>
      </c>
      <c r="O140" t="s">
        <v>348</v>
      </c>
      <c r="Q140" t="s">
        <v>348</v>
      </c>
      <c r="U140" t="s">
        <v>367</v>
      </c>
      <c r="V140" t="s">
        <v>355</v>
      </c>
      <c r="W140">
        <v>115</v>
      </c>
      <c r="X140" t="s">
        <v>53</v>
      </c>
      <c r="Y140" t="s">
        <v>7</v>
      </c>
      <c r="Z140">
        <f>IF(X140=Y140,1,'correl_matrix_test_X01.csv_corr'!D117)</f>
        <v>0.95544323243881701</v>
      </c>
      <c r="AA140" t="str">
        <f>IF('correl_matrix_test_X01.csv_corr'!E117="N/A","none",'correl_matrix_test_X01.csv_corr'!E117)</f>
        <v>Pearson</v>
      </c>
      <c r="AB140">
        <v>4.54545454545454E-2</v>
      </c>
      <c r="AC140" t="s">
        <v>562</v>
      </c>
      <c r="AD140" t="s">
        <v>563</v>
      </c>
      <c r="AE140" t="b">
        <f t="shared" si="6"/>
        <v>1</v>
      </c>
      <c r="AF140" t="b">
        <f t="shared" si="7"/>
        <v>1</v>
      </c>
      <c r="AG140" t="b">
        <f t="shared" si="8"/>
        <v>1</v>
      </c>
      <c r="AH140" t="b">
        <f t="shared" si="9"/>
        <v>1</v>
      </c>
      <c r="AI140" t="b">
        <f t="shared" si="10"/>
        <v>1</v>
      </c>
    </row>
    <row r="141" spans="1:35" x14ac:dyDescent="0.3">
      <c r="A141" t="s">
        <v>345</v>
      </c>
      <c r="B141" t="s">
        <v>53</v>
      </c>
      <c r="C141" t="s">
        <v>8</v>
      </c>
      <c r="D141">
        <v>0.98885984444598196</v>
      </c>
      <c r="E141" t="s">
        <v>346</v>
      </c>
      <c r="F141">
        <v>5</v>
      </c>
      <c r="G141">
        <v>21</v>
      </c>
      <c r="H141">
        <v>10</v>
      </c>
      <c r="I141">
        <v>11</v>
      </c>
      <c r="J141">
        <v>-4.54545454545454E-2</v>
      </c>
      <c r="K141">
        <v>0.83561174324028198</v>
      </c>
      <c r="L141">
        <v>0.99929957431683802</v>
      </c>
      <c r="M141">
        <v>0</v>
      </c>
      <c r="N141" t="s">
        <v>480</v>
      </c>
      <c r="O141" t="s">
        <v>348</v>
      </c>
      <c r="Q141" t="s">
        <v>348</v>
      </c>
      <c r="U141" t="s">
        <v>367</v>
      </c>
      <c r="V141" t="s">
        <v>357</v>
      </c>
      <c r="W141">
        <v>116</v>
      </c>
      <c r="X141" t="s">
        <v>53</v>
      </c>
      <c r="Y141" t="s">
        <v>8</v>
      </c>
      <c r="Z141">
        <f>IF(X141=Y141,1,'correl_matrix_test_X01.csv_corr'!D118)</f>
        <v>0.98885984439187502</v>
      </c>
      <c r="AA141" t="str">
        <f>IF('correl_matrix_test_X01.csv_corr'!E118="N/A","none",'correl_matrix_test_X01.csv_corr'!E118)</f>
        <v>Pearson</v>
      </c>
      <c r="AB141">
        <v>-4.54545454545454E-2</v>
      </c>
      <c r="AC141" t="s">
        <v>562</v>
      </c>
      <c r="AD141" t="s">
        <v>563</v>
      </c>
      <c r="AE141" t="b">
        <f t="shared" si="6"/>
        <v>1</v>
      </c>
      <c r="AF141" t="b">
        <f t="shared" si="7"/>
        <v>1</v>
      </c>
      <c r="AG141" t="b">
        <f t="shared" si="8"/>
        <v>1</v>
      </c>
      <c r="AH141" t="b">
        <f t="shared" si="9"/>
        <v>1</v>
      </c>
      <c r="AI141" t="b">
        <f t="shared" si="10"/>
        <v>1</v>
      </c>
    </row>
    <row r="142" spans="1:35" x14ac:dyDescent="0.3">
      <c r="A142" t="s">
        <v>345</v>
      </c>
      <c r="B142" t="s">
        <v>53</v>
      </c>
      <c r="C142" t="s">
        <v>22</v>
      </c>
      <c r="E142" t="s">
        <v>358</v>
      </c>
      <c r="F142">
        <v>0</v>
      </c>
      <c r="G142">
        <v>21</v>
      </c>
      <c r="H142">
        <v>0</v>
      </c>
      <c r="I142">
        <v>0</v>
      </c>
      <c r="N142" t="s">
        <v>481</v>
      </c>
      <c r="O142" t="s">
        <v>348</v>
      </c>
      <c r="Q142" t="s">
        <v>360</v>
      </c>
      <c r="U142" t="s">
        <v>367</v>
      </c>
      <c r="V142" t="s">
        <v>361</v>
      </c>
      <c r="W142">
        <v>117</v>
      </c>
      <c r="X142" t="s">
        <v>53</v>
      </c>
      <c r="Y142" t="s">
        <v>22</v>
      </c>
      <c r="Z142">
        <f>IF(X142=Y142,1,'correl_matrix_test_X01.csv_corr'!D119)</f>
        <v>0</v>
      </c>
      <c r="AA142" t="str">
        <f>IF('correl_matrix_test_X01.csv_corr'!E119="N/A","none",'correl_matrix_test_X01.csv_corr'!E119)</f>
        <v>none</v>
      </c>
      <c r="AB142">
        <v>1</v>
      </c>
      <c r="AC142" t="s">
        <v>562</v>
      </c>
      <c r="AD142" t="s">
        <v>563</v>
      </c>
      <c r="AE142" t="b">
        <f t="shared" si="6"/>
        <v>1</v>
      </c>
      <c r="AF142" t="b">
        <f t="shared" si="7"/>
        <v>1</v>
      </c>
      <c r="AG142" t="b">
        <f t="shared" si="8"/>
        <v>1</v>
      </c>
      <c r="AH142" t="b">
        <f t="shared" si="9"/>
        <v>1</v>
      </c>
      <c r="AI142" t="b">
        <f t="shared" si="10"/>
        <v>0</v>
      </c>
    </row>
    <row r="143" spans="1:35" x14ac:dyDescent="0.3">
      <c r="A143" t="s">
        <v>345</v>
      </c>
      <c r="B143" t="s">
        <v>53</v>
      </c>
      <c r="C143" t="s">
        <v>9</v>
      </c>
      <c r="E143" t="s">
        <v>358</v>
      </c>
      <c r="F143">
        <v>0</v>
      </c>
      <c r="G143">
        <v>21</v>
      </c>
      <c r="H143">
        <v>0</v>
      </c>
      <c r="I143">
        <v>0</v>
      </c>
      <c r="N143" t="s">
        <v>482</v>
      </c>
      <c r="O143" t="s">
        <v>348</v>
      </c>
      <c r="Q143" t="s">
        <v>360</v>
      </c>
      <c r="U143" t="s">
        <v>367</v>
      </c>
      <c r="V143" t="s">
        <v>363</v>
      </c>
      <c r="W143">
        <v>118</v>
      </c>
      <c r="X143" t="s">
        <v>53</v>
      </c>
      <c r="Y143" t="s">
        <v>9</v>
      </c>
      <c r="Z143">
        <f>IF(X143=Y143,1,'correl_matrix_test_X01.csv_corr'!D120)</f>
        <v>0</v>
      </c>
      <c r="AA143" t="str">
        <f>IF('correl_matrix_test_X01.csv_corr'!E120="N/A","none",'correl_matrix_test_X01.csv_corr'!E120)</f>
        <v>none</v>
      </c>
      <c r="AB143">
        <v>4.54545454545454E-2</v>
      </c>
      <c r="AC143" t="s">
        <v>562</v>
      </c>
      <c r="AD143" t="s">
        <v>563</v>
      </c>
      <c r="AE143" t="b">
        <f t="shared" si="6"/>
        <v>1</v>
      </c>
      <c r="AF143" t="b">
        <f t="shared" si="7"/>
        <v>1</v>
      </c>
      <c r="AG143" t="b">
        <f t="shared" si="8"/>
        <v>1</v>
      </c>
      <c r="AH143" t="b">
        <f t="shared" si="9"/>
        <v>1</v>
      </c>
      <c r="AI143" t="b">
        <f t="shared" si="10"/>
        <v>0</v>
      </c>
    </row>
    <row r="144" spans="1:35" x14ac:dyDescent="0.3">
      <c r="A144" t="s">
        <v>345</v>
      </c>
      <c r="B144" t="s">
        <v>53</v>
      </c>
      <c r="C144" t="s">
        <v>52</v>
      </c>
      <c r="D144">
        <v>1</v>
      </c>
      <c r="E144" t="s">
        <v>346</v>
      </c>
      <c r="F144">
        <v>11</v>
      </c>
      <c r="G144">
        <v>21</v>
      </c>
      <c r="H144">
        <v>10</v>
      </c>
      <c r="I144">
        <v>10</v>
      </c>
      <c r="J144">
        <v>1</v>
      </c>
      <c r="K144">
        <v>1</v>
      </c>
      <c r="L144">
        <v>1</v>
      </c>
      <c r="M144">
        <v>0</v>
      </c>
      <c r="N144" t="s">
        <v>483</v>
      </c>
      <c r="O144" t="s">
        <v>348</v>
      </c>
      <c r="Q144" t="s">
        <v>348</v>
      </c>
      <c r="U144" t="s">
        <v>367</v>
      </c>
      <c r="V144" t="s">
        <v>365</v>
      </c>
      <c r="W144">
        <v>119</v>
      </c>
      <c r="X144" t="s">
        <v>53</v>
      </c>
      <c r="Y144" t="s">
        <v>52</v>
      </c>
      <c r="Z144">
        <f>IF(X144=Y144,1,'correl_matrix_test_X01.csv_corr'!D121)</f>
        <v>1</v>
      </c>
      <c r="AA144" t="str">
        <f>IF('correl_matrix_test_X01.csv_corr'!E121="N/A","none",'correl_matrix_test_X01.csv_corr'!E121)</f>
        <v>Pearson</v>
      </c>
      <c r="AB144">
        <v>1</v>
      </c>
      <c r="AC144" t="s">
        <v>562</v>
      </c>
      <c r="AD144" t="s">
        <v>563</v>
      </c>
      <c r="AE144" t="b">
        <f t="shared" si="6"/>
        <v>1</v>
      </c>
      <c r="AF144" t="b">
        <f t="shared" si="7"/>
        <v>1</v>
      </c>
      <c r="AG144" t="b">
        <f t="shared" si="8"/>
        <v>1</v>
      </c>
      <c r="AH144" t="b">
        <f t="shared" si="9"/>
        <v>1</v>
      </c>
      <c r="AI144" t="b">
        <f t="shared" si="10"/>
        <v>1</v>
      </c>
    </row>
    <row r="145" spans="1:35" x14ac:dyDescent="0.3">
      <c r="A145" t="s">
        <v>345</v>
      </c>
      <c r="B145" t="s">
        <v>53</v>
      </c>
      <c r="C145" t="s">
        <v>53</v>
      </c>
      <c r="D145">
        <v>1</v>
      </c>
      <c r="E145" t="s">
        <v>346</v>
      </c>
      <c r="F145">
        <v>11</v>
      </c>
      <c r="G145">
        <v>21</v>
      </c>
      <c r="H145">
        <v>10</v>
      </c>
      <c r="I145">
        <v>10</v>
      </c>
      <c r="J145">
        <v>1</v>
      </c>
      <c r="K145">
        <v>1</v>
      </c>
      <c r="L145">
        <v>1</v>
      </c>
      <c r="M145">
        <v>0</v>
      </c>
      <c r="N145" t="s">
        <v>484</v>
      </c>
      <c r="O145" t="s">
        <v>348</v>
      </c>
      <c r="Q145" t="s">
        <v>348</v>
      </c>
      <c r="U145" t="s">
        <v>367</v>
      </c>
      <c r="V145" t="s">
        <v>367</v>
      </c>
      <c r="W145">
        <v>120</v>
      </c>
      <c r="X145" t="s">
        <v>53</v>
      </c>
      <c r="Y145" t="s">
        <v>53</v>
      </c>
      <c r="Z145">
        <f>IF(X145=Y145,1,'correl_matrix_test_X01.csv_corr'!D122)</f>
        <v>1</v>
      </c>
      <c r="AA145" t="str">
        <f>IF('correl_matrix_test_X01.csv_corr'!E122="N/A","none",'correl_matrix_test_X01.csv_corr'!E122)</f>
        <v>Pearson</v>
      </c>
      <c r="AB145">
        <v>1</v>
      </c>
      <c r="AC145" t="s">
        <v>562</v>
      </c>
      <c r="AD145" t="s">
        <v>563</v>
      </c>
      <c r="AE145" t="b">
        <f t="shared" si="6"/>
        <v>1</v>
      </c>
      <c r="AF145" t="b">
        <f t="shared" si="7"/>
        <v>1</v>
      </c>
      <c r="AG145" t="b">
        <f t="shared" si="8"/>
        <v>1</v>
      </c>
      <c r="AH145" t="b">
        <f t="shared" si="9"/>
        <v>1</v>
      </c>
      <c r="AI145" t="b">
        <f t="shared" si="10"/>
        <v>1</v>
      </c>
    </row>
    <row r="146" spans="1:35" x14ac:dyDescent="0.3">
      <c r="A146" t="s">
        <v>345</v>
      </c>
      <c r="B146" t="s">
        <v>53</v>
      </c>
      <c r="C146" t="s">
        <v>3</v>
      </c>
      <c r="D146">
        <v>0.85761350132352798</v>
      </c>
      <c r="E146" t="s">
        <v>346</v>
      </c>
      <c r="F146">
        <v>11</v>
      </c>
      <c r="G146">
        <v>21</v>
      </c>
      <c r="H146">
        <v>10</v>
      </c>
      <c r="I146">
        <v>0</v>
      </c>
      <c r="K146">
        <v>0.53082038702643197</v>
      </c>
      <c r="L146">
        <v>0.96238201207590901</v>
      </c>
      <c r="M146" s="1">
        <v>5.6634999001659004E-7</v>
      </c>
      <c r="N146" t="s">
        <v>485</v>
      </c>
      <c r="O146" t="s">
        <v>348</v>
      </c>
      <c r="Q146" t="s">
        <v>348</v>
      </c>
      <c r="U146" t="s">
        <v>367</v>
      </c>
      <c r="V146" t="s">
        <v>369</v>
      </c>
      <c r="W146">
        <v>121</v>
      </c>
      <c r="X146" t="s">
        <v>53</v>
      </c>
      <c r="Y146" t="s">
        <v>3</v>
      </c>
      <c r="Z146">
        <f>IF(X146=Y146,1,'correl_matrix_test_X01.csv_corr'!D123)</f>
        <v>0.85761350130831804</v>
      </c>
      <c r="AA146" t="str">
        <f>IF('correl_matrix_test_X01.csv_corr'!E123="N/A","none",'correl_matrix_test_X01.csv_corr'!E123)</f>
        <v>Pearson</v>
      </c>
      <c r="AC146" t="s">
        <v>562</v>
      </c>
      <c r="AD146" t="s">
        <v>563</v>
      </c>
      <c r="AE146" t="b">
        <f t="shared" si="6"/>
        <v>1</v>
      </c>
      <c r="AF146" t="b">
        <f t="shared" si="7"/>
        <v>1</v>
      </c>
      <c r="AG146" t="b">
        <f t="shared" si="8"/>
        <v>1</v>
      </c>
      <c r="AH146" t="b">
        <f t="shared" si="9"/>
        <v>1</v>
      </c>
      <c r="AI146" t="b">
        <f t="shared" si="10"/>
        <v>1</v>
      </c>
    </row>
    <row r="147" spans="1:35" x14ac:dyDescent="0.3">
      <c r="A147" t="s">
        <v>345</v>
      </c>
      <c r="B147" t="s">
        <v>53</v>
      </c>
      <c r="C147" t="s">
        <v>4</v>
      </c>
      <c r="D147">
        <v>0.98426940087917403</v>
      </c>
      <c r="E147" t="s">
        <v>346</v>
      </c>
      <c r="F147">
        <v>11</v>
      </c>
      <c r="G147">
        <v>21</v>
      </c>
      <c r="H147">
        <v>10</v>
      </c>
      <c r="I147">
        <v>0</v>
      </c>
      <c r="K147">
        <v>0.93854983657379198</v>
      </c>
      <c r="L147">
        <v>0.99604257234108795</v>
      </c>
      <c r="M147">
        <v>0</v>
      </c>
      <c r="N147" t="s">
        <v>486</v>
      </c>
      <c r="O147" t="s">
        <v>348</v>
      </c>
      <c r="Q147" t="s">
        <v>348</v>
      </c>
      <c r="U147" t="s">
        <v>367</v>
      </c>
      <c r="V147" t="s">
        <v>371</v>
      </c>
      <c r="W147">
        <v>122</v>
      </c>
      <c r="X147" t="s">
        <v>53</v>
      </c>
      <c r="Y147" t="s">
        <v>4</v>
      </c>
      <c r="Z147">
        <f>IF(X147=Y147,1,'correl_matrix_test_X01.csv_corr'!D124)</f>
        <v>0.98426940089384496</v>
      </c>
      <c r="AA147" t="str">
        <f>IF('correl_matrix_test_X01.csv_corr'!E124="N/A","none",'correl_matrix_test_X01.csv_corr'!E124)</f>
        <v>Pearson</v>
      </c>
      <c r="AC147" t="s">
        <v>562</v>
      </c>
      <c r="AD147" t="s">
        <v>563</v>
      </c>
      <c r="AE147" t="b">
        <f t="shared" si="6"/>
        <v>1</v>
      </c>
      <c r="AF147" t="b">
        <f t="shared" si="7"/>
        <v>1</v>
      </c>
      <c r="AG147" t="b">
        <f t="shared" si="8"/>
        <v>1</v>
      </c>
      <c r="AH147" t="b">
        <f t="shared" si="9"/>
        <v>1</v>
      </c>
      <c r="AI147" t="b">
        <f t="shared" si="10"/>
        <v>1</v>
      </c>
    </row>
    <row r="148" spans="1:35" x14ac:dyDescent="0.3">
      <c r="A148" t="s">
        <v>345</v>
      </c>
      <c r="B148" t="s">
        <v>53</v>
      </c>
      <c r="C148" t="s">
        <v>6</v>
      </c>
      <c r="E148" t="s">
        <v>346</v>
      </c>
      <c r="F148">
        <v>11</v>
      </c>
      <c r="G148">
        <v>21</v>
      </c>
      <c r="H148">
        <v>10</v>
      </c>
      <c r="I148">
        <v>0</v>
      </c>
      <c r="N148" t="s">
        <v>487</v>
      </c>
      <c r="O148" t="s">
        <v>348</v>
      </c>
      <c r="Q148" t="s">
        <v>348</v>
      </c>
      <c r="U148" t="s">
        <v>367</v>
      </c>
      <c r="V148" t="s">
        <v>373</v>
      </c>
      <c r="W148">
        <v>123</v>
      </c>
      <c r="X148" t="s">
        <v>53</v>
      </c>
      <c r="Y148" t="s">
        <v>6</v>
      </c>
      <c r="Z148">
        <f>IF(X148=Y148,1,'correl_matrix_test_X01.csv_corr'!D125)</f>
        <v>0</v>
      </c>
      <c r="AA148" t="str">
        <f>IF('correl_matrix_test_X01.csv_corr'!E125="N/A","none",'correl_matrix_test_X01.csv_corr'!E125)</f>
        <v>Pearson</v>
      </c>
      <c r="AC148" t="s">
        <v>562</v>
      </c>
      <c r="AD148" t="s">
        <v>563</v>
      </c>
      <c r="AE148" t="b">
        <f t="shared" si="6"/>
        <v>1</v>
      </c>
      <c r="AF148" t="b">
        <f t="shared" si="7"/>
        <v>1</v>
      </c>
      <c r="AG148" t="b">
        <f t="shared" si="8"/>
        <v>1</v>
      </c>
      <c r="AH148" t="b">
        <f t="shared" si="9"/>
        <v>1</v>
      </c>
      <c r="AI148" t="b">
        <f t="shared" si="10"/>
        <v>1</v>
      </c>
    </row>
    <row r="149" spans="1:35" x14ac:dyDescent="0.3">
      <c r="A149" t="s">
        <v>345</v>
      </c>
      <c r="B149" t="s">
        <v>53</v>
      </c>
      <c r="C149" t="s">
        <v>11</v>
      </c>
      <c r="D149">
        <v>0.95830268774355998</v>
      </c>
      <c r="E149" t="s">
        <v>346</v>
      </c>
      <c r="F149">
        <v>11</v>
      </c>
      <c r="G149">
        <v>21</v>
      </c>
      <c r="H149">
        <v>10</v>
      </c>
      <c r="I149">
        <v>0</v>
      </c>
      <c r="K149">
        <v>0.84308147426769997</v>
      </c>
      <c r="L149">
        <v>0.98940623649397397</v>
      </c>
      <c r="M149">
        <v>0</v>
      </c>
      <c r="N149" t="s">
        <v>488</v>
      </c>
      <c r="O149" t="s">
        <v>348</v>
      </c>
      <c r="Q149" t="s">
        <v>348</v>
      </c>
      <c r="U149" t="s">
        <v>367</v>
      </c>
      <c r="V149" t="s">
        <v>375</v>
      </c>
      <c r="W149">
        <v>124</v>
      </c>
      <c r="X149" t="s">
        <v>53</v>
      </c>
      <c r="Y149" t="s">
        <v>11</v>
      </c>
      <c r="Z149">
        <f>IF(X149=Y149,1,'correl_matrix_test_X01.csv_corr'!D126)</f>
        <v>0.958302687724637</v>
      </c>
      <c r="AA149" t="str">
        <f>IF('correl_matrix_test_X01.csv_corr'!E126="N/A","none",'correl_matrix_test_X01.csv_corr'!E126)</f>
        <v>Pearson</v>
      </c>
      <c r="AC149" t="s">
        <v>562</v>
      </c>
      <c r="AD149" t="s">
        <v>563</v>
      </c>
      <c r="AE149" t="b">
        <f t="shared" si="6"/>
        <v>1</v>
      </c>
      <c r="AF149" t="b">
        <f t="shared" si="7"/>
        <v>1</v>
      </c>
      <c r="AG149" t="b">
        <f t="shared" si="8"/>
        <v>1</v>
      </c>
      <c r="AH149" t="b">
        <f t="shared" si="9"/>
        <v>1</v>
      </c>
      <c r="AI149" t="b">
        <f t="shared" si="10"/>
        <v>1</v>
      </c>
    </row>
    <row r="150" spans="1:35" x14ac:dyDescent="0.3">
      <c r="A150" t="s">
        <v>345</v>
      </c>
      <c r="B150" t="s">
        <v>53</v>
      </c>
      <c r="C150" t="s">
        <v>10</v>
      </c>
      <c r="D150">
        <v>0.95830268774355998</v>
      </c>
      <c r="E150" t="s">
        <v>346</v>
      </c>
      <c r="F150">
        <v>11</v>
      </c>
      <c r="G150">
        <v>21</v>
      </c>
      <c r="H150">
        <v>10</v>
      </c>
      <c r="I150">
        <v>0</v>
      </c>
      <c r="K150">
        <v>0.84308147426769997</v>
      </c>
      <c r="L150">
        <v>0.98940623649397397</v>
      </c>
      <c r="M150">
        <v>0</v>
      </c>
      <c r="N150" t="s">
        <v>489</v>
      </c>
      <c r="O150" t="s">
        <v>348</v>
      </c>
      <c r="Q150" t="s">
        <v>348</v>
      </c>
      <c r="U150" t="s">
        <v>367</v>
      </c>
      <c r="V150" t="s">
        <v>377</v>
      </c>
      <c r="W150">
        <v>125</v>
      </c>
      <c r="X150" t="s">
        <v>53</v>
      </c>
      <c r="Y150" t="s">
        <v>10</v>
      </c>
      <c r="Z150">
        <f>IF(X150=Y150,1,'correl_matrix_test_X01.csv_corr'!D127)</f>
        <v>0.958302687724637</v>
      </c>
      <c r="AA150" t="str">
        <f>IF('correl_matrix_test_X01.csv_corr'!E127="N/A","none",'correl_matrix_test_X01.csv_corr'!E127)</f>
        <v>Pearson</v>
      </c>
      <c r="AC150" t="s">
        <v>562</v>
      </c>
      <c r="AD150" t="s">
        <v>563</v>
      </c>
      <c r="AE150" t="b">
        <f t="shared" si="6"/>
        <v>1</v>
      </c>
      <c r="AF150" t="b">
        <f t="shared" si="7"/>
        <v>1</v>
      </c>
      <c r="AG150" t="b">
        <f t="shared" si="8"/>
        <v>1</v>
      </c>
      <c r="AH150" t="b">
        <f t="shared" si="9"/>
        <v>1</v>
      </c>
      <c r="AI150" t="b">
        <f t="shared" si="10"/>
        <v>1</v>
      </c>
    </row>
    <row r="151" spans="1:35" x14ac:dyDescent="0.3">
      <c r="A151" t="s">
        <v>345</v>
      </c>
      <c r="B151" t="s">
        <v>3</v>
      </c>
      <c r="C151" t="s">
        <v>1</v>
      </c>
      <c r="D151">
        <v>0</v>
      </c>
      <c r="E151" t="s">
        <v>346</v>
      </c>
      <c r="F151">
        <v>21</v>
      </c>
      <c r="G151">
        <v>21</v>
      </c>
      <c r="H151">
        <v>0</v>
      </c>
      <c r="I151">
        <v>0</v>
      </c>
      <c r="K151">
        <v>-0.43169368644996797</v>
      </c>
      <c r="L151">
        <v>0.43169368644996797</v>
      </c>
      <c r="M151">
        <v>0.99999999899999903</v>
      </c>
      <c r="N151" t="s">
        <v>490</v>
      </c>
      <c r="O151" t="s">
        <v>348</v>
      </c>
      <c r="Q151" t="s">
        <v>348</v>
      </c>
      <c r="U151" t="s">
        <v>369</v>
      </c>
      <c r="V151" t="s">
        <v>349</v>
      </c>
      <c r="W151">
        <v>126</v>
      </c>
      <c r="X151" t="s">
        <v>3</v>
      </c>
      <c r="Y151" t="s">
        <v>1</v>
      </c>
      <c r="Z151">
        <f>IF(X151=Y151,1,'correl_matrix_test_X01.csv_corr'!D128)</f>
        <v>-3.0773500110956402E-17</v>
      </c>
      <c r="AA151" t="str">
        <f>IF('correl_matrix_test_X01.csv_corr'!E128="N/A","none",'correl_matrix_test_X01.csv_corr'!E128)</f>
        <v>Pearson</v>
      </c>
      <c r="AC151" t="s">
        <v>562</v>
      </c>
      <c r="AD151" t="s">
        <v>563</v>
      </c>
      <c r="AE151" t="b">
        <f t="shared" si="6"/>
        <v>1</v>
      </c>
      <c r="AF151" t="b">
        <f t="shared" si="7"/>
        <v>1</v>
      </c>
      <c r="AG151" t="b">
        <f t="shared" si="8"/>
        <v>1</v>
      </c>
      <c r="AH151" t="b">
        <f t="shared" si="9"/>
        <v>1</v>
      </c>
      <c r="AI151" t="b">
        <f t="shared" si="10"/>
        <v>1</v>
      </c>
    </row>
    <row r="152" spans="1:35" x14ac:dyDescent="0.3">
      <c r="A152" t="s">
        <v>345</v>
      </c>
      <c r="B152" t="s">
        <v>3</v>
      </c>
      <c r="C152" t="s">
        <v>5</v>
      </c>
      <c r="D152">
        <v>0</v>
      </c>
      <c r="E152" t="s">
        <v>346</v>
      </c>
      <c r="F152">
        <v>21</v>
      </c>
      <c r="G152">
        <v>21</v>
      </c>
      <c r="H152">
        <v>0</v>
      </c>
      <c r="I152">
        <v>0</v>
      </c>
      <c r="K152">
        <v>-0.43169368644996797</v>
      </c>
      <c r="L152">
        <v>0.43169368644996797</v>
      </c>
      <c r="M152">
        <v>0.99999999899999903</v>
      </c>
      <c r="N152" t="s">
        <v>491</v>
      </c>
      <c r="O152" t="s">
        <v>348</v>
      </c>
      <c r="Q152" t="s">
        <v>348</v>
      </c>
      <c r="U152" t="s">
        <v>369</v>
      </c>
      <c r="V152" t="s">
        <v>351</v>
      </c>
      <c r="W152">
        <v>127</v>
      </c>
      <c r="X152" t="s">
        <v>3</v>
      </c>
      <c r="Y152" t="s">
        <v>5</v>
      </c>
      <c r="Z152">
        <f>IF(X152=Y152,1,'correl_matrix_test_X01.csv_corr'!D129)</f>
        <v>-3.0773500110956402E-17</v>
      </c>
      <c r="AA152" t="str">
        <f>IF('correl_matrix_test_X01.csv_corr'!E129="N/A","none",'correl_matrix_test_X01.csv_corr'!E129)</f>
        <v>Pearson</v>
      </c>
      <c r="AC152" t="s">
        <v>562</v>
      </c>
      <c r="AD152" t="s">
        <v>563</v>
      </c>
      <c r="AE152" t="b">
        <f t="shared" si="6"/>
        <v>1</v>
      </c>
      <c r="AF152" t="b">
        <f t="shared" si="7"/>
        <v>1</v>
      </c>
      <c r="AG152" t="b">
        <f t="shared" si="8"/>
        <v>1</v>
      </c>
      <c r="AH152" t="b">
        <f t="shared" si="9"/>
        <v>1</v>
      </c>
      <c r="AI152" t="b">
        <f t="shared" si="10"/>
        <v>1</v>
      </c>
    </row>
    <row r="153" spans="1:35" x14ac:dyDescent="0.3">
      <c r="A153" t="s">
        <v>345</v>
      </c>
      <c r="B153" t="s">
        <v>3</v>
      </c>
      <c r="C153" t="s">
        <v>2</v>
      </c>
      <c r="D153">
        <v>0</v>
      </c>
      <c r="E153" t="s">
        <v>346</v>
      </c>
      <c r="F153">
        <v>21</v>
      </c>
      <c r="G153">
        <v>21</v>
      </c>
      <c r="H153">
        <v>0</v>
      </c>
      <c r="I153">
        <v>0</v>
      </c>
      <c r="K153">
        <v>-0.43169368644996797</v>
      </c>
      <c r="L153">
        <v>0.43169368644996797</v>
      </c>
      <c r="M153">
        <v>0.99999999899999903</v>
      </c>
      <c r="N153" t="s">
        <v>492</v>
      </c>
      <c r="O153" t="s">
        <v>348</v>
      </c>
      <c r="Q153" t="s">
        <v>348</v>
      </c>
      <c r="U153" t="s">
        <v>369</v>
      </c>
      <c r="V153" t="s">
        <v>353</v>
      </c>
      <c r="W153">
        <v>128</v>
      </c>
      <c r="X153" t="s">
        <v>3</v>
      </c>
      <c r="Y153" t="s">
        <v>2</v>
      </c>
      <c r="Z153">
        <f>IF(X153=Y153,1,'correl_matrix_test_X01.csv_corr'!D130)</f>
        <v>3.0773500110956402E-17</v>
      </c>
      <c r="AA153" t="str">
        <f>IF('correl_matrix_test_X01.csv_corr'!E130="N/A","none",'correl_matrix_test_X01.csv_corr'!E130)</f>
        <v>Pearson</v>
      </c>
      <c r="AC153" t="s">
        <v>562</v>
      </c>
      <c r="AD153" t="s">
        <v>563</v>
      </c>
      <c r="AE153" t="b">
        <f t="shared" si="6"/>
        <v>1</v>
      </c>
      <c r="AF153" t="b">
        <f t="shared" si="7"/>
        <v>1</v>
      </c>
      <c r="AG153" t="b">
        <f t="shared" si="8"/>
        <v>1</v>
      </c>
      <c r="AH153" t="b">
        <f t="shared" si="9"/>
        <v>1</v>
      </c>
      <c r="AI153" t="b">
        <f t="shared" si="10"/>
        <v>1</v>
      </c>
    </row>
    <row r="154" spans="1:35" x14ac:dyDescent="0.3">
      <c r="A154" t="s">
        <v>345</v>
      </c>
      <c r="B154" t="s">
        <v>3</v>
      </c>
      <c r="C154" t="s">
        <v>7</v>
      </c>
      <c r="D154">
        <v>0</v>
      </c>
      <c r="E154" t="s">
        <v>346</v>
      </c>
      <c r="F154">
        <v>11</v>
      </c>
      <c r="G154">
        <v>21</v>
      </c>
      <c r="H154">
        <v>0</v>
      </c>
      <c r="I154">
        <v>10</v>
      </c>
      <c r="K154">
        <v>-0.59988316480722803</v>
      </c>
      <c r="L154">
        <v>0.59988316480722803</v>
      </c>
      <c r="M154">
        <v>0.99999999899999903</v>
      </c>
      <c r="N154" t="s">
        <v>493</v>
      </c>
      <c r="O154" t="s">
        <v>348</v>
      </c>
      <c r="Q154" t="s">
        <v>348</v>
      </c>
      <c r="U154" t="s">
        <v>369</v>
      </c>
      <c r="V154" t="s">
        <v>355</v>
      </c>
      <c r="W154">
        <v>129</v>
      </c>
      <c r="X154" t="s">
        <v>3</v>
      </c>
      <c r="Y154" t="s">
        <v>7</v>
      </c>
      <c r="Z154">
        <f>IF(X154=Y154,1,'correl_matrix_test_X01.csv_corr'!D131)</f>
        <v>0</v>
      </c>
      <c r="AA154" t="str">
        <f>IF('correl_matrix_test_X01.csv_corr'!E131="N/A","none",'correl_matrix_test_X01.csv_corr'!E131)</f>
        <v>Pearson</v>
      </c>
      <c r="AC154" t="s">
        <v>562</v>
      </c>
      <c r="AD154" t="s">
        <v>563</v>
      </c>
      <c r="AE154" t="b">
        <f t="shared" ref="AE154:AE217" si="11">B154=X154</f>
        <v>1</v>
      </c>
      <c r="AF154" t="b">
        <f t="shared" ref="AF154:AF217" si="12">C154=Y154</f>
        <v>1</v>
      </c>
      <c r="AG154" t="b">
        <f t="shared" ref="AG154:AG217" si="13">ABS(D154-Z154)&lt;$AG$19</f>
        <v>1</v>
      </c>
      <c r="AH154" t="b">
        <f t="shared" ref="AH154:AH217" si="14">E154=AA154</f>
        <v>1</v>
      </c>
      <c r="AI154" t="b">
        <f t="shared" ref="AI154:AI217" si="15">J154=AB154</f>
        <v>1</v>
      </c>
    </row>
    <row r="155" spans="1:35" x14ac:dyDescent="0.3">
      <c r="A155" t="s">
        <v>345</v>
      </c>
      <c r="B155" t="s">
        <v>3</v>
      </c>
      <c r="C155" t="s">
        <v>8</v>
      </c>
      <c r="D155" s="1">
        <v>-3.4044445755895198E-17</v>
      </c>
      <c r="E155" t="s">
        <v>346</v>
      </c>
      <c r="F155">
        <v>10</v>
      </c>
      <c r="G155">
        <v>21</v>
      </c>
      <c r="H155">
        <v>0</v>
      </c>
      <c r="I155">
        <v>11</v>
      </c>
      <c r="K155">
        <v>-0.62963451646319402</v>
      </c>
      <c r="L155">
        <v>0.62963451646319402</v>
      </c>
      <c r="M155">
        <v>0.99999999899999903</v>
      </c>
      <c r="N155" t="s">
        <v>494</v>
      </c>
      <c r="O155" t="s">
        <v>348</v>
      </c>
      <c r="Q155" t="s">
        <v>348</v>
      </c>
      <c r="U155" t="s">
        <v>369</v>
      </c>
      <c r="V155" t="s">
        <v>357</v>
      </c>
      <c r="W155">
        <v>130</v>
      </c>
      <c r="X155" t="s">
        <v>3</v>
      </c>
      <c r="Y155" t="s">
        <v>8</v>
      </c>
      <c r="Z155">
        <f>IF(X155=Y155,1,'correl_matrix_test_X01.csv_corr'!D132)</f>
        <v>0</v>
      </c>
      <c r="AA155" t="str">
        <f>IF('correl_matrix_test_X01.csv_corr'!E132="N/A","none",'correl_matrix_test_X01.csv_corr'!E132)</f>
        <v>Pearson</v>
      </c>
      <c r="AC155" t="s">
        <v>562</v>
      </c>
      <c r="AD155" t="s">
        <v>563</v>
      </c>
      <c r="AE155" t="b">
        <f t="shared" si="11"/>
        <v>1</v>
      </c>
      <c r="AF155" t="b">
        <f t="shared" si="12"/>
        <v>1</v>
      </c>
      <c r="AG155" t="b">
        <f t="shared" si="13"/>
        <v>1</v>
      </c>
      <c r="AH155" t="b">
        <f t="shared" si="14"/>
        <v>1</v>
      </c>
      <c r="AI155" t="b">
        <f t="shared" si="15"/>
        <v>1</v>
      </c>
    </row>
    <row r="156" spans="1:35" x14ac:dyDescent="0.3">
      <c r="A156" t="s">
        <v>345</v>
      </c>
      <c r="B156" t="s">
        <v>3</v>
      </c>
      <c r="C156" t="s">
        <v>22</v>
      </c>
      <c r="E156" t="s">
        <v>358</v>
      </c>
      <c r="F156">
        <v>0</v>
      </c>
      <c r="G156">
        <v>21</v>
      </c>
      <c r="H156">
        <v>0</v>
      </c>
      <c r="I156">
        <v>0</v>
      </c>
      <c r="N156" t="s">
        <v>495</v>
      </c>
      <c r="O156" t="s">
        <v>348</v>
      </c>
      <c r="Q156" t="s">
        <v>360</v>
      </c>
      <c r="U156" t="s">
        <v>369</v>
      </c>
      <c r="V156" t="s">
        <v>361</v>
      </c>
      <c r="W156">
        <v>131</v>
      </c>
      <c r="X156" t="s">
        <v>3</v>
      </c>
      <c r="Y156" t="s">
        <v>22</v>
      </c>
      <c r="Z156">
        <f>IF(X156=Y156,1,'correl_matrix_test_X01.csv_corr'!D133)</f>
        <v>0</v>
      </c>
      <c r="AA156" t="str">
        <f>IF('correl_matrix_test_X01.csv_corr'!E133="N/A","none",'correl_matrix_test_X01.csv_corr'!E133)</f>
        <v>none</v>
      </c>
      <c r="AC156" t="s">
        <v>562</v>
      </c>
      <c r="AD156" t="s">
        <v>563</v>
      </c>
      <c r="AE156" t="b">
        <f t="shared" si="11"/>
        <v>1</v>
      </c>
      <c r="AF156" t="b">
        <f t="shared" si="12"/>
        <v>1</v>
      </c>
      <c r="AG156" t="b">
        <f t="shared" si="13"/>
        <v>1</v>
      </c>
      <c r="AH156" t="b">
        <f t="shared" si="14"/>
        <v>1</v>
      </c>
      <c r="AI156" t="b">
        <f t="shared" si="15"/>
        <v>1</v>
      </c>
    </row>
    <row r="157" spans="1:35" x14ac:dyDescent="0.3">
      <c r="A157" t="s">
        <v>345</v>
      </c>
      <c r="B157" t="s">
        <v>3</v>
      </c>
      <c r="C157" t="s">
        <v>9</v>
      </c>
      <c r="E157" t="s">
        <v>358</v>
      </c>
      <c r="F157">
        <v>0</v>
      </c>
      <c r="G157">
        <v>21</v>
      </c>
      <c r="H157">
        <v>0</v>
      </c>
      <c r="I157">
        <v>0</v>
      </c>
      <c r="N157" t="s">
        <v>496</v>
      </c>
      <c r="O157" t="s">
        <v>348</v>
      </c>
      <c r="Q157" t="s">
        <v>360</v>
      </c>
      <c r="U157" t="s">
        <v>369</v>
      </c>
      <c r="V157" t="s">
        <v>363</v>
      </c>
      <c r="W157">
        <v>132</v>
      </c>
      <c r="X157" t="s">
        <v>3</v>
      </c>
      <c r="Y157" t="s">
        <v>9</v>
      </c>
      <c r="Z157">
        <f>IF(X157=Y157,1,'correl_matrix_test_X01.csv_corr'!D134)</f>
        <v>0</v>
      </c>
      <c r="AA157" t="str">
        <f>IF('correl_matrix_test_X01.csv_corr'!E134="N/A","none",'correl_matrix_test_X01.csv_corr'!E134)</f>
        <v>none</v>
      </c>
      <c r="AC157" t="s">
        <v>562</v>
      </c>
      <c r="AD157" t="s">
        <v>563</v>
      </c>
      <c r="AE157" t="b">
        <f t="shared" si="11"/>
        <v>1</v>
      </c>
      <c r="AF157" t="b">
        <f t="shared" si="12"/>
        <v>1</v>
      </c>
      <c r="AG157" t="b">
        <f t="shared" si="13"/>
        <v>1</v>
      </c>
      <c r="AH157" t="b">
        <f t="shared" si="14"/>
        <v>1</v>
      </c>
      <c r="AI157" t="b">
        <f t="shared" si="15"/>
        <v>1</v>
      </c>
    </row>
    <row r="158" spans="1:35" x14ac:dyDescent="0.3">
      <c r="A158" t="s">
        <v>345</v>
      </c>
      <c r="B158" t="s">
        <v>3</v>
      </c>
      <c r="C158" t="s">
        <v>52</v>
      </c>
      <c r="D158">
        <v>0.85761350132352798</v>
      </c>
      <c r="E158" t="s">
        <v>346</v>
      </c>
      <c r="F158">
        <v>11</v>
      </c>
      <c r="G158">
        <v>21</v>
      </c>
      <c r="H158">
        <v>0</v>
      </c>
      <c r="I158">
        <v>10</v>
      </c>
      <c r="K158">
        <v>0.53082038702643197</v>
      </c>
      <c r="L158">
        <v>0.96238201207590901</v>
      </c>
      <c r="M158" s="1">
        <v>5.6634999001659004E-7</v>
      </c>
      <c r="N158" t="s">
        <v>497</v>
      </c>
      <c r="O158" t="s">
        <v>348</v>
      </c>
      <c r="Q158" t="s">
        <v>348</v>
      </c>
      <c r="U158" t="s">
        <v>369</v>
      </c>
      <c r="V158" t="s">
        <v>365</v>
      </c>
      <c r="W158">
        <v>133</v>
      </c>
      <c r="X158" t="s">
        <v>3</v>
      </c>
      <c r="Y158" t="s">
        <v>52</v>
      </c>
      <c r="Z158">
        <f>IF(X158=Y158,1,'correl_matrix_test_X01.csv_corr'!D135)</f>
        <v>0.85761350132352798</v>
      </c>
      <c r="AA158" t="str">
        <f>IF('correl_matrix_test_X01.csv_corr'!E135="N/A","none",'correl_matrix_test_X01.csv_corr'!E135)</f>
        <v>Pearson</v>
      </c>
      <c r="AC158" t="s">
        <v>562</v>
      </c>
      <c r="AD158" t="s">
        <v>563</v>
      </c>
      <c r="AE158" t="b">
        <f t="shared" si="11"/>
        <v>1</v>
      </c>
      <c r="AF158" t="b">
        <f t="shared" si="12"/>
        <v>1</v>
      </c>
      <c r="AG158" t="b">
        <f t="shared" si="13"/>
        <v>1</v>
      </c>
      <c r="AH158" t="b">
        <f t="shared" si="14"/>
        <v>1</v>
      </c>
      <c r="AI158" t="b">
        <f t="shared" si="15"/>
        <v>1</v>
      </c>
    </row>
    <row r="159" spans="1:35" x14ac:dyDescent="0.3">
      <c r="A159" t="s">
        <v>345</v>
      </c>
      <c r="B159" t="s">
        <v>3</v>
      </c>
      <c r="C159" t="s">
        <v>53</v>
      </c>
      <c r="D159">
        <v>0.85761350132352798</v>
      </c>
      <c r="E159" t="s">
        <v>346</v>
      </c>
      <c r="F159">
        <v>11</v>
      </c>
      <c r="G159">
        <v>21</v>
      </c>
      <c r="H159">
        <v>0</v>
      </c>
      <c r="I159">
        <v>10</v>
      </c>
      <c r="K159">
        <v>0.53082038702643197</v>
      </c>
      <c r="L159">
        <v>0.96238201207590901</v>
      </c>
      <c r="M159" s="1">
        <v>5.6634999001659004E-7</v>
      </c>
      <c r="N159" t="s">
        <v>498</v>
      </c>
      <c r="O159" t="s">
        <v>348</v>
      </c>
      <c r="Q159" t="s">
        <v>348</v>
      </c>
      <c r="U159" t="s">
        <v>369</v>
      </c>
      <c r="V159" t="s">
        <v>367</v>
      </c>
      <c r="W159">
        <v>134</v>
      </c>
      <c r="X159" t="s">
        <v>3</v>
      </c>
      <c r="Y159" t="s">
        <v>53</v>
      </c>
      <c r="Z159">
        <f>IF(X159=Y159,1,'correl_matrix_test_X01.csv_corr'!D136)</f>
        <v>0.85761350130831804</v>
      </c>
      <c r="AA159" t="str">
        <f>IF('correl_matrix_test_X01.csv_corr'!E136="N/A","none",'correl_matrix_test_X01.csv_corr'!E136)</f>
        <v>Pearson</v>
      </c>
      <c r="AC159" t="s">
        <v>562</v>
      </c>
      <c r="AD159" t="s">
        <v>563</v>
      </c>
      <c r="AE159" t="b">
        <f t="shared" si="11"/>
        <v>1</v>
      </c>
      <c r="AF159" t="b">
        <f t="shared" si="12"/>
        <v>1</v>
      </c>
      <c r="AG159" t="b">
        <f t="shared" si="13"/>
        <v>1</v>
      </c>
      <c r="AH159" t="b">
        <f t="shared" si="14"/>
        <v>1</v>
      </c>
      <c r="AI159" t="b">
        <f t="shared" si="15"/>
        <v>1</v>
      </c>
    </row>
    <row r="160" spans="1:35" x14ac:dyDescent="0.3">
      <c r="A160" t="s">
        <v>345</v>
      </c>
      <c r="B160" t="s">
        <v>3</v>
      </c>
      <c r="C160" t="s">
        <v>3</v>
      </c>
      <c r="D160">
        <v>1</v>
      </c>
      <c r="E160" t="s">
        <v>346</v>
      </c>
      <c r="F160">
        <v>21</v>
      </c>
      <c r="G160">
        <v>21</v>
      </c>
      <c r="H160">
        <v>0</v>
      </c>
      <c r="I160">
        <v>0</v>
      </c>
      <c r="K160">
        <v>1</v>
      </c>
      <c r="L160">
        <v>1</v>
      </c>
      <c r="M160">
        <v>0</v>
      </c>
      <c r="N160" t="s">
        <v>499</v>
      </c>
      <c r="O160" t="s">
        <v>348</v>
      </c>
      <c r="Q160" t="s">
        <v>348</v>
      </c>
      <c r="U160" t="s">
        <v>369</v>
      </c>
      <c r="V160" t="s">
        <v>369</v>
      </c>
      <c r="W160">
        <v>135</v>
      </c>
      <c r="X160" t="s">
        <v>3</v>
      </c>
      <c r="Y160" t="s">
        <v>3</v>
      </c>
      <c r="Z160">
        <f>IF(X160=Y160,1,'correl_matrix_test_X01.csv_corr'!D137)</f>
        <v>1</v>
      </c>
      <c r="AA160" t="str">
        <f>IF('correl_matrix_test_X01.csv_corr'!E137="N/A","none",'correl_matrix_test_X01.csv_corr'!E137)</f>
        <v>Pearson</v>
      </c>
      <c r="AC160" t="s">
        <v>562</v>
      </c>
      <c r="AD160" t="s">
        <v>563</v>
      </c>
      <c r="AE160" t="b">
        <f t="shared" si="11"/>
        <v>1</v>
      </c>
      <c r="AF160" t="b">
        <f t="shared" si="12"/>
        <v>1</v>
      </c>
      <c r="AG160" t="b">
        <f t="shared" si="13"/>
        <v>1</v>
      </c>
      <c r="AH160" t="b">
        <f t="shared" si="14"/>
        <v>1</v>
      </c>
      <c r="AI160" t="b">
        <f t="shared" si="15"/>
        <v>1</v>
      </c>
    </row>
    <row r="161" spans="1:35" x14ac:dyDescent="0.3">
      <c r="A161" t="s">
        <v>345</v>
      </c>
      <c r="B161" t="s">
        <v>3</v>
      </c>
      <c r="C161" t="s">
        <v>4</v>
      </c>
      <c r="D161" s="1">
        <v>6.1689534551893795E-17</v>
      </c>
      <c r="E161" t="s">
        <v>346</v>
      </c>
      <c r="F161">
        <v>21</v>
      </c>
      <c r="G161">
        <v>21</v>
      </c>
      <c r="H161">
        <v>0</v>
      </c>
      <c r="I161">
        <v>0</v>
      </c>
      <c r="K161">
        <v>-0.43169368644996797</v>
      </c>
      <c r="L161">
        <v>0.43169368644996797</v>
      </c>
      <c r="M161">
        <v>0.99999999899999903</v>
      </c>
      <c r="N161" t="s">
        <v>500</v>
      </c>
      <c r="O161" t="s">
        <v>348</v>
      </c>
      <c r="Q161" t="s">
        <v>348</v>
      </c>
      <c r="U161" t="s">
        <v>369</v>
      </c>
      <c r="V161" t="s">
        <v>371</v>
      </c>
      <c r="W161">
        <v>136</v>
      </c>
      <c r="X161" t="s">
        <v>3</v>
      </c>
      <c r="Y161" t="s">
        <v>4</v>
      </c>
      <c r="Z161">
        <f>IF(X161=Y161,1,'correl_matrix_test_X01.csv_corr'!D138)</f>
        <v>-8.2960190243588195E-18</v>
      </c>
      <c r="AA161" t="str">
        <f>IF('correl_matrix_test_X01.csv_corr'!E138="N/A","none",'correl_matrix_test_X01.csv_corr'!E138)</f>
        <v>Pearson</v>
      </c>
      <c r="AC161" t="s">
        <v>562</v>
      </c>
      <c r="AD161" t="s">
        <v>563</v>
      </c>
      <c r="AE161" t="b">
        <f t="shared" si="11"/>
        <v>1</v>
      </c>
      <c r="AF161" t="b">
        <f t="shared" si="12"/>
        <v>1</v>
      </c>
      <c r="AG161" t="b">
        <f t="shared" si="13"/>
        <v>1</v>
      </c>
      <c r="AH161" t="b">
        <f t="shared" si="14"/>
        <v>1</v>
      </c>
      <c r="AI161" t="b">
        <f t="shared" si="15"/>
        <v>1</v>
      </c>
    </row>
    <row r="162" spans="1:35" x14ac:dyDescent="0.3">
      <c r="A162" t="s">
        <v>345</v>
      </c>
      <c r="B162" t="s">
        <v>3</v>
      </c>
      <c r="C162" t="s">
        <v>6</v>
      </c>
      <c r="E162" t="s">
        <v>346</v>
      </c>
      <c r="F162">
        <v>21</v>
      </c>
      <c r="G162">
        <v>21</v>
      </c>
      <c r="H162">
        <v>0</v>
      </c>
      <c r="I162">
        <v>0</v>
      </c>
      <c r="N162" t="s">
        <v>501</v>
      </c>
      <c r="O162" t="s">
        <v>348</v>
      </c>
      <c r="Q162" t="s">
        <v>348</v>
      </c>
      <c r="U162" t="s">
        <v>369</v>
      </c>
      <c r="V162" t="s">
        <v>373</v>
      </c>
      <c r="W162">
        <v>137</v>
      </c>
      <c r="X162" t="s">
        <v>3</v>
      </c>
      <c r="Y162" t="s">
        <v>6</v>
      </c>
      <c r="Z162">
        <f>IF(X162=Y162,1,'correl_matrix_test_X01.csv_corr'!D139)</f>
        <v>0</v>
      </c>
      <c r="AA162" t="str">
        <f>IF('correl_matrix_test_X01.csv_corr'!E139="N/A","none",'correl_matrix_test_X01.csv_corr'!E139)</f>
        <v>Pearson</v>
      </c>
      <c r="AC162" t="s">
        <v>562</v>
      </c>
      <c r="AD162" t="s">
        <v>563</v>
      </c>
      <c r="AE162" t="b">
        <f t="shared" si="11"/>
        <v>1</v>
      </c>
      <c r="AF162" t="b">
        <f t="shared" si="12"/>
        <v>1</v>
      </c>
      <c r="AG162" t="b">
        <f t="shared" si="13"/>
        <v>1</v>
      </c>
      <c r="AH162" t="b">
        <f t="shared" si="14"/>
        <v>1</v>
      </c>
      <c r="AI162" t="b">
        <f t="shared" si="15"/>
        <v>1</v>
      </c>
    </row>
    <row r="163" spans="1:35" x14ac:dyDescent="0.3">
      <c r="A163" t="s">
        <v>345</v>
      </c>
      <c r="B163" t="s">
        <v>3</v>
      </c>
      <c r="C163" t="s">
        <v>11</v>
      </c>
      <c r="D163">
        <v>0</v>
      </c>
      <c r="E163" t="s">
        <v>346</v>
      </c>
      <c r="F163">
        <v>21</v>
      </c>
      <c r="G163">
        <v>21</v>
      </c>
      <c r="H163">
        <v>0</v>
      </c>
      <c r="I163">
        <v>0</v>
      </c>
      <c r="K163">
        <v>-0.43169368644996797</v>
      </c>
      <c r="L163">
        <v>0.43169368644996797</v>
      </c>
      <c r="M163">
        <v>0.99999999899999903</v>
      </c>
      <c r="N163" t="s">
        <v>502</v>
      </c>
      <c r="O163" t="s">
        <v>348</v>
      </c>
      <c r="Q163" t="s">
        <v>348</v>
      </c>
      <c r="U163" t="s">
        <v>369</v>
      </c>
      <c r="V163" t="s">
        <v>375</v>
      </c>
      <c r="W163">
        <v>138</v>
      </c>
      <c r="X163" t="s">
        <v>3</v>
      </c>
      <c r="Y163" t="s">
        <v>11</v>
      </c>
      <c r="Z163">
        <f>IF(X163=Y163,1,'correl_matrix_test_X01.csv_corr'!D140)</f>
        <v>-1.11210816327587E-17</v>
      </c>
      <c r="AA163" t="str">
        <f>IF('correl_matrix_test_X01.csv_corr'!E140="N/A","none",'correl_matrix_test_X01.csv_corr'!E140)</f>
        <v>Pearson</v>
      </c>
      <c r="AC163" t="s">
        <v>562</v>
      </c>
      <c r="AD163" t="s">
        <v>563</v>
      </c>
      <c r="AE163" t="b">
        <f t="shared" si="11"/>
        <v>1</v>
      </c>
      <c r="AF163" t="b">
        <f t="shared" si="12"/>
        <v>1</v>
      </c>
      <c r="AG163" t="b">
        <f t="shared" si="13"/>
        <v>1</v>
      </c>
      <c r="AH163" t="b">
        <f t="shared" si="14"/>
        <v>1</v>
      </c>
      <c r="AI163" t="b">
        <f t="shared" si="15"/>
        <v>1</v>
      </c>
    </row>
    <row r="164" spans="1:35" x14ac:dyDescent="0.3">
      <c r="A164" t="s">
        <v>345</v>
      </c>
      <c r="B164" t="s">
        <v>3</v>
      </c>
      <c r="C164" t="s">
        <v>10</v>
      </c>
      <c r="D164" s="1">
        <v>1.9145773631089599E-16</v>
      </c>
      <c r="E164" t="s">
        <v>346</v>
      </c>
      <c r="F164">
        <v>21</v>
      </c>
      <c r="G164">
        <v>21</v>
      </c>
      <c r="H164">
        <v>0</v>
      </c>
      <c r="I164">
        <v>0</v>
      </c>
      <c r="K164">
        <v>-0.43169368644996797</v>
      </c>
      <c r="L164">
        <v>0.43169368644996797</v>
      </c>
      <c r="M164">
        <v>0.99999999899999903</v>
      </c>
      <c r="N164" t="s">
        <v>503</v>
      </c>
      <c r="O164" t="s">
        <v>348</v>
      </c>
      <c r="Q164" t="s">
        <v>348</v>
      </c>
      <c r="U164" t="s">
        <v>369</v>
      </c>
      <c r="V164" t="s">
        <v>377</v>
      </c>
      <c r="W164">
        <v>139</v>
      </c>
      <c r="X164" t="s">
        <v>3</v>
      </c>
      <c r="Y164" t="s">
        <v>10</v>
      </c>
      <c r="Z164">
        <f>IF(X164=Y164,1,'correl_matrix_test_X01.csv_corr'!D141)</f>
        <v>-1.28143365282431E-18</v>
      </c>
      <c r="AA164" t="str">
        <f>IF('correl_matrix_test_X01.csv_corr'!E141="N/A","none",'correl_matrix_test_X01.csv_corr'!E141)</f>
        <v>Pearson</v>
      </c>
      <c r="AC164" t="s">
        <v>562</v>
      </c>
      <c r="AD164" t="s">
        <v>563</v>
      </c>
      <c r="AE164" t="b">
        <f t="shared" si="11"/>
        <v>1</v>
      </c>
      <c r="AF164" t="b">
        <f t="shared" si="12"/>
        <v>1</v>
      </c>
      <c r="AG164" t="b">
        <f t="shared" si="13"/>
        <v>1</v>
      </c>
      <c r="AH164" t="b">
        <f t="shared" si="14"/>
        <v>1</v>
      </c>
      <c r="AI164" t="b">
        <f t="shared" si="15"/>
        <v>1</v>
      </c>
    </row>
    <row r="165" spans="1:35" x14ac:dyDescent="0.3">
      <c r="A165" t="s">
        <v>345</v>
      </c>
      <c r="B165" t="s">
        <v>4</v>
      </c>
      <c r="C165" t="s">
        <v>1</v>
      </c>
      <c r="D165">
        <v>0.96057648376969196</v>
      </c>
      <c r="E165" t="s">
        <v>346</v>
      </c>
      <c r="F165">
        <v>21</v>
      </c>
      <c r="G165">
        <v>21</v>
      </c>
      <c r="H165">
        <v>0</v>
      </c>
      <c r="I165">
        <v>0</v>
      </c>
      <c r="K165">
        <v>0.90357087032638805</v>
      </c>
      <c r="L165">
        <v>0.98416269723455296</v>
      </c>
      <c r="M165">
        <v>0</v>
      </c>
      <c r="N165" t="s">
        <v>504</v>
      </c>
      <c r="O165" t="s">
        <v>348</v>
      </c>
      <c r="Q165" t="s">
        <v>348</v>
      </c>
      <c r="U165" t="s">
        <v>371</v>
      </c>
      <c r="V165" t="s">
        <v>349</v>
      </c>
      <c r="W165">
        <v>140</v>
      </c>
      <c r="X165" t="s">
        <v>4</v>
      </c>
      <c r="Y165" t="s">
        <v>1</v>
      </c>
      <c r="Z165">
        <f>IF(X165=Y165,1,'correl_matrix_test_X01.csv_corr'!D142)</f>
        <v>0.96057648376969196</v>
      </c>
      <c r="AA165" t="str">
        <f>IF('correl_matrix_test_X01.csv_corr'!E142="N/A","none",'correl_matrix_test_X01.csv_corr'!E142)</f>
        <v>Pearson</v>
      </c>
      <c r="AC165" t="s">
        <v>562</v>
      </c>
      <c r="AD165" t="s">
        <v>563</v>
      </c>
      <c r="AE165" t="b">
        <f t="shared" si="11"/>
        <v>1</v>
      </c>
      <c r="AF165" t="b">
        <f t="shared" si="12"/>
        <v>1</v>
      </c>
      <c r="AG165" t="b">
        <f t="shared" si="13"/>
        <v>1</v>
      </c>
      <c r="AH165" t="b">
        <f t="shared" si="14"/>
        <v>1</v>
      </c>
      <c r="AI165" t="b">
        <f t="shared" si="15"/>
        <v>1</v>
      </c>
    </row>
    <row r="166" spans="1:35" x14ac:dyDescent="0.3">
      <c r="A166" t="s">
        <v>345</v>
      </c>
      <c r="B166" t="s">
        <v>4</v>
      </c>
      <c r="C166" t="s">
        <v>5</v>
      </c>
      <c r="D166">
        <v>0.96057648376969196</v>
      </c>
      <c r="E166" t="s">
        <v>346</v>
      </c>
      <c r="F166">
        <v>21</v>
      </c>
      <c r="G166">
        <v>21</v>
      </c>
      <c r="H166">
        <v>0</v>
      </c>
      <c r="I166">
        <v>0</v>
      </c>
      <c r="K166">
        <v>0.90357087032638805</v>
      </c>
      <c r="L166">
        <v>0.98416269723455296</v>
      </c>
      <c r="M166">
        <v>0</v>
      </c>
      <c r="N166" t="s">
        <v>505</v>
      </c>
      <c r="O166" t="s">
        <v>348</v>
      </c>
      <c r="Q166" t="s">
        <v>348</v>
      </c>
      <c r="U166" t="s">
        <v>371</v>
      </c>
      <c r="V166" t="s">
        <v>351</v>
      </c>
      <c r="W166">
        <v>141</v>
      </c>
      <c r="X166" t="s">
        <v>4</v>
      </c>
      <c r="Y166" t="s">
        <v>5</v>
      </c>
      <c r="Z166">
        <f>IF(X166=Y166,1,'correl_matrix_test_X01.csv_corr'!D143)</f>
        <v>0.96057648376969196</v>
      </c>
      <c r="AA166" t="str">
        <f>IF('correl_matrix_test_X01.csv_corr'!E143="N/A","none",'correl_matrix_test_X01.csv_corr'!E143)</f>
        <v>Pearson</v>
      </c>
      <c r="AC166" t="s">
        <v>562</v>
      </c>
      <c r="AD166" t="s">
        <v>563</v>
      </c>
      <c r="AE166" t="b">
        <f t="shared" si="11"/>
        <v>1</v>
      </c>
      <c r="AF166" t="b">
        <f t="shared" si="12"/>
        <v>1</v>
      </c>
      <c r="AG166" t="b">
        <f t="shared" si="13"/>
        <v>1</v>
      </c>
      <c r="AH166" t="b">
        <f t="shared" si="14"/>
        <v>1</v>
      </c>
      <c r="AI166" t="b">
        <f t="shared" si="15"/>
        <v>1</v>
      </c>
    </row>
    <row r="167" spans="1:35" x14ac:dyDescent="0.3">
      <c r="A167" t="s">
        <v>345</v>
      </c>
      <c r="B167" t="s">
        <v>4</v>
      </c>
      <c r="C167" t="s">
        <v>2</v>
      </c>
      <c r="D167">
        <v>-0.96057648376969196</v>
      </c>
      <c r="E167" t="s">
        <v>346</v>
      </c>
      <c r="F167">
        <v>21</v>
      </c>
      <c r="G167">
        <v>21</v>
      </c>
      <c r="H167">
        <v>0</v>
      </c>
      <c r="I167">
        <v>0</v>
      </c>
      <c r="K167">
        <v>-0.98416269723455296</v>
      </c>
      <c r="L167">
        <v>-0.90357087032638805</v>
      </c>
      <c r="M167">
        <v>0</v>
      </c>
      <c r="N167" t="s">
        <v>506</v>
      </c>
      <c r="O167" t="s">
        <v>348</v>
      </c>
      <c r="Q167" t="s">
        <v>348</v>
      </c>
      <c r="U167" t="s">
        <v>371</v>
      </c>
      <c r="V167" t="s">
        <v>353</v>
      </c>
      <c r="W167">
        <v>142</v>
      </c>
      <c r="X167" t="s">
        <v>4</v>
      </c>
      <c r="Y167" t="s">
        <v>2</v>
      </c>
      <c r="Z167">
        <f>IF(X167=Y167,1,'correl_matrix_test_X01.csv_corr'!D144)</f>
        <v>-0.96057648376969196</v>
      </c>
      <c r="AA167" t="str">
        <f>IF('correl_matrix_test_X01.csv_corr'!E144="N/A","none",'correl_matrix_test_X01.csv_corr'!E144)</f>
        <v>Pearson</v>
      </c>
      <c r="AC167" t="s">
        <v>562</v>
      </c>
      <c r="AD167" t="s">
        <v>563</v>
      </c>
      <c r="AE167" t="b">
        <f t="shared" si="11"/>
        <v>1</v>
      </c>
      <c r="AF167" t="b">
        <f t="shared" si="12"/>
        <v>1</v>
      </c>
      <c r="AG167" t="b">
        <f t="shared" si="13"/>
        <v>1</v>
      </c>
      <c r="AH167" t="b">
        <f t="shared" si="14"/>
        <v>1</v>
      </c>
      <c r="AI167" t="b">
        <f t="shared" si="15"/>
        <v>1</v>
      </c>
    </row>
    <row r="168" spans="1:35" x14ac:dyDescent="0.3">
      <c r="A168" t="s">
        <v>345</v>
      </c>
      <c r="B168" t="s">
        <v>4</v>
      </c>
      <c r="C168" t="s">
        <v>7</v>
      </c>
      <c r="D168">
        <v>0.964540924576473</v>
      </c>
      <c r="E168" t="s">
        <v>346</v>
      </c>
      <c r="F168">
        <v>11</v>
      </c>
      <c r="G168">
        <v>21</v>
      </c>
      <c r="H168">
        <v>0</v>
      </c>
      <c r="I168">
        <v>10</v>
      </c>
      <c r="K168">
        <v>0.86537262739367604</v>
      </c>
      <c r="L168">
        <v>0.99101250068172897</v>
      </c>
      <c r="M168">
        <v>0</v>
      </c>
      <c r="N168" t="s">
        <v>507</v>
      </c>
      <c r="O168" t="s">
        <v>348</v>
      </c>
      <c r="Q168" t="s">
        <v>348</v>
      </c>
      <c r="U168" t="s">
        <v>371</v>
      </c>
      <c r="V168" t="s">
        <v>355</v>
      </c>
      <c r="W168">
        <v>143</v>
      </c>
      <c r="X168" t="s">
        <v>4</v>
      </c>
      <c r="Y168" t="s">
        <v>7</v>
      </c>
      <c r="Z168">
        <f>IF(X168=Y168,1,'correl_matrix_test_X01.csv_corr'!D145)</f>
        <v>0.964540924576473</v>
      </c>
      <c r="AA168" t="str">
        <f>IF('correl_matrix_test_X01.csv_corr'!E145="N/A","none",'correl_matrix_test_X01.csv_corr'!E145)</f>
        <v>Pearson</v>
      </c>
      <c r="AC168" t="s">
        <v>562</v>
      </c>
      <c r="AD168" t="s">
        <v>563</v>
      </c>
      <c r="AE168" t="b">
        <f t="shared" si="11"/>
        <v>1</v>
      </c>
      <c r="AF168" t="b">
        <f t="shared" si="12"/>
        <v>1</v>
      </c>
      <c r="AG168" t="b">
        <f t="shared" si="13"/>
        <v>1</v>
      </c>
      <c r="AH168" t="b">
        <f t="shared" si="14"/>
        <v>1</v>
      </c>
      <c r="AI168" t="b">
        <f t="shared" si="15"/>
        <v>1</v>
      </c>
    </row>
    <row r="169" spans="1:35" x14ac:dyDescent="0.3">
      <c r="A169" t="s">
        <v>345</v>
      </c>
      <c r="B169" t="s">
        <v>4</v>
      </c>
      <c r="C169" t="s">
        <v>8</v>
      </c>
      <c r="D169">
        <v>0.95717277750275798</v>
      </c>
      <c r="E169" t="s">
        <v>346</v>
      </c>
      <c r="F169">
        <v>10</v>
      </c>
      <c r="G169">
        <v>21</v>
      </c>
      <c r="H169">
        <v>0</v>
      </c>
      <c r="I169">
        <v>11</v>
      </c>
      <c r="K169">
        <v>0.82434614124822003</v>
      </c>
      <c r="L169">
        <v>0.99010293155896101</v>
      </c>
      <c r="M169">
        <v>0</v>
      </c>
      <c r="N169" t="s">
        <v>508</v>
      </c>
      <c r="O169" t="s">
        <v>348</v>
      </c>
      <c r="Q169" t="s">
        <v>348</v>
      </c>
      <c r="U169" t="s">
        <v>371</v>
      </c>
      <c r="V169" t="s">
        <v>357</v>
      </c>
      <c r="W169">
        <v>144</v>
      </c>
      <c r="X169" t="s">
        <v>4</v>
      </c>
      <c r="Y169" t="s">
        <v>8</v>
      </c>
      <c r="Z169">
        <f>IF(X169=Y169,1,'correl_matrix_test_X01.csv_corr'!D146)</f>
        <v>0.95717277750275798</v>
      </c>
      <c r="AA169" t="str">
        <f>IF('correl_matrix_test_X01.csv_corr'!E146="N/A","none",'correl_matrix_test_X01.csv_corr'!E146)</f>
        <v>Pearson</v>
      </c>
      <c r="AC169" t="s">
        <v>562</v>
      </c>
      <c r="AD169" t="s">
        <v>563</v>
      </c>
      <c r="AE169" t="b">
        <f t="shared" si="11"/>
        <v>1</v>
      </c>
      <c r="AF169" t="b">
        <f t="shared" si="12"/>
        <v>1</v>
      </c>
      <c r="AG169" t="b">
        <f t="shared" si="13"/>
        <v>1</v>
      </c>
      <c r="AH169" t="b">
        <f t="shared" si="14"/>
        <v>1</v>
      </c>
      <c r="AI169" t="b">
        <f t="shared" si="15"/>
        <v>1</v>
      </c>
    </row>
    <row r="170" spans="1:35" x14ac:dyDescent="0.3">
      <c r="A170" t="s">
        <v>345</v>
      </c>
      <c r="B170" t="s">
        <v>4</v>
      </c>
      <c r="C170" t="s">
        <v>22</v>
      </c>
      <c r="E170" t="s">
        <v>358</v>
      </c>
      <c r="F170">
        <v>0</v>
      </c>
      <c r="G170">
        <v>21</v>
      </c>
      <c r="H170">
        <v>0</v>
      </c>
      <c r="I170">
        <v>0</v>
      </c>
      <c r="N170" t="s">
        <v>509</v>
      </c>
      <c r="O170" t="s">
        <v>348</v>
      </c>
      <c r="Q170" t="s">
        <v>360</v>
      </c>
      <c r="U170" t="s">
        <v>371</v>
      </c>
      <c r="V170" t="s">
        <v>361</v>
      </c>
      <c r="W170">
        <v>145</v>
      </c>
      <c r="X170" t="s">
        <v>4</v>
      </c>
      <c r="Y170" t="s">
        <v>22</v>
      </c>
      <c r="Z170">
        <f>IF(X170=Y170,1,'correl_matrix_test_X01.csv_corr'!D147)</f>
        <v>0</v>
      </c>
      <c r="AA170" t="str">
        <f>IF('correl_matrix_test_X01.csv_corr'!E147="N/A","none",'correl_matrix_test_X01.csv_corr'!E147)</f>
        <v>none</v>
      </c>
      <c r="AC170" t="s">
        <v>562</v>
      </c>
      <c r="AD170" t="s">
        <v>563</v>
      </c>
      <c r="AE170" t="b">
        <f t="shared" si="11"/>
        <v>1</v>
      </c>
      <c r="AF170" t="b">
        <f t="shared" si="12"/>
        <v>1</v>
      </c>
      <c r="AG170" t="b">
        <f t="shared" si="13"/>
        <v>1</v>
      </c>
      <c r="AH170" t="b">
        <f t="shared" si="14"/>
        <v>1</v>
      </c>
      <c r="AI170" t="b">
        <f t="shared" si="15"/>
        <v>1</v>
      </c>
    </row>
    <row r="171" spans="1:35" x14ac:dyDescent="0.3">
      <c r="A171" t="s">
        <v>345</v>
      </c>
      <c r="B171" t="s">
        <v>4</v>
      </c>
      <c r="C171" t="s">
        <v>9</v>
      </c>
      <c r="E171" t="s">
        <v>358</v>
      </c>
      <c r="F171">
        <v>0</v>
      </c>
      <c r="G171">
        <v>21</v>
      </c>
      <c r="H171">
        <v>0</v>
      </c>
      <c r="I171">
        <v>0</v>
      </c>
      <c r="N171" t="s">
        <v>510</v>
      </c>
      <c r="O171" t="s">
        <v>348</v>
      </c>
      <c r="Q171" t="s">
        <v>360</v>
      </c>
      <c r="U171" t="s">
        <v>371</v>
      </c>
      <c r="V171" t="s">
        <v>363</v>
      </c>
      <c r="W171">
        <v>146</v>
      </c>
      <c r="X171" t="s">
        <v>4</v>
      </c>
      <c r="Y171" t="s">
        <v>9</v>
      </c>
      <c r="Z171">
        <f>IF(X171=Y171,1,'correl_matrix_test_X01.csv_corr'!D148)</f>
        <v>0</v>
      </c>
      <c r="AA171" t="str">
        <f>IF('correl_matrix_test_X01.csv_corr'!E148="N/A","none",'correl_matrix_test_X01.csv_corr'!E148)</f>
        <v>none</v>
      </c>
      <c r="AC171" t="s">
        <v>562</v>
      </c>
      <c r="AD171" t="s">
        <v>563</v>
      </c>
      <c r="AE171" t="b">
        <f t="shared" si="11"/>
        <v>1</v>
      </c>
      <c r="AF171" t="b">
        <f t="shared" si="12"/>
        <v>1</v>
      </c>
      <c r="AG171" t="b">
        <f t="shared" si="13"/>
        <v>1</v>
      </c>
      <c r="AH171" t="b">
        <f t="shared" si="14"/>
        <v>1</v>
      </c>
      <c r="AI171" t="b">
        <f t="shared" si="15"/>
        <v>1</v>
      </c>
    </row>
    <row r="172" spans="1:35" x14ac:dyDescent="0.3">
      <c r="A172" t="s">
        <v>345</v>
      </c>
      <c r="B172" t="s">
        <v>4</v>
      </c>
      <c r="C172" t="s">
        <v>52</v>
      </c>
      <c r="D172">
        <v>0.98426940087917403</v>
      </c>
      <c r="E172" t="s">
        <v>346</v>
      </c>
      <c r="F172">
        <v>11</v>
      </c>
      <c r="G172">
        <v>21</v>
      </c>
      <c r="H172">
        <v>0</v>
      </c>
      <c r="I172">
        <v>10</v>
      </c>
      <c r="K172">
        <v>0.93854983657379198</v>
      </c>
      <c r="L172">
        <v>0.99604257234108795</v>
      </c>
      <c r="M172">
        <v>0</v>
      </c>
      <c r="N172" t="s">
        <v>511</v>
      </c>
      <c r="O172" t="s">
        <v>348</v>
      </c>
      <c r="Q172" t="s">
        <v>348</v>
      </c>
      <c r="U172" t="s">
        <v>371</v>
      </c>
      <c r="V172" t="s">
        <v>365</v>
      </c>
      <c r="W172">
        <v>147</v>
      </c>
      <c r="X172" t="s">
        <v>4</v>
      </c>
      <c r="Y172" t="s">
        <v>52</v>
      </c>
      <c r="Z172">
        <f>IF(X172=Y172,1,'correl_matrix_test_X01.csv_corr'!D149)</f>
        <v>0.98426940087917403</v>
      </c>
      <c r="AA172" t="str">
        <f>IF('correl_matrix_test_X01.csv_corr'!E149="N/A","none",'correl_matrix_test_X01.csv_corr'!E149)</f>
        <v>Pearson</v>
      </c>
      <c r="AC172" t="s">
        <v>562</v>
      </c>
      <c r="AD172" t="s">
        <v>563</v>
      </c>
      <c r="AE172" t="b">
        <f t="shared" si="11"/>
        <v>1</v>
      </c>
      <c r="AF172" t="b">
        <f t="shared" si="12"/>
        <v>1</v>
      </c>
      <c r="AG172" t="b">
        <f t="shared" si="13"/>
        <v>1</v>
      </c>
      <c r="AH172" t="b">
        <f t="shared" si="14"/>
        <v>1</v>
      </c>
      <c r="AI172" t="b">
        <f t="shared" si="15"/>
        <v>1</v>
      </c>
    </row>
    <row r="173" spans="1:35" x14ac:dyDescent="0.3">
      <c r="A173" t="s">
        <v>345</v>
      </c>
      <c r="B173" t="s">
        <v>4</v>
      </c>
      <c r="C173" t="s">
        <v>53</v>
      </c>
      <c r="D173">
        <v>0.98426940087917403</v>
      </c>
      <c r="E173" t="s">
        <v>346</v>
      </c>
      <c r="F173">
        <v>11</v>
      </c>
      <c r="G173">
        <v>21</v>
      </c>
      <c r="H173">
        <v>0</v>
      </c>
      <c r="I173">
        <v>10</v>
      </c>
      <c r="K173">
        <v>0.93854983657379198</v>
      </c>
      <c r="L173">
        <v>0.99604257234108795</v>
      </c>
      <c r="M173">
        <v>0</v>
      </c>
      <c r="N173" t="s">
        <v>512</v>
      </c>
      <c r="O173" t="s">
        <v>348</v>
      </c>
      <c r="Q173" t="s">
        <v>348</v>
      </c>
      <c r="U173" t="s">
        <v>371</v>
      </c>
      <c r="V173" t="s">
        <v>367</v>
      </c>
      <c r="W173">
        <v>148</v>
      </c>
      <c r="X173" t="s">
        <v>4</v>
      </c>
      <c r="Y173" t="s">
        <v>53</v>
      </c>
      <c r="Z173">
        <f>IF(X173=Y173,1,'correl_matrix_test_X01.csv_corr'!D150)</f>
        <v>0.98426940089384496</v>
      </c>
      <c r="AA173" t="str">
        <f>IF('correl_matrix_test_X01.csv_corr'!E150="N/A","none",'correl_matrix_test_X01.csv_corr'!E150)</f>
        <v>Pearson</v>
      </c>
      <c r="AC173" t="s">
        <v>562</v>
      </c>
      <c r="AD173" t="s">
        <v>563</v>
      </c>
      <c r="AE173" t="b">
        <f t="shared" si="11"/>
        <v>1</v>
      </c>
      <c r="AF173" t="b">
        <f t="shared" si="12"/>
        <v>1</v>
      </c>
      <c r="AG173" t="b">
        <f t="shared" si="13"/>
        <v>1</v>
      </c>
      <c r="AH173" t="b">
        <f t="shared" si="14"/>
        <v>1</v>
      </c>
      <c r="AI173" t="b">
        <f t="shared" si="15"/>
        <v>1</v>
      </c>
    </row>
    <row r="174" spans="1:35" x14ac:dyDescent="0.3">
      <c r="A174" t="s">
        <v>345</v>
      </c>
      <c r="B174" t="s">
        <v>4</v>
      </c>
      <c r="C174" t="s">
        <v>3</v>
      </c>
      <c r="D174" s="1">
        <v>6.1689534551893795E-17</v>
      </c>
      <c r="E174" t="s">
        <v>346</v>
      </c>
      <c r="F174">
        <v>21</v>
      </c>
      <c r="G174">
        <v>21</v>
      </c>
      <c r="H174">
        <v>0</v>
      </c>
      <c r="I174">
        <v>0</v>
      </c>
      <c r="K174">
        <v>-0.43169368644996797</v>
      </c>
      <c r="L174">
        <v>0.43169368644996797</v>
      </c>
      <c r="M174">
        <v>0.99999999899999903</v>
      </c>
      <c r="N174" t="s">
        <v>513</v>
      </c>
      <c r="O174" t="s">
        <v>348</v>
      </c>
      <c r="Q174" t="s">
        <v>348</v>
      </c>
      <c r="U174" t="s">
        <v>371</v>
      </c>
      <c r="V174" t="s">
        <v>369</v>
      </c>
      <c r="W174">
        <v>149</v>
      </c>
      <c r="X174" t="s">
        <v>4</v>
      </c>
      <c r="Y174" t="s">
        <v>3</v>
      </c>
      <c r="Z174">
        <f>IF(X174=Y174,1,'correl_matrix_test_X01.csv_corr'!D151)</f>
        <v>-8.2960190243588195E-18</v>
      </c>
      <c r="AA174" t="str">
        <f>IF('correl_matrix_test_X01.csv_corr'!E151="N/A","none",'correl_matrix_test_X01.csv_corr'!E151)</f>
        <v>Pearson</v>
      </c>
      <c r="AC174" t="s">
        <v>562</v>
      </c>
      <c r="AD174" t="s">
        <v>563</v>
      </c>
      <c r="AE174" t="b">
        <f t="shared" si="11"/>
        <v>1</v>
      </c>
      <c r="AF174" t="b">
        <f t="shared" si="12"/>
        <v>1</v>
      </c>
      <c r="AG174" t="b">
        <f t="shared" si="13"/>
        <v>1</v>
      </c>
      <c r="AH174" t="b">
        <f t="shared" si="14"/>
        <v>1</v>
      </c>
      <c r="AI174" t="b">
        <f t="shared" si="15"/>
        <v>1</v>
      </c>
    </row>
    <row r="175" spans="1:35" x14ac:dyDescent="0.3">
      <c r="A175" t="s">
        <v>345</v>
      </c>
      <c r="B175" t="s">
        <v>4</v>
      </c>
      <c r="C175" t="s">
        <v>4</v>
      </c>
      <c r="D175">
        <v>1</v>
      </c>
      <c r="E175" t="s">
        <v>346</v>
      </c>
      <c r="F175">
        <v>21</v>
      </c>
      <c r="G175">
        <v>21</v>
      </c>
      <c r="H175">
        <v>0</v>
      </c>
      <c r="I175">
        <v>0</v>
      </c>
      <c r="K175">
        <v>1</v>
      </c>
      <c r="L175">
        <v>1</v>
      </c>
      <c r="M175">
        <v>0</v>
      </c>
      <c r="N175" t="s">
        <v>514</v>
      </c>
      <c r="O175" t="s">
        <v>348</v>
      </c>
      <c r="Q175" t="s">
        <v>348</v>
      </c>
      <c r="U175" t="s">
        <v>371</v>
      </c>
      <c r="V175" t="s">
        <v>371</v>
      </c>
      <c r="W175">
        <v>150</v>
      </c>
      <c r="X175" t="s">
        <v>4</v>
      </c>
      <c r="Y175" t="s">
        <v>4</v>
      </c>
      <c r="Z175">
        <f>IF(X175=Y175,1,'correl_matrix_test_X01.csv_corr'!D152)</f>
        <v>1</v>
      </c>
      <c r="AA175" t="str">
        <f>IF('correl_matrix_test_X01.csv_corr'!E152="N/A","none",'correl_matrix_test_X01.csv_corr'!E152)</f>
        <v>Pearson</v>
      </c>
      <c r="AC175" t="s">
        <v>562</v>
      </c>
      <c r="AD175" t="s">
        <v>563</v>
      </c>
      <c r="AE175" t="b">
        <f t="shared" si="11"/>
        <v>1</v>
      </c>
      <c r="AF175" t="b">
        <f t="shared" si="12"/>
        <v>1</v>
      </c>
      <c r="AG175" t="b">
        <f t="shared" si="13"/>
        <v>1</v>
      </c>
      <c r="AH175" t="b">
        <f t="shared" si="14"/>
        <v>1</v>
      </c>
      <c r="AI175" t="b">
        <f t="shared" si="15"/>
        <v>1</v>
      </c>
    </row>
    <row r="176" spans="1:35" x14ac:dyDescent="0.3">
      <c r="A176" t="s">
        <v>345</v>
      </c>
      <c r="B176" t="s">
        <v>4</v>
      </c>
      <c r="C176" t="s">
        <v>6</v>
      </c>
      <c r="E176" t="s">
        <v>346</v>
      </c>
      <c r="F176">
        <v>21</v>
      </c>
      <c r="G176">
        <v>21</v>
      </c>
      <c r="H176">
        <v>0</v>
      </c>
      <c r="I176">
        <v>0</v>
      </c>
      <c r="N176" t="s">
        <v>515</v>
      </c>
      <c r="O176" t="s">
        <v>348</v>
      </c>
      <c r="Q176" t="s">
        <v>348</v>
      </c>
      <c r="U176" t="s">
        <v>371</v>
      </c>
      <c r="V176" t="s">
        <v>373</v>
      </c>
      <c r="W176">
        <v>151</v>
      </c>
      <c r="X176" t="s">
        <v>4</v>
      </c>
      <c r="Y176" t="s">
        <v>6</v>
      </c>
      <c r="Z176">
        <f>IF(X176=Y176,1,'correl_matrix_test_X01.csv_corr'!D153)</f>
        <v>0</v>
      </c>
      <c r="AA176" t="str">
        <f>IF('correl_matrix_test_X01.csv_corr'!E153="N/A","none",'correl_matrix_test_X01.csv_corr'!E153)</f>
        <v>Pearson</v>
      </c>
      <c r="AC176" t="s">
        <v>562</v>
      </c>
      <c r="AD176" t="s">
        <v>563</v>
      </c>
      <c r="AE176" t="b">
        <f t="shared" si="11"/>
        <v>1</v>
      </c>
      <c r="AF176" t="b">
        <f t="shared" si="12"/>
        <v>1</v>
      </c>
      <c r="AG176" t="b">
        <f t="shared" si="13"/>
        <v>1</v>
      </c>
      <c r="AH176" t="b">
        <f t="shared" si="14"/>
        <v>1</v>
      </c>
      <c r="AI176" t="b">
        <f t="shared" si="15"/>
        <v>1</v>
      </c>
    </row>
    <row r="177" spans="1:35" x14ac:dyDescent="0.3">
      <c r="A177" t="s">
        <v>345</v>
      </c>
      <c r="B177" t="s">
        <v>4</v>
      </c>
      <c r="C177" t="s">
        <v>11</v>
      </c>
      <c r="D177">
        <v>0.96057648376969196</v>
      </c>
      <c r="E177" t="s">
        <v>346</v>
      </c>
      <c r="F177">
        <v>21</v>
      </c>
      <c r="G177">
        <v>21</v>
      </c>
      <c r="H177">
        <v>0</v>
      </c>
      <c r="I177">
        <v>0</v>
      </c>
      <c r="K177">
        <v>0.90357087032638805</v>
      </c>
      <c r="L177">
        <v>0.98416269723455296</v>
      </c>
      <c r="M177">
        <v>0</v>
      </c>
      <c r="N177" t="s">
        <v>516</v>
      </c>
      <c r="O177" t="s">
        <v>348</v>
      </c>
      <c r="Q177" t="s">
        <v>348</v>
      </c>
      <c r="U177" t="s">
        <v>371</v>
      </c>
      <c r="V177" t="s">
        <v>375</v>
      </c>
      <c r="W177">
        <v>152</v>
      </c>
      <c r="X177" t="s">
        <v>4</v>
      </c>
      <c r="Y177" t="s">
        <v>11</v>
      </c>
      <c r="Z177">
        <f>IF(X177=Y177,1,'correl_matrix_test_X01.csv_corr'!D154)</f>
        <v>0.96057648376969196</v>
      </c>
      <c r="AA177" t="str">
        <f>IF('correl_matrix_test_X01.csv_corr'!E154="N/A","none",'correl_matrix_test_X01.csv_corr'!E154)</f>
        <v>Pearson</v>
      </c>
      <c r="AC177" t="s">
        <v>562</v>
      </c>
      <c r="AD177" t="s">
        <v>563</v>
      </c>
      <c r="AE177" t="b">
        <f t="shared" si="11"/>
        <v>1</v>
      </c>
      <c r="AF177" t="b">
        <f t="shared" si="12"/>
        <v>1</v>
      </c>
      <c r="AG177" t="b">
        <f t="shared" si="13"/>
        <v>1</v>
      </c>
      <c r="AH177" t="b">
        <f t="shared" si="14"/>
        <v>1</v>
      </c>
      <c r="AI177" t="b">
        <f t="shared" si="15"/>
        <v>1</v>
      </c>
    </row>
    <row r="178" spans="1:35" x14ac:dyDescent="0.3">
      <c r="A178" t="s">
        <v>345</v>
      </c>
      <c r="B178" t="s">
        <v>4</v>
      </c>
      <c r="C178" t="s">
        <v>10</v>
      </c>
      <c r="D178">
        <v>0.96057648376969196</v>
      </c>
      <c r="E178" t="s">
        <v>346</v>
      </c>
      <c r="F178">
        <v>21</v>
      </c>
      <c r="G178">
        <v>21</v>
      </c>
      <c r="H178">
        <v>0</v>
      </c>
      <c r="I178">
        <v>0</v>
      </c>
      <c r="K178">
        <v>0.90357087032638805</v>
      </c>
      <c r="L178">
        <v>0.98416269723455296</v>
      </c>
      <c r="M178">
        <v>0</v>
      </c>
      <c r="N178" t="s">
        <v>517</v>
      </c>
      <c r="O178" t="s">
        <v>348</v>
      </c>
      <c r="Q178" t="s">
        <v>348</v>
      </c>
      <c r="U178" t="s">
        <v>371</v>
      </c>
      <c r="V178" t="s">
        <v>377</v>
      </c>
      <c r="W178">
        <v>153</v>
      </c>
      <c r="X178" t="s">
        <v>4</v>
      </c>
      <c r="Y178" t="s">
        <v>10</v>
      </c>
      <c r="Z178">
        <f>IF(X178=Y178,1,'correl_matrix_test_X01.csv_corr'!D155)</f>
        <v>0.96057648376969196</v>
      </c>
      <c r="AA178" t="str">
        <f>IF('correl_matrix_test_X01.csv_corr'!E155="N/A","none",'correl_matrix_test_X01.csv_corr'!E155)</f>
        <v>Pearson</v>
      </c>
      <c r="AC178" t="s">
        <v>562</v>
      </c>
      <c r="AD178" t="s">
        <v>563</v>
      </c>
      <c r="AE178" t="b">
        <f t="shared" si="11"/>
        <v>1</v>
      </c>
      <c r="AF178" t="b">
        <f t="shared" si="12"/>
        <v>1</v>
      </c>
      <c r="AG178" t="b">
        <f t="shared" si="13"/>
        <v>1</v>
      </c>
      <c r="AH178" t="b">
        <f t="shared" si="14"/>
        <v>1</v>
      </c>
      <c r="AI178" t="b">
        <f t="shared" si="15"/>
        <v>1</v>
      </c>
    </row>
    <row r="179" spans="1:35" x14ac:dyDescent="0.3">
      <c r="A179" t="s">
        <v>345</v>
      </c>
      <c r="B179" t="s">
        <v>6</v>
      </c>
      <c r="C179" t="s">
        <v>1</v>
      </c>
      <c r="E179" t="s">
        <v>346</v>
      </c>
      <c r="F179">
        <v>21</v>
      </c>
      <c r="G179">
        <v>21</v>
      </c>
      <c r="H179">
        <v>0</v>
      </c>
      <c r="I179">
        <v>0</v>
      </c>
      <c r="N179" t="s">
        <v>518</v>
      </c>
      <c r="O179" t="s">
        <v>348</v>
      </c>
      <c r="Q179" t="s">
        <v>348</v>
      </c>
      <c r="U179" t="s">
        <v>373</v>
      </c>
      <c r="V179" t="s">
        <v>349</v>
      </c>
      <c r="W179">
        <v>154</v>
      </c>
      <c r="X179" t="s">
        <v>6</v>
      </c>
      <c r="Y179" t="s">
        <v>1</v>
      </c>
      <c r="Z179">
        <f>IF(X179=Y179,1,'correl_matrix_test_X01.csv_corr'!D156)</f>
        <v>0</v>
      </c>
      <c r="AA179" t="str">
        <f>IF('correl_matrix_test_X01.csv_corr'!E156="N/A","none",'correl_matrix_test_X01.csv_corr'!E156)</f>
        <v>Pearson</v>
      </c>
      <c r="AC179" t="s">
        <v>562</v>
      </c>
      <c r="AD179" t="s">
        <v>563</v>
      </c>
      <c r="AE179" t="b">
        <f t="shared" si="11"/>
        <v>1</v>
      </c>
      <c r="AF179" t="b">
        <f t="shared" si="12"/>
        <v>1</v>
      </c>
      <c r="AG179" t="b">
        <f t="shared" si="13"/>
        <v>1</v>
      </c>
      <c r="AH179" t="b">
        <f t="shared" si="14"/>
        <v>1</v>
      </c>
      <c r="AI179" t="b">
        <f t="shared" si="15"/>
        <v>1</v>
      </c>
    </row>
    <row r="180" spans="1:35" x14ac:dyDescent="0.3">
      <c r="A180" t="s">
        <v>345</v>
      </c>
      <c r="B180" t="s">
        <v>6</v>
      </c>
      <c r="C180" t="s">
        <v>5</v>
      </c>
      <c r="E180" t="s">
        <v>346</v>
      </c>
      <c r="F180">
        <v>21</v>
      </c>
      <c r="G180">
        <v>21</v>
      </c>
      <c r="H180">
        <v>0</v>
      </c>
      <c r="I180">
        <v>0</v>
      </c>
      <c r="N180" t="s">
        <v>519</v>
      </c>
      <c r="O180" t="s">
        <v>348</v>
      </c>
      <c r="Q180" t="s">
        <v>348</v>
      </c>
      <c r="U180" t="s">
        <v>373</v>
      </c>
      <c r="V180" t="s">
        <v>351</v>
      </c>
      <c r="W180">
        <v>155</v>
      </c>
      <c r="X180" t="s">
        <v>6</v>
      </c>
      <c r="Y180" t="s">
        <v>5</v>
      </c>
      <c r="Z180">
        <f>IF(X180=Y180,1,'correl_matrix_test_X01.csv_corr'!D157)</f>
        <v>0</v>
      </c>
      <c r="AA180" t="str">
        <f>IF('correl_matrix_test_X01.csv_corr'!E157="N/A","none",'correl_matrix_test_X01.csv_corr'!E157)</f>
        <v>Pearson</v>
      </c>
      <c r="AC180" t="s">
        <v>562</v>
      </c>
      <c r="AD180" t="s">
        <v>563</v>
      </c>
      <c r="AE180" t="b">
        <f t="shared" si="11"/>
        <v>1</v>
      </c>
      <c r="AF180" t="b">
        <f t="shared" si="12"/>
        <v>1</v>
      </c>
      <c r="AG180" t="b">
        <f t="shared" si="13"/>
        <v>1</v>
      </c>
      <c r="AH180" t="b">
        <f t="shared" si="14"/>
        <v>1</v>
      </c>
      <c r="AI180" t="b">
        <f t="shared" si="15"/>
        <v>1</v>
      </c>
    </row>
    <row r="181" spans="1:35" x14ac:dyDescent="0.3">
      <c r="A181" t="s">
        <v>345</v>
      </c>
      <c r="B181" t="s">
        <v>6</v>
      </c>
      <c r="C181" t="s">
        <v>2</v>
      </c>
      <c r="E181" t="s">
        <v>346</v>
      </c>
      <c r="F181">
        <v>21</v>
      </c>
      <c r="G181">
        <v>21</v>
      </c>
      <c r="H181">
        <v>0</v>
      </c>
      <c r="I181">
        <v>0</v>
      </c>
      <c r="N181" t="s">
        <v>520</v>
      </c>
      <c r="O181" t="s">
        <v>348</v>
      </c>
      <c r="Q181" t="s">
        <v>348</v>
      </c>
      <c r="U181" t="s">
        <v>373</v>
      </c>
      <c r="V181" t="s">
        <v>353</v>
      </c>
      <c r="W181">
        <v>156</v>
      </c>
      <c r="X181" t="s">
        <v>6</v>
      </c>
      <c r="Y181" t="s">
        <v>2</v>
      </c>
      <c r="Z181">
        <f>IF(X181=Y181,1,'correl_matrix_test_X01.csv_corr'!D158)</f>
        <v>0</v>
      </c>
      <c r="AA181" t="str">
        <f>IF('correl_matrix_test_X01.csv_corr'!E158="N/A","none",'correl_matrix_test_X01.csv_corr'!E158)</f>
        <v>Pearson</v>
      </c>
      <c r="AC181" t="s">
        <v>562</v>
      </c>
      <c r="AD181" t="s">
        <v>563</v>
      </c>
      <c r="AE181" t="b">
        <f t="shared" si="11"/>
        <v>1</v>
      </c>
      <c r="AF181" t="b">
        <f t="shared" si="12"/>
        <v>1</v>
      </c>
      <c r="AG181" t="b">
        <f t="shared" si="13"/>
        <v>1</v>
      </c>
      <c r="AH181" t="b">
        <f t="shared" si="14"/>
        <v>1</v>
      </c>
      <c r="AI181" t="b">
        <f t="shared" si="15"/>
        <v>1</v>
      </c>
    </row>
    <row r="182" spans="1:35" x14ac:dyDescent="0.3">
      <c r="A182" t="s">
        <v>345</v>
      </c>
      <c r="B182" t="s">
        <v>6</v>
      </c>
      <c r="C182" t="s">
        <v>7</v>
      </c>
      <c r="E182" t="s">
        <v>346</v>
      </c>
      <c r="F182">
        <v>11</v>
      </c>
      <c r="G182">
        <v>21</v>
      </c>
      <c r="H182">
        <v>0</v>
      </c>
      <c r="I182">
        <v>10</v>
      </c>
      <c r="N182" t="s">
        <v>521</v>
      </c>
      <c r="O182" t="s">
        <v>348</v>
      </c>
      <c r="Q182" t="s">
        <v>348</v>
      </c>
      <c r="U182" t="s">
        <v>373</v>
      </c>
      <c r="V182" t="s">
        <v>355</v>
      </c>
      <c r="W182">
        <v>157</v>
      </c>
      <c r="X182" t="s">
        <v>6</v>
      </c>
      <c r="Y182" t="s">
        <v>7</v>
      </c>
      <c r="Z182">
        <f>IF(X182=Y182,1,'correl_matrix_test_X01.csv_corr'!D159)</f>
        <v>0</v>
      </c>
      <c r="AA182" t="str">
        <f>IF('correl_matrix_test_X01.csv_corr'!E159="N/A","none",'correl_matrix_test_X01.csv_corr'!E159)</f>
        <v>Pearson</v>
      </c>
      <c r="AC182" t="s">
        <v>562</v>
      </c>
      <c r="AD182" t="s">
        <v>563</v>
      </c>
      <c r="AE182" t="b">
        <f t="shared" si="11"/>
        <v>1</v>
      </c>
      <c r="AF182" t="b">
        <f t="shared" si="12"/>
        <v>1</v>
      </c>
      <c r="AG182" t="b">
        <f t="shared" si="13"/>
        <v>1</v>
      </c>
      <c r="AH182" t="b">
        <f t="shared" si="14"/>
        <v>1</v>
      </c>
      <c r="AI182" t="b">
        <f t="shared" si="15"/>
        <v>1</v>
      </c>
    </row>
    <row r="183" spans="1:35" x14ac:dyDescent="0.3">
      <c r="A183" t="s">
        <v>345</v>
      </c>
      <c r="B183" t="s">
        <v>6</v>
      </c>
      <c r="C183" t="s">
        <v>8</v>
      </c>
      <c r="E183" t="s">
        <v>346</v>
      </c>
      <c r="F183">
        <v>10</v>
      </c>
      <c r="G183">
        <v>21</v>
      </c>
      <c r="H183">
        <v>0</v>
      </c>
      <c r="I183">
        <v>11</v>
      </c>
      <c r="N183" t="s">
        <v>522</v>
      </c>
      <c r="O183" t="s">
        <v>348</v>
      </c>
      <c r="Q183" t="s">
        <v>348</v>
      </c>
      <c r="U183" t="s">
        <v>373</v>
      </c>
      <c r="V183" t="s">
        <v>357</v>
      </c>
      <c r="W183">
        <v>158</v>
      </c>
      <c r="X183" t="s">
        <v>6</v>
      </c>
      <c r="Y183" t="s">
        <v>8</v>
      </c>
      <c r="Z183">
        <f>IF(X183=Y183,1,'correl_matrix_test_X01.csv_corr'!D160)</f>
        <v>0</v>
      </c>
      <c r="AA183" t="str">
        <f>IF('correl_matrix_test_X01.csv_corr'!E160="N/A","none",'correl_matrix_test_X01.csv_corr'!E160)</f>
        <v>Pearson</v>
      </c>
      <c r="AC183" t="s">
        <v>562</v>
      </c>
      <c r="AD183" t="s">
        <v>563</v>
      </c>
      <c r="AE183" t="b">
        <f t="shared" si="11"/>
        <v>1</v>
      </c>
      <c r="AF183" t="b">
        <f t="shared" si="12"/>
        <v>1</v>
      </c>
      <c r="AG183" t="b">
        <f t="shared" si="13"/>
        <v>1</v>
      </c>
      <c r="AH183" t="b">
        <f t="shared" si="14"/>
        <v>1</v>
      </c>
      <c r="AI183" t="b">
        <f t="shared" si="15"/>
        <v>1</v>
      </c>
    </row>
    <row r="184" spans="1:35" x14ac:dyDescent="0.3">
      <c r="A184" t="s">
        <v>345</v>
      </c>
      <c r="B184" t="s">
        <v>6</v>
      </c>
      <c r="C184" t="s">
        <v>22</v>
      </c>
      <c r="E184" t="s">
        <v>358</v>
      </c>
      <c r="F184">
        <v>0</v>
      </c>
      <c r="G184">
        <v>21</v>
      </c>
      <c r="H184">
        <v>0</v>
      </c>
      <c r="I184">
        <v>0</v>
      </c>
      <c r="N184" t="s">
        <v>523</v>
      </c>
      <c r="O184" t="s">
        <v>348</v>
      </c>
      <c r="Q184" t="s">
        <v>360</v>
      </c>
      <c r="U184" t="s">
        <v>373</v>
      </c>
      <c r="V184" t="s">
        <v>361</v>
      </c>
      <c r="W184">
        <v>159</v>
      </c>
      <c r="X184" t="s">
        <v>6</v>
      </c>
      <c r="Y184" t="s">
        <v>22</v>
      </c>
      <c r="Z184">
        <f>IF(X184=Y184,1,'correl_matrix_test_X01.csv_corr'!D161)</f>
        <v>0</v>
      </c>
      <c r="AA184" t="str">
        <f>IF('correl_matrix_test_X01.csv_corr'!E161="N/A","none",'correl_matrix_test_X01.csv_corr'!E161)</f>
        <v>none</v>
      </c>
      <c r="AC184" t="s">
        <v>562</v>
      </c>
      <c r="AD184" t="s">
        <v>563</v>
      </c>
      <c r="AE184" t="b">
        <f t="shared" si="11"/>
        <v>1</v>
      </c>
      <c r="AF184" t="b">
        <f t="shared" si="12"/>
        <v>1</v>
      </c>
      <c r="AG184" t="b">
        <f t="shared" si="13"/>
        <v>1</v>
      </c>
      <c r="AH184" t="b">
        <f t="shared" si="14"/>
        <v>1</v>
      </c>
      <c r="AI184" t="b">
        <f t="shared" si="15"/>
        <v>1</v>
      </c>
    </row>
    <row r="185" spans="1:35" x14ac:dyDescent="0.3">
      <c r="A185" t="s">
        <v>345</v>
      </c>
      <c r="B185" t="s">
        <v>6</v>
      </c>
      <c r="C185" t="s">
        <v>9</v>
      </c>
      <c r="E185" t="s">
        <v>358</v>
      </c>
      <c r="F185">
        <v>0</v>
      </c>
      <c r="G185">
        <v>21</v>
      </c>
      <c r="H185">
        <v>0</v>
      </c>
      <c r="I185">
        <v>0</v>
      </c>
      <c r="N185" t="s">
        <v>524</v>
      </c>
      <c r="O185" t="s">
        <v>348</v>
      </c>
      <c r="Q185" t="s">
        <v>360</v>
      </c>
      <c r="U185" t="s">
        <v>373</v>
      </c>
      <c r="V185" t="s">
        <v>363</v>
      </c>
      <c r="W185">
        <v>160</v>
      </c>
      <c r="X185" t="s">
        <v>6</v>
      </c>
      <c r="Y185" t="s">
        <v>9</v>
      </c>
      <c r="Z185">
        <f>IF(X185=Y185,1,'correl_matrix_test_X01.csv_corr'!D162)</f>
        <v>0</v>
      </c>
      <c r="AA185" t="str">
        <f>IF('correl_matrix_test_X01.csv_corr'!E162="N/A","none",'correl_matrix_test_X01.csv_corr'!E162)</f>
        <v>none</v>
      </c>
      <c r="AC185" t="s">
        <v>562</v>
      </c>
      <c r="AD185" t="s">
        <v>563</v>
      </c>
      <c r="AE185" t="b">
        <f t="shared" si="11"/>
        <v>1</v>
      </c>
      <c r="AF185" t="b">
        <f t="shared" si="12"/>
        <v>1</v>
      </c>
      <c r="AG185" t="b">
        <f t="shared" si="13"/>
        <v>1</v>
      </c>
      <c r="AH185" t="b">
        <f t="shared" si="14"/>
        <v>1</v>
      </c>
      <c r="AI185" t="b">
        <f t="shared" si="15"/>
        <v>1</v>
      </c>
    </row>
    <row r="186" spans="1:35" x14ac:dyDescent="0.3">
      <c r="A186" t="s">
        <v>345</v>
      </c>
      <c r="B186" t="s">
        <v>6</v>
      </c>
      <c r="C186" t="s">
        <v>52</v>
      </c>
      <c r="E186" t="s">
        <v>346</v>
      </c>
      <c r="F186">
        <v>11</v>
      </c>
      <c r="G186">
        <v>21</v>
      </c>
      <c r="H186">
        <v>0</v>
      </c>
      <c r="I186">
        <v>10</v>
      </c>
      <c r="N186" t="s">
        <v>525</v>
      </c>
      <c r="O186" t="s">
        <v>348</v>
      </c>
      <c r="Q186" t="s">
        <v>348</v>
      </c>
      <c r="U186" t="s">
        <v>373</v>
      </c>
      <c r="V186" t="s">
        <v>365</v>
      </c>
      <c r="W186">
        <v>161</v>
      </c>
      <c r="X186" t="s">
        <v>6</v>
      </c>
      <c r="Y186" t="s">
        <v>52</v>
      </c>
      <c r="Z186">
        <f>IF(X186=Y186,1,'correl_matrix_test_X01.csv_corr'!D163)</f>
        <v>0</v>
      </c>
      <c r="AA186" t="str">
        <f>IF('correl_matrix_test_X01.csv_corr'!E163="N/A","none",'correl_matrix_test_X01.csv_corr'!E163)</f>
        <v>Pearson</v>
      </c>
      <c r="AC186" t="s">
        <v>562</v>
      </c>
      <c r="AD186" t="s">
        <v>563</v>
      </c>
      <c r="AE186" t="b">
        <f t="shared" si="11"/>
        <v>1</v>
      </c>
      <c r="AF186" t="b">
        <f t="shared" si="12"/>
        <v>1</v>
      </c>
      <c r="AG186" t="b">
        <f t="shared" si="13"/>
        <v>1</v>
      </c>
      <c r="AH186" t="b">
        <f t="shared" si="14"/>
        <v>1</v>
      </c>
      <c r="AI186" t="b">
        <f t="shared" si="15"/>
        <v>1</v>
      </c>
    </row>
    <row r="187" spans="1:35" x14ac:dyDescent="0.3">
      <c r="A187" t="s">
        <v>345</v>
      </c>
      <c r="B187" t="s">
        <v>6</v>
      </c>
      <c r="C187" t="s">
        <v>53</v>
      </c>
      <c r="E187" t="s">
        <v>346</v>
      </c>
      <c r="F187">
        <v>11</v>
      </c>
      <c r="G187">
        <v>21</v>
      </c>
      <c r="H187">
        <v>0</v>
      </c>
      <c r="I187">
        <v>10</v>
      </c>
      <c r="N187" t="s">
        <v>526</v>
      </c>
      <c r="O187" t="s">
        <v>348</v>
      </c>
      <c r="Q187" t="s">
        <v>348</v>
      </c>
      <c r="U187" t="s">
        <v>373</v>
      </c>
      <c r="V187" t="s">
        <v>367</v>
      </c>
      <c r="W187">
        <v>162</v>
      </c>
      <c r="X187" t="s">
        <v>6</v>
      </c>
      <c r="Y187" t="s">
        <v>53</v>
      </c>
      <c r="Z187">
        <f>IF(X187=Y187,1,'correl_matrix_test_X01.csv_corr'!D164)</f>
        <v>0</v>
      </c>
      <c r="AA187" t="str">
        <f>IF('correl_matrix_test_X01.csv_corr'!E164="N/A","none",'correl_matrix_test_X01.csv_corr'!E164)</f>
        <v>Pearson</v>
      </c>
      <c r="AC187" t="s">
        <v>562</v>
      </c>
      <c r="AD187" t="s">
        <v>563</v>
      </c>
      <c r="AE187" t="b">
        <f t="shared" si="11"/>
        <v>1</v>
      </c>
      <c r="AF187" t="b">
        <f t="shared" si="12"/>
        <v>1</v>
      </c>
      <c r="AG187" t="b">
        <f t="shared" si="13"/>
        <v>1</v>
      </c>
      <c r="AH187" t="b">
        <f t="shared" si="14"/>
        <v>1</v>
      </c>
      <c r="AI187" t="b">
        <f t="shared" si="15"/>
        <v>1</v>
      </c>
    </row>
    <row r="188" spans="1:35" x14ac:dyDescent="0.3">
      <c r="A188" t="s">
        <v>345</v>
      </c>
      <c r="B188" t="s">
        <v>6</v>
      </c>
      <c r="C188" t="s">
        <v>3</v>
      </c>
      <c r="E188" t="s">
        <v>346</v>
      </c>
      <c r="F188">
        <v>21</v>
      </c>
      <c r="G188">
        <v>21</v>
      </c>
      <c r="H188">
        <v>0</v>
      </c>
      <c r="I188">
        <v>0</v>
      </c>
      <c r="N188" t="s">
        <v>527</v>
      </c>
      <c r="O188" t="s">
        <v>348</v>
      </c>
      <c r="Q188" t="s">
        <v>348</v>
      </c>
      <c r="U188" t="s">
        <v>373</v>
      </c>
      <c r="V188" t="s">
        <v>369</v>
      </c>
      <c r="W188">
        <v>163</v>
      </c>
      <c r="X188" t="s">
        <v>6</v>
      </c>
      <c r="Y188" t="s">
        <v>3</v>
      </c>
      <c r="Z188">
        <f>IF(X188=Y188,1,'correl_matrix_test_X01.csv_corr'!D165)</f>
        <v>0</v>
      </c>
      <c r="AA188" t="str">
        <f>IF('correl_matrix_test_X01.csv_corr'!E165="N/A","none",'correl_matrix_test_X01.csv_corr'!E165)</f>
        <v>Pearson</v>
      </c>
      <c r="AC188" t="s">
        <v>562</v>
      </c>
      <c r="AD188" t="s">
        <v>563</v>
      </c>
      <c r="AE188" t="b">
        <f t="shared" si="11"/>
        <v>1</v>
      </c>
      <c r="AF188" t="b">
        <f t="shared" si="12"/>
        <v>1</v>
      </c>
      <c r="AG188" t="b">
        <f t="shared" si="13"/>
        <v>1</v>
      </c>
      <c r="AH188" t="b">
        <f t="shared" si="14"/>
        <v>1</v>
      </c>
      <c r="AI188" t="b">
        <f t="shared" si="15"/>
        <v>1</v>
      </c>
    </row>
    <row r="189" spans="1:35" x14ac:dyDescent="0.3">
      <c r="A189" t="s">
        <v>345</v>
      </c>
      <c r="B189" t="s">
        <v>6</v>
      </c>
      <c r="C189" t="s">
        <v>4</v>
      </c>
      <c r="E189" t="s">
        <v>346</v>
      </c>
      <c r="F189">
        <v>21</v>
      </c>
      <c r="G189">
        <v>21</v>
      </c>
      <c r="H189">
        <v>0</v>
      </c>
      <c r="I189">
        <v>0</v>
      </c>
      <c r="N189" t="s">
        <v>528</v>
      </c>
      <c r="O189" t="s">
        <v>348</v>
      </c>
      <c r="Q189" t="s">
        <v>348</v>
      </c>
      <c r="U189" t="s">
        <v>373</v>
      </c>
      <c r="V189" t="s">
        <v>371</v>
      </c>
      <c r="W189">
        <v>164</v>
      </c>
      <c r="X189" t="s">
        <v>6</v>
      </c>
      <c r="Y189" t="s">
        <v>4</v>
      </c>
      <c r="Z189">
        <f>IF(X189=Y189,1,'correl_matrix_test_X01.csv_corr'!D166)</f>
        <v>0</v>
      </c>
      <c r="AA189" t="str">
        <f>IF('correl_matrix_test_X01.csv_corr'!E166="N/A","none",'correl_matrix_test_X01.csv_corr'!E166)</f>
        <v>Pearson</v>
      </c>
      <c r="AC189" t="s">
        <v>562</v>
      </c>
      <c r="AD189" t="s">
        <v>563</v>
      </c>
      <c r="AE189" t="b">
        <f t="shared" si="11"/>
        <v>1</v>
      </c>
      <c r="AF189" t="b">
        <f t="shared" si="12"/>
        <v>1</v>
      </c>
      <c r="AG189" t="b">
        <f t="shared" si="13"/>
        <v>1</v>
      </c>
      <c r="AH189" t="b">
        <f t="shared" si="14"/>
        <v>1</v>
      </c>
      <c r="AI189" t="b">
        <f t="shared" si="15"/>
        <v>1</v>
      </c>
    </row>
    <row r="190" spans="1:35" x14ac:dyDescent="0.3">
      <c r="A190" t="s">
        <v>345</v>
      </c>
      <c r="B190" t="s">
        <v>6</v>
      </c>
      <c r="C190" t="s">
        <v>6</v>
      </c>
      <c r="E190" t="s">
        <v>346</v>
      </c>
      <c r="F190">
        <v>21</v>
      </c>
      <c r="G190">
        <v>21</v>
      </c>
      <c r="H190">
        <v>0</v>
      </c>
      <c r="I190">
        <v>0</v>
      </c>
      <c r="N190" t="s">
        <v>529</v>
      </c>
      <c r="O190" t="s">
        <v>348</v>
      </c>
      <c r="Q190" t="s">
        <v>348</v>
      </c>
      <c r="U190" t="s">
        <v>373</v>
      </c>
      <c r="V190" t="s">
        <v>373</v>
      </c>
      <c r="W190">
        <v>165</v>
      </c>
      <c r="X190" t="s">
        <v>6</v>
      </c>
      <c r="Y190" t="s">
        <v>6</v>
      </c>
      <c r="Z190">
        <f>IF(X190=Y190,1,'correl_matrix_test_X01.csv_corr'!D167)</f>
        <v>1</v>
      </c>
      <c r="AA190" t="str">
        <f>IF('correl_matrix_test_X01.csv_corr'!E167="N/A","none",'correl_matrix_test_X01.csv_corr'!E167)</f>
        <v>Pearson</v>
      </c>
      <c r="AC190" t="s">
        <v>562</v>
      </c>
      <c r="AD190" t="s">
        <v>563</v>
      </c>
      <c r="AE190" t="b">
        <f t="shared" si="11"/>
        <v>1</v>
      </c>
      <c r="AF190" t="b">
        <f t="shared" si="12"/>
        <v>1</v>
      </c>
      <c r="AG190" t="b">
        <f t="shared" si="13"/>
        <v>0</v>
      </c>
      <c r="AH190" t="b">
        <f t="shared" si="14"/>
        <v>1</v>
      </c>
      <c r="AI190" t="b">
        <f t="shared" si="15"/>
        <v>1</v>
      </c>
    </row>
    <row r="191" spans="1:35" x14ac:dyDescent="0.3">
      <c r="A191" t="s">
        <v>345</v>
      </c>
      <c r="B191" t="s">
        <v>6</v>
      </c>
      <c r="C191" t="s">
        <v>11</v>
      </c>
      <c r="E191" t="s">
        <v>346</v>
      </c>
      <c r="F191">
        <v>21</v>
      </c>
      <c r="G191">
        <v>21</v>
      </c>
      <c r="H191">
        <v>0</v>
      </c>
      <c r="I191">
        <v>0</v>
      </c>
      <c r="N191" t="s">
        <v>530</v>
      </c>
      <c r="O191" t="s">
        <v>348</v>
      </c>
      <c r="Q191" t="s">
        <v>348</v>
      </c>
      <c r="U191" t="s">
        <v>373</v>
      </c>
      <c r="V191" t="s">
        <v>375</v>
      </c>
      <c r="W191">
        <v>166</v>
      </c>
      <c r="X191" t="s">
        <v>6</v>
      </c>
      <c r="Y191" t="s">
        <v>11</v>
      </c>
      <c r="Z191">
        <f>IF(X191=Y191,1,'correl_matrix_test_X01.csv_corr'!D168)</f>
        <v>0</v>
      </c>
      <c r="AA191" t="str">
        <f>IF('correl_matrix_test_X01.csv_corr'!E168="N/A","none",'correl_matrix_test_X01.csv_corr'!E168)</f>
        <v>Pearson</v>
      </c>
      <c r="AC191" t="s">
        <v>562</v>
      </c>
      <c r="AD191" t="s">
        <v>563</v>
      </c>
      <c r="AE191" t="b">
        <f t="shared" si="11"/>
        <v>1</v>
      </c>
      <c r="AF191" t="b">
        <f t="shared" si="12"/>
        <v>1</v>
      </c>
      <c r="AG191" t="b">
        <f t="shared" si="13"/>
        <v>1</v>
      </c>
      <c r="AH191" t="b">
        <f t="shared" si="14"/>
        <v>1</v>
      </c>
      <c r="AI191" t="b">
        <f t="shared" si="15"/>
        <v>1</v>
      </c>
    </row>
    <row r="192" spans="1:35" x14ac:dyDescent="0.3">
      <c r="A192" t="s">
        <v>345</v>
      </c>
      <c r="B192" t="s">
        <v>6</v>
      </c>
      <c r="C192" t="s">
        <v>10</v>
      </c>
      <c r="E192" t="s">
        <v>346</v>
      </c>
      <c r="F192">
        <v>21</v>
      </c>
      <c r="G192">
        <v>21</v>
      </c>
      <c r="H192">
        <v>0</v>
      </c>
      <c r="I192">
        <v>0</v>
      </c>
      <c r="N192" t="s">
        <v>531</v>
      </c>
      <c r="O192" t="s">
        <v>348</v>
      </c>
      <c r="Q192" t="s">
        <v>348</v>
      </c>
      <c r="U192" t="s">
        <v>373</v>
      </c>
      <c r="V192" t="s">
        <v>377</v>
      </c>
      <c r="W192">
        <v>167</v>
      </c>
      <c r="X192" t="s">
        <v>6</v>
      </c>
      <c r="Y192" t="s">
        <v>10</v>
      </c>
      <c r="Z192">
        <f>IF(X192=Y192,1,'correl_matrix_test_X01.csv_corr'!D169)</f>
        <v>0</v>
      </c>
      <c r="AA192" t="str">
        <f>IF('correl_matrix_test_X01.csv_corr'!E169="N/A","none",'correl_matrix_test_X01.csv_corr'!E169)</f>
        <v>Pearson</v>
      </c>
      <c r="AC192" t="s">
        <v>562</v>
      </c>
      <c r="AD192" t="s">
        <v>563</v>
      </c>
      <c r="AE192" t="b">
        <f t="shared" si="11"/>
        <v>1</v>
      </c>
      <c r="AF192" t="b">
        <f t="shared" si="12"/>
        <v>1</v>
      </c>
      <c r="AG192" t="b">
        <f t="shared" si="13"/>
        <v>1</v>
      </c>
      <c r="AH192" t="b">
        <f t="shared" si="14"/>
        <v>1</v>
      </c>
      <c r="AI192" t="b">
        <f t="shared" si="15"/>
        <v>1</v>
      </c>
    </row>
    <row r="193" spans="1:35" x14ac:dyDescent="0.3">
      <c r="A193" t="s">
        <v>345</v>
      </c>
      <c r="B193" t="s">
        <v>11</v>
      </c>
      <c r="C193" t="s">
        <v>1</v>
      </c>
      <c r="D193">
        <v>1</v>
      </c>
      <c r="E193" t="s">
        <v>346</v>
      </c>
      <c r="F193">
        <v>21</v>
      </c>
      <c r="G193">
        <v>21</v>
      </c>
      <c r="H193">
        <v>0</v>
      </c>
      <c r="I193">
        <v>0</v>
      </c>
      <c r="K193">
        <v>1</v>
      </c>
      <c r="L193">
        <v>1</v>
      </c>
      <c r="M193">
        <v>0</v>
      </c>
      <c r="N193" t="s">
        <v>532</v>
      </c>
      <c r="O193" t="s">
        <v>348</v>
      </c>
      <c r="Q193" t="s">
        <v>348</v>
      </c>
      <c r="U193" t="s">
        <v>375</v>
      </c>
      <c r="V193" t="s">
        <v>349</v>
      </c>
      <c r="W193">
        <v>168</v>
      </c>
      <c r="X193" t="s">
        <v>11</v>
      </c>
      <c r="Y193" t="s">
        <v>1</v>
      </c>
      <c r="Z193">
        <f>IF(X193=Y193,1,'correl_matrix_test_X01.csv_corr'!D170)</f>
        <v>1</v>
      </c>
      <c r="AA193" t="str">
        <f>IF('correl_matrix_test_X01.csv_corr'!E170="N/A","none",'correl_matrix_test_X01.csv_corr'!E170)</f>
        <v>Pearson</v>
      </c>
      <c r="AC193" t="s">
        <v>562</v>
      </c>
      <c r="AD193" t="s">
        <v>563</v>
      </c>
      <c r="AE193" t="b">
        <f t="shared" si="11"/>
        <v>1</v>
      </c>
      <c r="AF193" t="b">
        <f t="shared" si="12"/>
        <v>1</v>
      </c>
      <c r="AG193" t="b">
        <f t="shared" si="13"/>
        <v>1</v>
      </c>
      <c r="AH193" t="b">
        <f t="shared" si="14"/>
        <v>1</v>
      </c>
      <c r="AI193" t="b">
        <f t="shared" si="15"/>
        <v>1</v>
      </c>
    </row>
    <row r="194" spans="1:35" x14ac:dyDescent="0.3">
      <c r="A194" t="s">
        <v>345</v>
      </c>
      <c r="B194" t="s">
        <v>11</v>
      </c>
      <c r="C194" t="s">
        <v>5</v>
      </c>
      <c r="D194">
        <v>1</v>
      </c>
      <c r="E194" t="s">
        <v>346</v>
      </c>
      <c r="F194">
        <v>21</v>
      </c>
      <c r="G194">
        <v>21</v>
      </c>
      <c r="H194">
        <v>0</v>
      </c>
      <c r="I194">
        <v>0</v>
      </c>
      <c r="K194">
        <v>1</v>
      </c>
      <c r="L194">
        <v>1</v>
      </c>
      <c r="M194">
        <v>0</v>
      </c>
      <c r="N194" t="s">
        <v>533</v>
      </c>
      <c r="O194" t="s">
        <v>348</v>
      </c>
      <c r="Q194" t="s">
        <v>348</v>
      </c>
      <c r="U194" t="s">
        <v>375</v>
      </c>
      <c r="V194" t="s">
        <v>351</v>
      </c>
      <c r="W194">
        <v>169</v>
      </c>
      <c r="X194" t="s">
        <v>11</v>
      </c>
      <c r="Y194" t="s">
        <v>5</v>
      </c>
      <c r="Z194">
        <f>IF(X194=Y194,1,'correl_matrix_test_X01.csv_corr'!D171)</f>
        <v>1</v>
      </c>
      <c r="AA194" t="str">
        <f>IF('correl_matrix_test_X01.csv_corr'!E171="N/A","none",'correl_matrix_test_X01.csv_corr'!E171)</f>
        <v>Pearson</v>
      </c>
      <c r="AC194" t="s">
        <v>562</v>
      </c>
      <c r="AD194" t="s">
        <v>563</v>
      </c>
      <c r="AE194" t="b">
        <f t="shared" si="11"/>
        <v>1</v>
      </c>
      <c r="AF194" t="b">
        <f t="shared" si="12"/>
        <v>1</v>
      </c>
      <c r="AG194" t="b">
        <f t="shared" si="13"/>
        <v>1</v>
      </c>
      <c r="AH194" t="b">
        <f t="shared" si="14"/>
        <v>1</v>
      </c>
      <c r="AI194" t="b">
        <f t="shared" si="15"/>
        <v>1</v>
      </c>
    </row>
    <row r="195" spans="1:35" x14ac:dyDescent="0.3">
      <c r="A195" t="s">
        <v>345</v>
      </c>
      <c r="B195" t="s">
        <v>11</v>
      </c>
      <c r="C195" t="s">
        <v>2</v>
      </c>
      <c r="D195">
        <v>-1</v>
      </c>
      <c r="E195" t="s">
        <v>346</v>
      </c>
      <c r="F195">
        <v>21</v>
      </c>
      <c r="G195">
        <v>21</v>
      </c>
      <c r="H195">
        <v>0</v>
      </c>
      <c r="I195">
        <v>0</v>
      </c>
      <c r="K195">
        <v>-1</v>
      </c>
      <c r="L195">
        <v>-1</v>
      </c>
      <c r="M195">
        <v>0</v>
      </c>
      <c r="N195" t="s">
        <v>534</v>
      </c>
      <c r="O195" t="s">
        <v>348</v>
      </c>
      <c r="Q195" t="s">
        <v>348</v>
      </c>
      <c r="U195" t="s">
        <v>375</v>
      </c>
      <c r="V195" t="s">
        <v>353</v>
      </c>
      <c r="W195">
        <v>170</v>
      </c>
      <c r="X195" t="s">
        <v>11</v>
      </c>
      <c r="Y195" t="s">
        <v>2</v>
      </c>
      <c r="Z195">
        <f>IF(X195=Y195,1,'correl_matrix_test_X01.csv_corr'!D172)</f>
        <v>-1</v>
      </c>
      <c r="AA195" t="str">
        <f>IF('correl_matrix_test_X01.csv_corr'!E172="N/A","none",'correl_matrix_test_X01.csv_corr'!E172)</f>
        <v>Pearson</v>
      </c>
      <c r="AC195" t="s">
        <v>562</v>
      </c>
      <c r="AD195" t="s">
        <v>563</v>
      </c>
      <c r="AE195" t="b">
        <f t="shared" si="11"/>
        <v>1</v>
      </c>
      <c r="AF195" t="b">
        <f t="shared" si="12"/>
        <v>1</v>
      </c>
      <c r="AG195" t="b">
        <f t="shared" si="13"/>
        <v>1</v>
      </c>
      <c r="AH195" t="b">
        <f t="shared" si="14"/>
        <v>1</v>
      </c>
      <c r="AI195" t="b">
        <f t="shared" si="15"/>
        <v>1</v>
      </c>
    </row>
    <row r="196" spans="1:35" x14ac:dyDescent="0.3">
      <c r="A196" t="s">
        <v>345</v>
      </c>
      <c r="B196" t="s">
        <v>11</v>
      </c>
      <c r="C196" t="s">
        <v>7</v>
      </c>
      <c r="D196">
        <v>1</v>
      </c>
      <c r="E196" t="s">
        <v>346</v>
      </c>
      <c r="F196">
        <v>11</v>
      </c>
      <c r="G196">
        <v>21</v>
      </c>
      <c r="H196">
        <v>0</v>
      </c>
      <c r="I196">
        <v>10</v>
      </c>
      <c r="K196">
        <v>1</v>
      </c>
      <c r="L196">
        <v>1</v>
      </c>
      <c r="M196">
        <v>0</v>
      </c>
      <c r="N196" t="s">
        <v>535</v>
      </c>
      <c r="O196" t="s">
        <v>348</v>
      </c>
      <c r="Q196" t="s">
        <v>348</v>
      </c>
      <c r="U196" t="s">
        <v>375</v>
      </c>
      <c r="V196" t="s">
        <v>355</v>
      </c>
      <c r="W196">
        <v>171</v>
      </c>
      <c r="X196" t="s">
        <v>11</v>
      </c>
      <c r="Y196" t="s">
        <v>7</v>
      </c>
      <c r="Z196">
        <f>IF(X196=Y196,1,'correl_matrix_test_X01.csv_corr'!D173)</f>
        <v>1</v>
      </c>
      <c r="AA196" t="str">
        <f>IF('correl_matrix_test_X01.csv_corr'!E173="N/A","none",'correl_matrix_test_X01.csv_corr'!E173)</f>
        <v>Pearson</v>
      </c>
      <c r="AC196" t="s">
        <v>562</v>
      </c>
      <c r="AD196" t="s">
        <v>563</v>
      </c>
      <c r="AE196" t="b">
        <f t="shared" si="11"/>
        <v>1</v>
      </c>
      <c r="AF196" t="b">
        <f t="shared" si="12"/>
        <v>1</v>
      </c>
      <c r="AG196" t="b">
        <f t="shared" si="13"/>
        <v>1</v>
      </c>
      <c r="AH196" t="b">
        <f t="shared" si="14"/>
        <v>1</v>
      </c>
      <c r="AI196" t="b">
        <f t="shared" si="15"/>
        <v>1</v>
      </c>
    </row>
    <row r="197" spans="1:35" x14ac:dyDescent="0.3">
      <c r="A197" t="s">
        <v>345</v>
      </c>
      <c r="B197" t="s">
        <v>11</v>
      </c>
      <c r="C197" t="s">
        <v>8</v>
      </c>
      <c r="D197">
        <v>0.999999999999999</v>
      </c>
      <c r="E197" t="s">
        <v>346</v>
      </c>
      <c r="F197">
        <v>10</v>
      </c>
      <c r="G197">
        <v>21</v>
      </c>
      <c r="H197">
        <v>0</v>
      </c>
      <c r="I197">
        <v>11</v>
      </c>
      <c r="K197">
        <v>0.999999999999999</v>
      </c>
      <c r="L197">
        <v>1</v>
      </c>
      <c r="M197">
        <v>0</v>
      </c>
      <c r="N197" t="s">
        <v>536</v>
      </c>
      <c r="O197" t="s">
        <v>348</v>
      </c>
      <c r="Q197" t="s">
        <v>348</v>
      </c>
      <c r="U197" t="s">
        <v>375</v>
      </c>
      <c r="V197" t="s">
        <v>357</v>
      </c>
      <c r="W197">
        <v>172</v>
      </c>
      <c r="X197" t="s">
        <v>11</v>
      </c>
      <c r="Y197" t="s">
        <v>8</v>
      </c>
      <c r="Z197">
        <f>IF(X197=Y197,1,'correl_matrix_test_X01.csv_corr'!D174)</f>
        <v>0.999999999999999</v>
      </c>
      <c r="AA197" t="str">
        <f>IF('correl_matrix_test_X01.csv_corr'!E174="N/A","none",'correl_matrix_test_X01.csv_corr'!E174)</f>
        <v>Pearson</v>
      </c>
      <c r="AC197" t="s">
        <v>562</v>
      </c>
      <c r="AD197" t="s">
        <v>563</v>
      </c>
      <c r="AE197" t="b">
        <f t="shared" si="11"/>
        <v>1</v>
      </c>
      <c r="AF197" t="b">
        <f t="shared" si="12"/>
        <v>1</v>
      </c>
      <c r="AG197" t="b">
        <f t="shared" si="13"/>
        <v>1</v>
      </c>
      <c r="AH197" t="b">
        <f t="shared" si="14"/>
        <v>1</v>
      </c>
      <c r="AI197" t="b">
        <f t="shared" si="15"/>
        <v>1</v>
      </c>
    </row>
    <row r="198" spans="1:35" x14ac:dyDescent="0.3">
      <c r="A198" t="s">
        <v>345</v>
      </c>
      <c r="B198" t="s">
        <v>11</v>
      </c>
      <c r="C198" t="s">
        <v>22</v>
      </c>
      <c r="E198" t="s">
        <v>358</v>
      </c>
      <c r="F198">
        <v>0</v>
      </c>
      <c r="G198">
        <v>21</v>
      </c>
      <c r="H198">
        <v>0</v>
      </c>
      <c r="I198">
        <v>0</v>
      </c>
      <c r="N198" t="s">
        <v>537</v>
      </c>
      <c r="O198" t="s">
        <v>348</v>
      </c>
      <c r="Q198" t="s">
        <v>360</v>
      </c>
      <c r="U198" t="s">
        <v>375</v>
      </c>
      <c r="V198" t="s">
        <v>361</v>
      </c>
      <c r="W198">
        <v>173</v>
      </c>
      <c r="X198" t="s">
        <v>11</v>
      </c>
      <c r="Y198" t="s">
        <v>22</v>
      </c>
      <c r="Z198">
        <f>IF(X198=Y198,1,'correl_matrix_test_X01.csv_corr'!D175)</f>
        <v>0</v>
      </c>
      <c r="AA198" t="str">
        <f>IF('correl_matrix_test_X01.csv_corr'!E175="N/A","none",'correl_matrix_test_X01.csv_corr'!E175)</f>
        <v>none</v>
      </c>
      <c r="AC198" t="s">
        <v>562</v>
      </c>
      <c r="AD198" t="s">
        <v>563</v>
      </c>
      <c r="AE198" t="b">
        <f t="shared" si="11"/>
        <v>1</v>
      </c>
      <c r="AF198" t="b">
        <f t="shared" si="12"/>
        <v>1</v>
      </c>
      <c r="AG198" t="b">
        <f t="shared" si="13"/>
        <v>1</v>
      </c>
      <c r="AH198" t="b">
        <f t="shared" si="14"/>
        <v>1</v>
      </c>
      <c r="AI198" t="b">
        <f t="shared" si="15"/>
        <v>1</v>
      </c>
    </row>
    <row r="199" spans="1:35" x14ac:dyDescent="0.3">
      <c r="A199" t="s">
        <v>345</v>
      </c>
      <c r="B199" t="s">
        <v>11</v>
      </c>
      <c r="C199" t="s">
        <v>9</v>
      </c>
      <c r="E199" t="s">
        <v>358</v>
      </c>
      <c r="F199">
        <v>0</v>
      </c>
      <c r="G199">
        <v>21</v>
      </c>
      <c r="H199">
        <v>0</v>
      </c>
      <c r="I199">
        <v>0</v>
      </c>
      <c r="N199" t="s">
        <v>538</v>
      </c>
      <c r="O199" t="s">
        <v>348</v>
      </c>
      <c r="Q199" t="s">
        <v>360</v>
      </c>
      <c r="U199" t="s">
        <v>375</v>
      </c>
      <c r="V199" t="s">
        <v>363</v>
      </c>
      <c r="W199">
        <v>174</v>
      </c>
      <c r="X199" t="s">
        <v>11</v>
      </c>
      <c r="Y199" t="s">
        <v>9</v>
      </c>
      <c r="Z199">
        <f>IF(X199=Y199,1,'correl_matrix_test_X01.csv_corr'!D176)</f>
        <v>0</v>
      </c>
      <c r="AA199" t="str">
        <f>IF('correl_matrix_test_X01.csv_corr'!E176="N/A","none",'correl_matrix_test_X01.csv_corr'!E176)</f>
        <v>none</v>
      </c>
      <c r="AC199" t="s">
        <v>562</v>
      </c>
      <c r="AD199" t="s">
        <v>563</v>
      </c>
      <c r="AE199" t="b">
        <f t="shared" si="11"/>
        <v>1</v>
      </c>
      <c r="AF199" t="b">
        <f t="shared" si="12"/>
        <v>1</v>
      </c>
      <c r="AG199" t="b">
        <f t="shared" si="13"/>
        <v>1</v>
      </c>
      <c r="AH199" t="b">
        <f t="shared" si="14"/>
        <v>1</v>
      </c>
      <c r="AI199" t="b">
        <f t="shared" si="15"/>
        <v>1</v>
      </c>
    </row>
    <row r="200" spans="1:35" x14ac:dyDescent="0.3">
      <c r="A200" t="s">
        <v>345</v>
      </c>
      <c r="B200" t="s">
        <v>11</v>
      </c>
      <c r="C200" t="s">
        <v>52</v>
      </c>
      <c r="D200">
        <v>0.95830268774355898</v>
      </c>
      <c r="E200" t="s">
        <v>346</v>
      </c>
      <c r="F200">
        <v>11</v>
      </c>
      <c r="G200">
        <v>21</v>
      </c>
      <c r="H200">
        <v>0</v>
      </c>
      <c r="I200">
        <v>10</v>
      </c>
      <c r="K200">
        <v>0.84308147426769997</v>
      </c>
      <c r="L200">
        <v>0.98940623649397397</v>
      </c>
      <c r="M200">
        <v>0</v>
      </c>
      <c r="N200" t="s">
        <v>539</v>
      </c>
      <c r="O200" t="s">
        <v>348</v>
      </c>
      <c r="Q200" t="s">
        <v>348</v>
      </c>
      <c r="U200" t="s">
        <v>375</v>
      </c>
      <c r="V200" t="s">
        <v>365</v>
      </c>
      <c r="W200">
        <v>175</v>
      </c>
      <c r="X200" t="s">
        <v>11</v>
      </c>
      <c r="Y200" t="s">
        <v>52</v>
      </c>
      <c r="Z200">
        <f>IF(X200=Y200,1,'correl_matrix_test_X01.csv_corr'!D177)</f>
        <v>0.95830268774355998</v>
      </c>
      <c r="AA200" t="str">
        <f>IF('correl_matrix_test_X01.csv_corr'!E177="N/A","none",'correl_matrix_test_X01.csv_corr'!E177)</f>
        <v>Pearson</v>
      </c>
      <c r="AC200" t="s">
        <v>562</v>
      </c>
      <c r="AD200" t="s">
        <v>563</v>
      </c>
      <c r="AE200" t="b">
        <f t="shared" si="11"/>
        <v>1</v>
      </c>
      <c r="AF200" t="b">
        <f t="shared" si="12"/>
        <v>1</v>
      </c>
      <c r="AG200" t="b">
        <f t="shared" si="13"/>
        <v>1</v>
      </c>
      <c r="AH200" t="b">
        <f t="shared" si="14"/>
        <v>1</v>
      </c>
      <c r="AI200" t="b">
        <f t="shared" si="15"/>
        <v>1</v>
      </c>
    </row>
    <row r="201" spans="1:35" x14ac:dyDescent="0.3">
      <c r="A201" t="s">
        <v>345</v>
      </c>
      <c r="B201" t="s">
        <v>11</v>
      </c>
      <c r="C201" t="s">
        <v>53</v>
      </c>
      <c r="D201">
        <v>0.95830268774355898</v>
      </c>
      <c r="E201" t="s">
        <v>346</v>
      </c>
      <c r="F201">
        <v>11</v>
      </c>
      <c r="G201">
        <v>21</v>
      </c>
      <c r="H201">
        <v>0</v>
      </c>
      <c r="I201">
        <v>10</v>
      </c>
      <c r="K201">
        <v>0.84308147426769997</v>
      </c>
      <c r="L201">
        <v>0.98940623649397397</v>
      </c>
      <c r="M201">
        <v>0</v>
      </c>
      <c r="N201" t="s">
        <v>540</v>
      </c>
      <c r="O201" t="s">
        <v>348</v>
      </c>
      <c r="Q201" t="s">
        <v>348</v>
      </c>
      <c r="U201" t="s">
        <v>375</v>
      </c>
      <c r="V201" t="s">
        <v>367</v>
      </c>
      <c r="W201">
        <v>176</v>
      </c>
      <c r="X201" t="s">
        <v>11</v>
      </c>
      <c r="Y201" t="s">
        <v>53</v>
      </c>
      <c r="Z201">
        <f>IF(X201=Y201,1,'correl_matrix_test_X01.csv_corr'!D178)</f>
        <v>0.958302687724637</v>
      </c>
      <c r="AA201" t="str">
        <f>IF('correl_matrix_test_X01.csv_corr'!E178="N/A","none",'correl_matrix_test_X01.csv_corr'!E178)</f>
        <v>Pearson</v>
      </c>
      <c r="AC201" t="s">
        <v>562</v>
      </c>
      <c r="AD201" t="s">
        <v>563</v>
      </c>
      <c r="AE201" t="b">
        <f t="shared" si="11"/>
        <v>1</v>
      </c>
      <c r="AF201" t="b">
        <f t="shared" si="12"/>
        <v>1</v>
      </c>
      <c r="AG201" t="b">
        <f t="shared" si="13"/>
        <v>1</v>
      </c>
      <c r="AH201" t="b">
        <f t="shared" si="14"/>
        <v>1</v>
      </c>
      <c r="AI201" t="b">
        <f t="shared" si="15"/>
        <v>1</v>
      </c>
    </row>
    <row r="202" spans="1:35" x14ac:dyDescent="0.3">
      <c r="A202" t="s">
        <v>345</v>
      </c>
      <c r="B202" t="s">
        <v>11</v>
      </c>
      <c r="C202" t="s">
        <v>3</v>
      </c>
      <c r="D202">
        <v>0</v>
      </c>
      <c r="E202" t="s">
        <v>346</v>
      </c>
      <c r="F202">
        <v>21</v>
      </c>
      <c r="G202">
        <v>21</v>
      </c>
      <c r="H202">
        <v>0</v>
      </c>
      <c r="I202">
        <v>0</v>
      </c>
      <c r="K202">
        <v>-0.43169368644996797</v>
      </c>
      <c r="L202">
        <v>0.43169368644996797</v>
      </c>
      <c r="M202">
        <v>0.99999999899999903</v>
      </c>
      <c r="N202" t="s">
        <v>541</v>
      </c>
      <c r="O202" t="s">
        <v>348</v>
      </c>
      <c r="Q202" t="s">
        <v>348</v>
      </c>
      <c r="U202" t="s">
        <v>375</v>
      </c>
      <c r="V202" t="s">
        <v>369</v>
      </c>
      <c r="W202">
        <v>177</v>
      </c>
      <c r="X202" t="s">
        <v>11</v>
      </c>
      <c r="Y202" t="s">
        <v>3</v>
      </c>
      <c r="Z202">
        <f>IF(X202=Y202,1,'correl_matrix_test_X01.csv_corr'!D179)</f>
        <v>-1.11210816327587E-17</v>
      </c>
      <c r="AA202" t="str">
        <f>IF('correl_matrix_test_X01.csv_corr'!E179="N/A","none",'correl_matrix_test_X01.csv_corr'!E179)</f>
        <v>Pearson</v>
      </c>
      <c r="AC202" t="s">
        <v>562</v>
      </c>
      <c r="AD202" t="s">
        <v>563</v>
      </c>
      <c r="AE202" t="b">
        <f t="shared" si="11"/>
        <v>1</v>
      </c>
      <c r="AF202" t="b">
        <f t="shared" si="12"/>
        <v>1</v>
      </c>
      <c r="AG202" t="b">
        <f t="shared" si="13"/>
        <v>1</v>
      </c>
      <c r="AH202" t="b">
        <f t="shared" si="14"/>
        <v>1</v>
      </c>
      <c r="AI202" t="b">
        <f t="shared" si="15"/>
        <v>1</v>
      </c>
    </row>
    <row r="203" spans="1:35" x14ac:dyDescent="0.3">
      <c r="A203" t="s">
        <v>345</v>
      </c>
      <c r="B203" t="s">
        <v>11</v>
      </c>
      <c r="C203" t="s">
        <v>4</v>
      </c>
      <c r="D203">
        <v>0.96057648376969196</v>
      </c>
      <c r="E203" t="s">
        <v>346</v>
      </c>
      <c r="F203">
        <v>21</v>
      </c>
      <c r="G203">
        <v>21</v>
      </c>
      <c r="H203">
        <v>0</v>
      </c>
      <c r="I203">
        <v>0</v>
      </c>
      <c r="K203">
        <v>0.90357087032638805</v>
      </c>
      <c r="L203">
        <v>0.98416269723455296</v>
      </c>
      <c r="M203">
        <v>0</v>
      </c>
      <c r="N203" t="s">
        <v>542</v>
      </c>
      <c r="O203" t="s">
        <v>348</v>
      </c>
      <c r="Q203" t="s">
        <v>348</v>
      </c>
      <c r="U203" t="s">
        <v>375</v>
      </c>
      <c r="V203" t="s">
        <v>371</v>
      </c>
      <c r="W203">
        <v>178</v>
      </c>
      <c r="X203" t="s">
        <v>11</v>
      </c>
      <c r="Y203" t="s">
        <v>4</v>
      </c>
      <c r="Z203">
        <f>IF(X203=Y203,1,'correl_matrix_test_X01.csv_corr'!D180)</f>
        <v>0.96057648376969196</v>
      </c>
      <c r="AA203" t="str">
        <f>IF('correl_matrix_test_X01.csv_corr'!E180="N/A","none",'correl_matrix_test_X01.csv_corr'!E180)</f>
        <v>Pearson</v>
      </c>
      <c r="AC203" t="s">
        <v>562</v>
      </c>
      <c r="AD203" t="s">
        <v>563</v>
      </c>
      <c r="AE203" t="b">
        <f t="shared" si="11"/>
        <v>1</v>
      </c>
      <c r="AF203" t="b">
        <f t="shared" si="12"/>
        <v>1</v>
      </c>
      <c r="AG203" t="b">
        <f t="shared" si="13"/>
        <v>1</v>
      </c>
      <c r="AH203" t="b">
        <f t="shared" si="14"/>
        <v>1</v>
      </c>
      <c r="AI203" t="b">
        <f t="shared" si="15"/>
        <v>1</v>
      </c>
    </row>
    <row r="204" spans="1:35" x14ac:dyDescent="0.3">
      <c r="A204" t="s">
        <v>345</v>
      </c>
      <c r="B204" t="s">
        <v>11</v>
      </c>
      <c r="C204" t="s">
        <v>6</v>
      </c>
      <c r="E204" t="s">
        <v>346</v>
      </c>
      <c r="F204">
        <v>21</v>
      </c>
      <c r="G204">
        <v>21</v>
      </c>
      <c r="H204">
        <v>0</v>
      </c>
      <c r="I204">
        <v>0</v>
      </c>
      <c r="N204" t="s">
        <v>543</v>
      </c>
      <c r="O204" t="s">
        <v>348</v>
      </c>
      <c r="Q204" t="s">
        <v>348</v>
      </c>
      <c r="U204" t="s">
        <v>375</v>
      </c>
      <c r="V204" t="s">
        <v>373</v>
      </c>
      <c r="W204">
        <v>179</v>
      </c>
      <c r="X204" t="s">
        <v>11</v>
      </c>
      <c r="Y204" t="s">
        <v>6</v>
      </c>
      <c r="Z204">
        <f>IF(X204=Y204,1,'correl_matrix_test_X01.csv_corr'!D181)</f>
        <v>0</v>
      </c>
      <c r="AA204" t="str">
        <f>IF('correl_matrix_test_X01.csv_corr'!E181="N/A","none",'correl_matrix_test_X01.csv_corr'!E181)</f>
        <v>Pearson</v>
      </c>
      <c r="AC204" t="s">
        <v>562</v>
      </c>
      <c r="AD204" t="s">
        <v>563</v>
      </c>
      <c r="AE204" t="b">
        <f t="shared" si="11"/>
        <v>1</v>
      </c>
      <c r="AF204" t="b">
        <f t="shared" si="12"/>
        <v>1</v>
      </c>
      <c r="AG204" t="b">
        <f t="shared" si="13"/>
        <v>1</v>
      </c>
      <c r="AH204" t="b">
        <f t="shared" si="14"/>
        <v>1</v>
      </c>
      <c r="AI204" t="b">
        <f t="shared" si="15"/>
        <v>1</v>
      </c>
    </row>
    <row r="205" spans="1:35" x14ac:dyDescent="0.3">
      <c r="A205" t="s">
        <v>345</v>
      </c>
      <c r="B205" t="s">
        <v>11</v>
      </c>
      <c r="C205" t="s">
        <v>11</v>
      </c>
      <c r="D205">
        <v>1</v>
      </c>
      <c r="E205" t="s">
        <v>346</v>
      </c>
      <c r="F205">
        <v>21</v>
      </c>
      <c r="G205">
        <v>21</v>
      </c>
      <c r="H205">
        <v>0</v>
      </c>
      <c r="I205">
        <v>0</v>
      </c>
      <c r="K205">
        <v>1</v>
      </c>
      <c r="L205">
        <v>1</v>
      </c>
      <c r="M205">
        <v>0</v>
      </c>
      <c r="N205" t="s">
        <v>544</v>
      </c>
      <c r="O205" t="s">
        <v>348</v>
      </c>
      <c r="Q205" t="s">
        <v>348</v>
      </c>
      <c r="U205" t="s">
        <v>375</v>
      </c>
      <c r="V205" t="s">
        <v>375</v>
      </c>
      <c r="W205">
        <v>180</v>
      </c>
      <c r="X205" t="s">
        <v>11</v>
      </c>
      <c r="Y205" t="s">
        <v>11</v>
      </c>
      <c r="Z205">
        <f>IF(X205=Y205,1,'correl_matrix_test_X01.csv_corr'!D182)</f>
        <v>1</v>
      </c>
      <c r="AA205" t="str">
        <f>IF('correl_matrix_test_X01.csv_corr'!E182="N/A","none",'correl_matrix_test_X01.csv_corr'!E182)</f>
        <v>Pearson</v>
      </c>
      <c r="AC205" t="s">
        <v>562</v>
      </c>
      <c r="AD205" t="s">
        <v>563</v>
      </c>
      <c r="AE205" t="b">
        <f t="shared" si="11"/>
        <v>1</v>
      </c>
      <c r="AF205" t="b">
        <f t="shared" si="12"/>
        <v>1</v>
      </c>
      <c r="AG205" t="b">
        <f t="shared" si="13"/>
        <v>1</v>
      </c>
      <c r="AH205" t="b">
        <f t="shared" si="14"/>
        <v>1</v>
      </c>
      <c r="AI205" t="b">
        <f t="shared" si="15"/>
        <v>1</v>
      </c>
    </row>
    <row r="206" spans="1:35" x14ac:dyDescent="0.3">
      <c r="A206" t="s">
        <v>345</v>
      </c>
      <c r="B206" t="s">
        <v>11</v>
      </c>
      <c r="C206" t="s">
        <v>10</v>
      </c>
      <c r="D206">
        <v>0.999999999999999</v>
      </c>
      <c r="E206" t="s">
        <v>346</v>
      </c>
      <c r="F206">
        <v>21</v>
      </c>
      <c r="G206">
        <v>21</v>
      </c>
      <c r="H206">
        <v>0</v>
      </c>
      <c r="I206">
        <v>0</v>
      </c>
      <c r="K206">
        <v>0.999999999999999</v>
      </c>
      <c r="L206">
        <v>1</v>
      </c>
      <c r="M206">
        <v>0</v>
      </c>
      <c r="N206" t="s">
        <v>545</v>
      </c>
      <c r="O206" t="s">
        <v>348</v>
      </c>
      <c r="Q206" t="s">
        <v>348</v>
      </c>
      <c r="U206" t="s">
        <v>375</v>
      </c>
      <c r="V206" t="s">
        <v>377</v>
      </c>
      <c r="W206">
        <v>181</v>
      </c>
      <c r="X206" t="s">
        <v>11</v>
      </c>
      <c r="Y206" t="s">
        <v>10</v>
      </c>
      <c r="Z206">
        <f>IF(X206=Y206,1,'correl_matrix_test_X01.csv_corr'!D183)</f>
        <v>1</v>
      </c>
      <c r="AA206" t="str">
        <f>IF('correl_matrix_test_X01.csv_corr'!E183="N/A","none",'correl_matrix_test_X01.csv_corr'!E183)</f>
        <v>Pearson</v>
      </c>
      <c r="AC206" t="s">
        <v>562</v>
      </c>
      <c r="AD206" t="s">
        <v>563</v>
      </c>
      <c r="AE206" t="b">
        <f t="shared" si="11"/>
        <v>1</v>
      </c>
      <c r="AF206" t="b">
        <f t="shared" si="12"/>
        <v>1</v>
      </c>
      <c r="AG206" t="b">
        <f t="shared" si="13"/>
        <v>1</v>
      </c>
      <c r="AH206" t="b">
        <f t="shared" si="14"/>
        <v>1</v>
      </c>
      <c r="AI206" t="b">
        <f t="shared" si="15"/>
        <v>1</v>
      </c>
    </row>
    <row r="207" spans="1:35" x14ac:dyDescent="0.3">
      <c r="A207" t="s">
        <v>345</v>
      </c>
      <c r="B207" t="s">
        <v>10</v>
      </c>
      <c r="C207" t="s">
        <v>1</v>
      </c>
      <c r="D207">
        <v>1</v>
      </c>
      <c r="E207" t="s">
        <v>346</v>
      </c>
      <c r="F207">
        <v>21</v>
      </c>
      <c r="G207">
        <v>21</v>
      </c>
      <c r="H207">
        <v>0</v>
      </c>
      <c r="I207">
        <v>0</v>
      </c>
      <c r="K207">
        <v>1</v>
      </c>
      <c r="L207">
        <v>1</v>
      </c>
      <c r="M207">
        <v>0</v>
      </c>
      <c r="N207" t="s">
        <v>546</v>
      </c>
      <c r="O207" t="s">
        <v>348</v>
      </c>
      <c r="Q207" t="s">
        <v>348</v>
      </c>
      <c r="U207" t="s">
        <v>377</v>
      </c>
      <c r="V207" t="s">
        <v>349</v>
      </c>
      <c r="W207">
        <v>182</v>
      </c>
      <c r="X207" t="s">
        <v>10</v>
      </c>
      <c r="Y207" t="s">
        <v>1</v>
      </c>
      <c r="Z207">
        <f>IF(X207=Y207,1,'correl_matrix_test_X01.csv_corr'!D184)</f>
        <v>0.999999999999999</v>
      </c>
      <c r="AA207" t="str">
        <f>IF('correl_matrix_test_X01.csv_corr'!E184="N/A","none",'correl_matrix_test_X01.csv_corr'!E184)</f>
        <v>Pearson</v>
      </c>
      <c r="AC207" t="s">
        <v>562</v>
      </c>
      <c r="AD207" t="s">
        <v>563</v>
      </c>
      <c r="AE207" t="b">
        <f t="shared" si="11"/>
        <v>1</v>
      </c>
      <c r="AF207" t="b">
        <f t="shared" si="12"/>
        <v>1</v>
      </c>
      <c r="AG207" t="b">
        <f t="shared" si="13"/>
        <v>1</v>
      </c>
      <c r="AH207" t="b">
        <f t="shared" si="14"/>
        <v>1</v>
      </c>
      <c r="AI207" t="b">
        <f t="shared" si="15"/>
        <v>1</v>
      </c>
    </row>
    <row r="208" spans="1:35" x14ac:dyDescent="0.3">
      <c r="A208" t="s">
        <v>345</v>
      </c>
      <c r="B208" t="s">
        <v>10</v>
      </c>
      <c r="C208" t="s">
        <v>5</v>
      </c>
      <c r="D208">
        <v>1</v>
      </c>
      <c r="E208" t="s">
        <v>346</v>
      </c>
      <c r="F208">
        <v>21</v>
      </c>
      <c r="G208">
        <v>21</v>
      </c>
      <c r="H208">
        <v>0</v>
      </c>
      <c r="I208">
        <v>0</v>
      </c>
      <c r="K208">
        <v>1</v>
      </c>
      <c r="L208">
        <v>1</v>
      </c>
      <c r="M208">
        <v>0</v>
      </c>
      <c r="N208" t="s">
        <v>547</v>
      </c>
      <c r="O208" t="s">
        <v>348</v>
      </c>
      <c r="Q208" t="s">
        <v>348</v>
      </c>
      <c r="U208" t="s">
        <v>377</v>
      </c>
      <c r="V208" t="s">
        <v>351</v>
      </c>
      <c r="W208">
        <v>183</v>
      </c>
      <c r="X208" t="s">
        <v>10</v>
      </c>
      <c r="Y208" t="s">
        <v>5</v>
      </c>
      <c r="Z208">
        <f>IF(X208=Y208,1,'correl_matrix_test_X01.csv_corr'!D185)</f>
        <v>0.999999999999999</v>
      </c>
      <c r="AA208" t="str">
        <f>IF('correl_matrix_test_X01.csv_corr'!E185="N/A","none",'correl_matrix_test_X01.csv_corr'!E185)</f>
        <v>Pearson</v>
      </c>
      <c r="AC208" t="s">
        <v>562</v>
      </c>
      <c r="AD208" t="s">
        <v>563</v>
      </c>
      <c r="AE208" t="b">
        <f t="shared" si="11"/>
        <v>1</v>
      </c>
      <c r="AF208" t="b">
        <f t="shared" si="12"/>
        <v>1</v>
      </c>
      <c r="AG208" t="b">
        <f t="shared" si="13"/>
        <v>1</v>
      </c>
      <c r="AH208" t="b">
        <f t="shared" si="14"/>
        <v>1</v>
      </c>
      <c r="AI208" t="b">
        <f t="shared" si="15"/>
        <v>1</v>
      </c>
    </row>
    <row r="209" spans="1:35" x14ac:dyDescent="0.3">
      <c r="A209" t="s">
        <v>345</v>
      </c>
      <c r="B209" t="s">
        <v>10</v>
      </c>
      <c r="C209" t="s">
        <v>2</v>
      </c>
      <c r="D209">
        <v>-1</v>
      </c>
      <c r="E209" t="s">
        <v>346</v>
      </c>
      <c r="F209">
        <v>21</v>
      </c>
      <c r="G209">
        <v>21</v>
      </c>
      <c r="H209">
        <v>0</v>
      </c>
      <c r="I209">
        <v>0</v>
      </c>
      <c r="K209">
        <v>-1</v>
      </c>
      <c r="L209">
        <v>-1</v>
      </c>
      <c r="M209">
        <v>0</v>
      </c>
      <c r="N209" t="s">
        <v>548</v>
      </c>
      <c r="O209" t="s">
        <v>348</v>
      </c>
      <c r="Q209" t="s">
        <v>348</v>
      </c>
      <c r="U209" t="s">
        <v>377</v>
      </c>
      <c r="V209" t="s">
        <v>353</v>
      </c>
      <c r="W209">
        <v>184</v>
      </c>
      <c r="X209" t="s">
        <v>10</v>
      </c>
      <c r="Y209" t="s">
        <v>2</v>
      </c>
      <c r="Z209">
        <f>IF(X209=Y209,1,'correl_matrix_test_X01.csv_corr'!D186)</f>
        <v>-0.999999999999999</v>
      </c>
      <c r="AA209" t="str">
        <f>IF('correl_matrix_test_X01.csv_corr'!E186="N/A","none",'correl_matrix_test_X01.csv_corr'!E186)</f>
        <v>Pearson</v>
      </c>
      <c r="AC209" t="s">
        <v>562</v>
      </c>
      <c r="AD209" t="s">
        <v>563</v>
      </c>
      <c r="AE209" t="b">
        <f t="shared" si="11"/>
        <v>1</v>
      </c>
      <c r="AF209" t="b">
        <f t="shared" si="12"/>
        <v>1</v>
      </c>
      <c r="AG209" t="b">
        <f t="shared" si="13"/>
        <v>1</v>
      </c>
      <c r="AH209" t="b">
        <f t="shared" si="14"/>
        <v>1</v>
      </c>
      <c r="AI209" t="b">
        <f t="shared" si="15"/>
        <v>1</v>
      </c>
    </row>
    <row r="210" spans="1:35" x14ac:dyDescent="0.3">
      <c r="A210" t="s">
        <v>345</v>
      </c>
      <c r="B210" t="s">
        <v>10</v>
      </c>
      <c r="C210" t="s">
        <v>7</v>
      </c>
      <c r="D210">
        <v>1</v>
      </c>
      <c r="E210" t="s">
        <v>346</v>
      </c>
      <c r="F210">
        <v>11</v>
      </c>
      <c r="G210">
        <v>21</v>
      </c>
      <c r="H210">
        <v>0</v>
      </c>
      <c r="I210">
        <v>10</v>
      </c>
      <c r="K210">
        <v>1</v>
      </c>
      <c r="L210">
        <v>1</v>
      </c>
      <c r="M210">
        <v>0</v>
      </c>
      <c r="N210" t="s">
        <v>549</v>
      </c>
      <c r="O210" t="s">
        <v>348</v>
      </c>
      <c r="Q210" t="s">
        <v>348</v>
      </c>
      <c r="U210" t="s">
        <v>377</v>
      </c>
      <c r="V210" t="s">
        <v>355</v>
      </c>
      <c r="W210">
        <v>185</v>
      </c>
      <c r="X210" t="s">
        <v>10</v>
      </c>
      <c r="Y210" t="s">
        <v>7</v>
      </c>
      <c r="Z210">
        <f>IF(X210=Y210,1,'correl_matrix_test_X01.csv_corr'!D187)</f>
        <v>1</v>
      </c>
      <c r="AA210" t="str">
        <f>IF('correl_matrix_test_X01.csv_corr'!E187="N/A","none",'correl_matrix_test_X01.csv_corr'!E187)</f>
        <v>Pearson</v>
      </c>
      <c r="AC210" t="s">
        <v>562</v>
      </c>
      <c r="AD210" t="s">
        <v>563</v>
      </c>
      <c r="AE210" t="b">
        <f t="shared" si="11"/>
        <v>1</v>
      </c>
      <c r="AF210" t="b">
        <f t="shared" si="12"/>
        <v>1</v>
      </c>
      <c r="AG210" t="b">
        <f t="shared" si="13"/>
        <v>1</v>
      </c>
      <c r="AH210" t="b">
        <f t="shared" si="14"/>
        <v>1</v>
      </c>
      <c r="AI210" t="b">
        <f t="shared" si="15"/>
        <v>1</v>
      </c>
    </row>
    <row r="211" spans="1:35" x14ac:dyDescent="0.3">
      <c r="A211" t="s">
        <v>345</v>
      </c>
      <c r="B211" t="s">
        <v>10</v>
      </c>
      <c r="C211" t="s">
        <v>8</v>
      </c>
      <c r="D211">
        <v>1</v>
      </c>
      <c r="E211" t="s">
        <v>346</v>
      </c>
      <c r="F211">
        <v>10</v>
      </c>
      <c r="G211">
        <v>21</v>
      </c>
      <c r="H211">
        <v>0</v>
      </c>
      <c r="I211">
        <v>11</v>
      </c>
      <c r="K211">
        <v>1</v>
      </c>
      <c r="L211">
        <v>1</v>
      </c>
      <c r="M211">
        <v>0</v>
      </c>
      <c r="N211" t="s">
        <v>550</v>
      </c>
      <c r="O211" t="s">
        <v>348</v>
      </c>
      <c r="Q211" t="s">
        <v>348</v>
      </c>
      <c r="U211" t="s">
        <v>377</v>
      </c>
      <c r="V211" t="s">
        <v>357</v>
      </c>
      <c r="W211">
        <v>186</v>
      </c>
      <c r="X211" t="s">
        <v>10</v>
      </c>
      <c r="Y211" t="s">
        <v>8</v>
      </c>
      <c r="Z211">
        <f>IF(X211=Y211,1,'correl_matrix_test_X01.csv_corr'!D188)</f>
        <v>0.999999999999999</v>
      </c>
      <c r="AA211" t="str">
        <f>IF('correl_matrix_test_X01.csv_corr'!E188="N/A","none",'correl_matrix_test_X01.csv_corr'!E188)</f>
        <v>Pearson</v>
      </c>
      <c r="AC211" t="s">
        <v>562</v>
      </c>
      <c r="AD211" t="s">
        <v>563</v>
      </c>
      <c r="AE211" t="b">
        <f t="shared" si="11"/>
        <v>1</v>
      </c>
      <c r="AF211" t="b">
        <f t="shared" si="12"/>
        <v>1</v>
      </c>
      <c r="AG211" t="b">
        <f t="shared" si="13"/>
        <v>1</v>
      </c>
      <c r="AH211" t="b">
        <f t="shared" si="14"/>
        <v>1</v>
      </c>
      <c r="AI211" t="b">
        <f t="shared" si="15"/>
        <v>1</v>
      </c>
    </row>
    <row r="212" spans="1:35" x14ac:dyDescent="0.3">
      <c r="A212" t="s">
        <v>345</v>
      </c>
      <c r="B212" t="s">
        <v>10</v>
      </c>
      <c r="C212" t="s">
        <v>22</v>
      </c>
      <c r="E212" t="s">
        <v>358</v>
      </c>
      <c r="F212">
        <v>0</v>
      </c>
      <c r="G212">
        <v>21</v>
      </c>
      <c r="H212">
        <v>0</v>
      </c>
      <c r="I212">
        <v>0</v>
      </c>
      <c r="N212" t="s">
        <v>551</v>
      </c>
      <c r="O212" t="s">
        <v>348</v>
      </c>
      <c r="Q212" t="s">
        <v>360</v>
      </c>
      <c r="U212" t="s">
        <v>377</v>
      </c>
      <c r="V212" t="s">
        <v>361</v>
      </c>
      <c r="W212">
        <v>187</v>
      </c>
      <c r="X212" t="s">
        <v>10</v>
      </c>
      <c r="Y212" t="s">
        <v>22</v>
      </c>
      <c r="Z212">
        <f>IF(X212=Y212,1,'correl_matrix_test_X01.csv_corr'!D189)</f>
        <v>0</v>
      </c>
      <c r="AA212" t="str">
        <f>IF('correl_matrix_test_X01.csv_corr'!E189="N/A","none",'correl_matrix_test_X01.csv_corr'!E189)</f>
        <v>none</v>
      </c>
      <c r="AC212" t="s">
        <v>562</v>
      </c>
      <c r="AD212" t="s">
        <v>563</v>
      </c>
      <c r="AE212" t="b">
        <f t="shared" si="11"/>
        <v>1</v>
      </c>
      <c r="AF212" t="b">
        <f t="shared" si="12"/>
        <v>1</v>
      </c>
      <c r="AG212" t="b">
        <f t="shared" si="13"/>
        <v>1</v>
      </c>
      <c r="AH212" t="b">
        <f t="shared" si="14"/>
        <v>1</v>
      </c>
      <c r="AI212" t="b">
        <f t="shared" si="15"/>
        <v>1</v>
      </c>
    </row>
    <row r="213" spans="1:35" x14ac:dyDescent="0.3">
      <c r="A213" t="s">
        <v>345</v>
      </c>
      <c r="B213" t="s">
        <v>10</v>
      </c>
      <c r="C213" t="s">
        <v>9</v>
      </c>
      <c r="E213" t="s">
        <v>358</v>
      </c>
      <c r="F213">
        <v>0</v>
      </c>
      <c r="G213">
        <v>21</v>
      </c>
      <c r="H213">
        <v>0</v>
      </c>
      <c r="I213">
        <v>0</v>
      </c>
      <c r="N213" t="s">
        <v>552</v>
      </c>
      <c r="O213" t="s">
        <v>348</v>
      </c>
      <c r="Q213" t="s">
        <v>360</v>
      </c>
      <c r="U213" t="s">
        <v>377</v>
      </c>
      <c r="V213" t="s">
        <v>363</v>
      </c>
      <c r="W213">
        <v>188</v>
      </c>
      <c r="X213" t="s">
        <v>10</v>
      </c>
      <c r="Y213" t="s">
        <v>9</v>
      </c>
      <c r="Z213">
        <f>IF(X213=Y213,1,'correl_matrix_test_X01.csv_corr'!D190)</f>
        <v>0</v>
      </c>
      <c r="AA213" t="str">
        <f>IF('correl_matrix_test_X01.csv_corr'!E190="N/A","none",'correl_matrix_test_X01.csv_corr'!E190)</f>
        <v>none</v>
      </c>
      <c r="AC213" t="s">
        <v>562</v>
      </c>
      <c r="AD213" t="s">
        <v>563</v>
      </c>
      <c r="AE213" t="b">
        <f t="shared" si="11"/>
        <v>1</v>
      </c>
      <c r="AF213" t="b">
        <f t="shared" si="12"/>
        <v>1</v>
      </c>
      <c r="AG213" t="b">
        <f t="shared" si="13"/>
        <v>1</v>
      </c>
      <c r="AH213" t="b">
        <f t="shared" si="14"/>
        <v>1</v>
      </c>
      <c r="AI213" t="b">
        <f t="shared" si="15"/>
        <v>1</v>
      </c>
    </row>
    <row r="214" spans="1:35" x14ac:dyDescent="0.3">
      <c r="A214" t="s">
        <v>345</v>
      </c>
      <c r="B214" t="s">
        <v>10</v>
      </c>
      <c r="C214" t="s">
        <v>52</v>
      </c>
      <c r="D214">
        <v>0.95830268774355998</v>
      </c>
      <c r="E214" t="s">
        <v>346</v>
      </c>
      <c r="F214">
        <v>11</v>
      </c>
      <c r="G214">
        <v>21</v>
      </c>
      <c r="H214">
        <v>0</v>
      </c>
      <c r="I214">
        <v>10</v>
      </c>
      <c r="K214">
        <v>0.84308147426769997</v>
      </c>
      <c r="L214">
        <v>0.98940623649397397</v>
      </c>
      <c r="M214">
        <v>0</v>
      </c>
      <c r="N214" t="s">
        <v>553</v>
      </c>
      <c r="O214" t="s">
        <v>348</v>
      </c>
      <c r="Q214" t="s">
        <v>348</v>
      </c>
      <c r="U214" t="s">
        <v>377</v>
      </c>
      <c r="V214" t="s">
        <v>365</v>
      </c>
      <c r="W214">
        <v>189</v>
      </c>
      <c r="X214" t="s">
        <v>10</v>
      </c>
      <c r="Y214" t="s">
        <v>52</v>
      </c>
      <c r="Z214">
        <f>IF(X214=Y214,1,'correl_matrix_test_X01.csv_corr'!D191)</f>
        <v>0.95830268774355998</v>
      </c>
      <c r="AA214" t="str">
        <f>IF('correl_matrix_test_X01.csv_corr'!E191="N/A","none",'correl_matrix_test_X01.csv_corr'!E191)</f>
        <v>Pearson</v>
      </c>
      <c r="AC214" t="s">
        <v>562</v>
      </c>
      <c r="AD214" t="s">
        <v>563</v>
      </c>
      <c r="AE214" t="b">
        <f t="shared" si="11"/>
        <v>1</v>
      </c>
      <c r="AF214" t="b">
        <f t="shared" si="12"/>
        <v>1</v>
      </c>
      <c r="AG214" t="b">
        <f t="shared" si="13"/>
        <v>1</v>
      </c>
      <c r="AH214" t="b">
        <f t="shared" si="14"/>
        <v>1</v>
      </c>
      <c r="AI214" t="b">
        <f t="shared" si="15"/>
        <v>1</v>
      </c>
    </row>
    <row r="215" spans="1:35" x14ac:dyDescent="0.3">
      <c r="A215" t="s">
        <v>345</v>
      </c>
      <c r="B215" t="s">
        <v>10</v>
      </c>
      <c r="C215" t="s">
        <v>53</v>
      </c>
      <c r="D215">
        <v>0.95830268774355998</v>
      </c>
      <c r="E215" t="s">
        <v>346</v>
      </c>
      <c r="F215">
        <v>11</v>
      </c>
      <c r="G215">
        <v>21</v>
      </c>
      <c r="H215">
        <v>0</v>
      </c>
      <c r="I215">
        <v>10</v>
      </c>
      <c r="K215">
        <v>0.84308147426769997</v>
      </c>
      <c r="L215">
        <v>0.98940623649397397</v>
      </c>
      <c r="M215">
        <v>0</v>
      </c>
      <c r="N215" t="s">
        <v>554</v>
      </c>
      <c r="O215" t="s">
        <v>348</v>
      </c>
      <c r="Q215" t="s">
        <v>348</v>
      </c>
      <c r="U215" t="s">
        <v>377</v>
      </c>
      <c r="V215" t="s">
        <v>367</v>
      </c>
      <c r="W215">
        <v>190</v>
      </c>
      <c r="X215" t="s">
        <v>10</v>
      </c>
      <c r="Y215" t="s">
        <v>53</v>
      </c>
      <c r="Z215">
        <f>IF(X215=Y215,1,'correl_matrix_test_X01.csv_corr'!D192)</f>
        <v>0.958302687724637</v>
      </c>
      <c r="AA215" t="str">
        <f>IF('correl_matrix_test_X01.csv_corr'!E192="N/A","none",'correl_matrix_test_X01.csv_corr'!E192)</f>
        <v>Pearson</v>
      </c>
      <c r="AC215" t="s">
        <v>562</v>
      </c>
      <c r="AD215" t="s">
        <v>563</v>
      </c>
      <c r="AE215" t="b">
        <f t="shared" si="11"/>
        <v>1</v>
      </c>
      <c r="AF215" t="b">
        <f t="shared" si="12"/>
        <v>1</v>
      </c>
      <c r="AG215" t="b">
        <f t="shared" si="13"/>
        <v>1</v>
      </c>
      <c r="AH215" t="b">
        <f t="shared" si="14"/>
        <v>1</v>
      </c>
      <c r="AI215" t="b">
        <f t="shared" si="15"/>
        <v>1</v>
      </c>
    </row>
    <row r="216" spans="1:35" x14ac:dyDescent="0.3">
      <c r="A216" t="s">
        <v>345</v>
      </c>
      <c r="B216" t="s">
        <v>10</v>
      </c>
      <c r="C216" t="s">
        <v>3</v>
      </c>
      <c r="D216" s="1">
        <v>1.1966108519431001E-16</v>
      </c>
      <c r="E216" t="s">
        <v>346</v>
      </c>
      <c r="F216">
        <v>21</v>
      </c>
      <c r="G216">
        <v>21</v>
      </c>
      <c r="H216">
        <v>0</v>
      </c>
      <c r="I216">
        <v>0</v>
      </c>
      <c r="K216">
        <v>-0.43169368644996797</v>
      </c>
      <c r="L216">
        <v>0.43169368644996797</v>
      </c>
      <c r="M216">
        <v>0.99999999899999903</v>
      </c>
      <c r="N216" t="s">
        <v>555</v>
      </c>
      <c r="O216" t="s">
        <v>348</v>
      </c>
      <c r="Q216" t="s">
        <v>348</v>
      </c>
      <c r="U216" t="s">
        <v>377</v>
      </c>
      <c r="V216" t="s">
        <v>369</v>
      </c>
      <c r="W216">
        <v>191</v>
      </c>
      <c r="X216" t="s">
        <v>10</v>
      </c>
      <c r="Y216" t="s">
        <v>3</v>
      </c>
      <c r="Z216">
        <f>IF(X216=Y216,1,'correl_matrix_test_X01.csv_corr'!D193)</f>
        <v>-1.28143365282431E-18</v>
      </c>
      <c r="AA216" t="str">
        <f>IF('correl_matrix_test_X01.csv_corr'!E193="N/A","none",'correl_matrix_test_X01.csv_corr'!E193)</f>
        <v>Pearson</v>
      </c>
      <c r="AC216" t="s">
        <v>562</v>
      </c>
      <c r="AD216" t="s">
        <v>563</v>
      </c>
      <c r="AE216" t="b">
        <f t="shared" si="11"/>
        <v>1</v>
      </c>
      <c r="AF216" t="b">
        <f t="shared" si="12"/>
        <v>1</v>
      </c>
      <c r="AG216" t="b">
        <f t="shared" si="13"/>
        <v>1</v>
      </c>
      <c r="AH216" t="b">
        <f t="shared" si="14"/>
        <v>1</v>
      </c>
      <c r="AI216" t="b">
        <f t="shared" si="15"/>
        <v>1</v>
      </c>
    </row>
    <row r="217" spans="1:35" x14ac:dyDescent="0.3">
      <c r="A217" t="s">
        <v>345</v>
      </c>
      <c r="B217" t="s">
        <v>10</v>
      </c>
      <c r="C217" t="s">
        <v>4</v>
      </c>
      <c r="D217">
        <v>0.96057648376969196</v>
      </c>
      <c r="E217" t="s">
        <v>346</v>
      </c>
      <c r="F217">
        <v>21</v>
      </c>
      <c r="G217">
        <v>21</v>
      </c>
      <c r="H217">
        <v>0</v>
      </c>
      <c r="I217">
        <v>0</v>
      </c>
      <c r="K217">
        <v>0.90357087032638805</v>
      </c>
      <c r="L217">
        <v>0.98416269723455296</v>
      </c>
      <c r="M217">
        <v>0</v>
      </c>
      <c r="N217" t="s">
        <v>556</v>
      </c>
      <c r="O217" t="s">
        <v>348</v>
      </c>
      <c r="Q217" t="s">
        <v>348</v>
      </c>
      <c r="U217" t="s">
        <v>377</v>
      </c>
      <c r="V217" t="s">
        <v>371</v>
      </c>
      <c r="W217">
        <v>192</v>
      </c>
      <c r="X217" t="s">
        <v>10</v>
      </c>
      <c r="Y217" t="s">
        <v>4</v>
      </c>
      <c r="Z217">
        <f>IF(X217=Y217,1,'correl_matrix_test_X01.csv_corr'!D194)</f>
        <v>0.96057648376969196</v>
      </c>
      <c r="AA217" t="str">
        <f>IF('correl_matrix_test_X01.csv_corr'!E194="N/A","none",'correl_matrix_test_X01.csv_corr'!E194)</f>
        <v>Pearson</v>
      </c>
      <c r="AC217" t="s">
        <v>562</v>
      </c>
      <c r="AD217" t="s">
        <v>563</v>
      </c>
      <c r="AE217" t="b">
        <f t="shared" si="11"/>
        <v>1</v>
      </c>
      <c r="AF217" t="b">
        <f t="shared" si="12"/>
        <v>1</v>
      </c>
      <c r="AG217" t="b">
        <f t="shared" si="13"/>
        <v>1</v>
      </c>
      <c r="AH217" t="b">
        <f t="shared" si="14"/>
        <v>1</v>
      </c>
      <c r="AI217" t="b">
        <f t="shared" si="15"/>
        <v>1</v>
      </c>
    </row>
    <row r="218" spans="1:35" x14ac:dyDescent="0.3">
      <c r="A218" t="s">
        <v>345</v>
      </c>
      <c r="B218" t="s">
        <v>10</v>
      </c>
      <c r="C218" t="s">
        <v>6</v>
      </c>
      <c r="E218" t="s">
        <v>346</v>
      </c>
      <c r="F218">
        <v>21</v>
      </c>
      <c r="G218">
        <v>21</v>
      </c>
      <c r="H218">
        <v>0</v>
      </c>
      <c r="I218">
        <v>0</v>
      </c>
      <c r="N218" t="s">
        <v>557</v>
      </c>
      <c r="O218" t="s">
        <v>348</v>
      </c>
      <c r="Q218" t="s">
        <v>348</v>
      </c>
      <c r="U218" t="s">
        <v>377</v>
      </c>
      <c r="V218" t="s">
        <v>373</v>
      </c>
      <c r="W218">
        <v>193</v>
      </c>
      <c r="X218" t="s">
        <v>10</v>
      </c>
      <c r="Y218" t="s">
        <v>6</v>
      </c>
      <c r="Z218">
        <f>IF(X218=Y218,1,'correl_matrix_test_X01.csv_corr'!D195)</f>
        <v>0</v>
      </c>
      <c r="AA218" t="str">
        <f>IF('correl_matrix_test_X01.csv_corr'!E195="N/A","none",'correl_matrix_test_X01.csv_corr'!E195)</f>
        <v>Pearson</v>
      </c>
      <c r="AC218" t="s">
        <v>562</v>
      </c>
      <c r="AD218" t="s">
        <v>563</v>
      </c>
      <c r="AE218" t="b">
        <f t="shared" ref="AE218:AE220" si="16">B218=X218</f>
        <v>1</v>
      </c>
      <c r="AF218" t="b">
        <f t="shared" ref="AF218:AF220" si="17">C218=Y218</f>
        <v>1</v>
      </c>
      <c r="AG218" t="b">
        <f t="shared" ref="AG218:AG220" si="18">ABS(D218-Z218)&lt;$AG$19</f>
        <v>1</v>
      </c>
      <c r="AH218" t="b">
        <f t="shared" ref="AH218:AH220" si="19">E218=AA218</f>
        <v>1</v>
      </c>
      <c r="AI218" t="b">
        <f t="shared" ref="AI218:AI220" si="20">J218=AB218</f>
        <v>1</v>
      </c>
    </row>
    <row r="219" spans="1:35" x14ac:dyDescent="0.3">
      <c r="A219" t="s">
        <v>345</v>
      </c>
      <c r="B219" t="s">
        <v>10</v>
      </c>
      <c r="C219" t="s">
        <v>11</v>
      </c>
      <c r="D219">
        <v>0.999999999999999</v>
      </c>
      <c r="E219" t="s">
        <v>346</v>
      </c>
      <c r="F219">
        <v>21</v>
      </c>
      <c r="G219">
        <v>21</v>
      </c>
      <c r="H219">
        <v>0</v>
      </c>
      <c r="I219">
        <v>0</v>
      </c>
      <c r="K219">
        <v>0.999999999999999</v>
      </c>
      <c r="L219">
        <v>1</v>
      </c>
      <c r="M219">
        <v>0</v>
      </c>
      <c r="N219" t="s">
        <v>558</v>
      </c>
      <c r="O219" t="s">
        <v>348</v>
      </c>
      <c r="Q219" t="s">
        <v>348</v>
      </c>
      <c r="U219" t="s">
        <v>377</v>
      </c>
      <c r="V219" t="s">
        <v>375</v>
      </c>
      <c r="W219">
        <v>194</v>
      </c>
      <c r="X219" t="s">
        <v>10</v>
      </c>
      <c r="Y219" t="s">
        <v>11</v>
      </c>
      <c r="Z219">
        <f>IF(X219=Y219,1,'correl_matrix_test_X01.csv_corr'!D196)</f>
        <v>1</v>
      </c>
      <c r="AA219" t="str">
        <f>IF('correl_matrix_test_X01.csv_corr'!E196="N/A","none",'correl_matrix_test_X01.csv_corr'!E196)</f>
        <v>Pearson</v>
      </c>
      <c r="AC219" t="s">
        <v>562</v>
      </c>
      <c r="AD219" t="s">
        <v>563</v>
      </c>
      <c r="AE219" t="b">
        <f t="shared" si="16"/>
        <v>1</v>
      </c>
      <c r="AF219" t="b">
        <f t="shared" si="17"/>
        <v>1</v>
      </c>
      <c r="AG219" t="b">
        <f t="shared" si="18"/>
        <v>1</v>
      </c>
      <c r="AH219" t="b">
        <f t="shared" si="19"/>
        <v>1</v>
      </c>
      <c r="AI219" t="b">
        <f t="shared" si="20"/>
        <v>1</v>
      </c>
    </row>
    <row r="220" spans="1:35" x14ac:dyDescent="0.3">
      <c r="A220" t="s">
        <v>345</v>
      </c>
      <c r="B220" t="s">
        <v>10</v>
      </c>
      <c r="C220" t="s">
        <v>10</v>
      </c>
      <c r="D220">
        <v>0</v>
      </c>
      <c r="E220" t="s">
        <v>346</v>
      </c>
      <c r="F220">
        <v>21</v>
      </c>
      <c r="G220">
        <v>21</v>
      </c>
      <c r="H220">
        <v>0</v>
      </c>
      <c r="I220">
        <v>0</v>
      </c>
      <c r="K220">
        <v>-0.43169368644996797</v>
      </c>
      <c r="L220">
        <v>0.43169368644996797</v>
      </c>
      <c r="M220">
        <v>0.99999999899999903</v>
      </c>
      <c r="N220" t="s">
        <v>559</v>
      </c>
      <c r="O220" t="s">
        <v>348</v>
      </c>
      <c r="Q220" t="s">
        <v>348</v>
      </c>
      <c r="U220" t="s">
        <v>377</v>
      </c>
      <c r="V220" t="s">
        <v>377</v>
      </c>
      <c r="W220">
        <v>195</v>
      </c>
      <c r="X220" t="s">
        <v>10</v>
      </c>
      <c r="Y220" t="s">
        <v>10</v>
      </c>
      <c r="Z220">
        <f>IF(X220=Y220,1,'correl_matrix_test_X01.csv_corr'!D197)</f>
        <v>1</v>
      </c>
      <c r="AA220" t="str">
        <f>IF('correl_matrix_test_X01.csv_corr'!E197="N/A","none",'correl_matrix_test_X01.csv_corr'!E197)</f>
        <v>Pearson</v>
      </c>
      <c r="AC220" t="s">
        <v>562</v>
      </c>
      <c r="AD220" t="s">
        <v>563</v>
      </c>
      <c r="AE220" t="b">
        <f t="shared" si="16"/>
        <v>1</v>
      </c>
      <c r="AF220" t="b">
        <f t="shared" si="17"/>
        <v>1</v>
      </c>
      <c r="AG220" t="b">
        <f t="shared" si="18"/>
        <v>0</v>
      </c>
      <c r="AH220" t="b">
        <f t="shared" si="19"/>
        <v>1</v>
      </c>
      <c r="AI220" t="b">
        <f t="shared" si="20"/>
        <v>1</v>
      </c>
    </row>
  </sheetData>
  <conditionalFormatting sqref="AE25:AI220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correl_matrix_test_X01_excel</vt:lpstr>
      <vt:lpstr>correl_matrix_test_X01_CODAP</vt:lpstr>
      <vt:lpstr>PairwiseCorrels_CODAP</vt:lpstr>
      <vt:lpstr>PairwiseCorrels_CODAP (2)</vt:lpstr>
      <vt:lpstr>correl_matrix_test_X01.csv_corr</vt:lpstr>
      <vt:lpstr>both</vt:lpstr>
    </vt:vector>
  </TitlesOfParts>
  <Company>Eastern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Ross</dc:creator>
  <cp:lastModifiedBy>Andrew Ross</cp:lastModifiedBy>
  <dcterms:created xsi:type="dcterms:W3CDTF">2025-07-23T19:00:52Z</dcterms:created>
  <dcterms:modified xsi:type="dcterms:W3CDTF">2025-08-07T23:09:10Z</dcterms:modified>
</cp:coreProperties>
</file>