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e-fs.engr.tamu.edu\Grads\leal26\Documents\GitHub\AeroPy\examples\structural\"/>
    </mc:Choice>
  </mc:AlternateContent>
  <bookViews>
    <workbookView xWindow="0" yWindow="0" windowWidth="6975" windowHeight="6000"/>
  </bookViews>
  <sheets>
    <sheet name="Ghuku (2016)" sheetId="2" r:id="rId1"/>
    <sheet name="FEA (3D, c3=0.25, F=-1)" sheetId="5" r:id="rId2"/>
    <sheet name="FEA (3D, c3=0.25, F=-10)" sheetId="6" r:id="rId3"/>
    <sheet name="Ghuku (2016) - Fig 10" sheetId="1" r:id="rId4"/>
    <sheet name="Chen (2010)" sheetId="4" r:id="rId5"/>
  </sheets>
  <calcPr calcId="162913"/>
</workbook>
</file>

<file path=xl/calcChain.xml><?xml version="1.0" encoding="utf-8"?>
<calcChain xmlns="http://schemas.openxmlformats.org/spreadsheetml/2006/main">
  <c r="H11" i="6" l="1"/>
  <c r="H12" i="6"/>
  <c r="H13" i="6"/>
  <c r="H14" i="6"/>
  <c r="H15" i="6"/>
  <c r="G12" i="6"/>
  <c r="G13" i="6"/>
  <c r="G14" i="6"/>
  <c r="G15" i="6"/>
  <c r="G11" i="6"/>
  <c r="I34" i="1" l="1"/>
  <c r="J34" i="1"/>
  <c r="I35" i="1"/>
  <c r="J35" i="1"/>
  <c r="G34" i="1"/>
  <c r="H34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26" i="1"/>
  <c r="H26" i="1"/>
  <c r="I26" i="1"/>
  <c r="J26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E43" i="1"/>
  <c r="F43" i="1"/>
  <c r="E44" i="1"/>
  <c r="F44" i="1"/>
  <c r="E45" i="1"/>
  <c r="F45" i="1"/>
  <c r="E46" i="1"/>
  <c r="F4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26" i="1"/>
  <c r="D26" i="1"/>
  <c r="E26" i="1"/>
  <c r="F26" i="1"/>
  <c r="A41" i="1"/>
  <c r="B41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26" i="1"/>
  <c r="L25" i="2"/>
  <c r="K25" i="2"/>
  <c r="J25" i="2"/>
  <c r="I25" i="2"/>
  <c r="H25" i="2"/>
  <c r="G25" i="2"/>
  <c r="F25" i="2"/>
  <c r="E25" i="2"/>
  <c r="D25" i="2"/>
  <c r="C25" i="2"/>
  <c r="B25" i="2"/>
  <c r="A25" i="2"/>
  <c r="L24" i="2"/>
  <c r="K24" i="2"/>
  <c r="J24" i="2"/>
  <c r="I24" i="2"/>
  <c r="H24" i="2"/>
  <c r="G24" i="2"/>
  <c r="F24" i="2"/>
  <c r="E24" i="2"/>
  <c r="D24" i="2"/>
  <c r="C24" i="2"/>
  <c r="B24" i="2"/>
  <c r="A24" i="2"/>
  <c r="L23" i="2"/>
  <c r="K23" i="2"/>
  <c r="J23" i="2"/>
  <c r="I23" i="2"/>
  <c r="H23" i="2"/>
  <c r="G23" i="2"/>
  <c r="F23" i="2"/>
  <c r="E23" i="2"/>
  <c r="D23" i="2"/>
  <c r="C23" i="2"/>
  <c r="B23" i="2"/>
  <c r="A23" i="2"/>
  <c r="L22" i="2"/>
  <c r="K22" i="2"/>
  <c r="J22" i="2"/>
  <c r="I22" i="2"/>
  <c r="H22" i="2"/>
  <c r="G22" i="2"/>
  <c r="F22" i="2"/>
  <c r="E22" i="2"/>
  <c r="D22" i="2"/>
  <c r="C22" i="2"/>
  <c r="B22" i="2"/>
  <c r="A22" i="2"/>
  <c r="L21" i="2"/>
  <c r="K21" i="2"/>
  <c r="J21" i="2"/>
  <c r="I21" i="2"/>
  <c r="H21" i="2"/>
  <c r="G21" i="2"/>
  <c r="F21" i="2"/>
  <c r="E21" i="2"/>
  <c r="D21" i="2"/>
  <c r="C21" i="2"/>
  <c r="B21" i="2"/>
  <c r="A21" i="2"/>
  <c r="L20" i="2"/>
  <c r="K20" i="2"/>
  <c r="J20" i="2"/>
  <c r="I20" i="2"/>
  <c r="H20" i="2"/>
  <c r="G20" i="2"/>
  <c r="F20" i="2"/>
  <c r="E20" i="2"/>
  <c r="D20" i="2"/>
  <c r="C20" i="2"/>
  <c r="B20" i="2"/>
  <c r="A20" i="2"/>
  <c r="L19" i="2"/>
  <c r="K19" i="2"/>
  <c r="J19" i="2"/>
  <c r="I19" i="2"/>
  <c r="H19" i="2"/>
  <c r="G19" i="2"/>
  <c r="F19" i="2"/>
  <c r="E19" i="2"/>
  <c r="D19" i="2"/>
  <c r="C19" i="2"/>
  <c r="B19" i="2"/>
  <c r="A19" i="2"/>
  <c r="L18" i="2"/>
  <c r="K18" i="2"/>
  <c r="J18" i="2"/>
  <c r="I18" i="2"/>
  <c r="H18" i="2"/>
  <c r="G18" i="2"/>
  <c r="F18" i="2"/>
  <c r="E18" i="2"/>
  <c r="D18" i="2"/>
  <c r="C18" i="2"/>
  <c r="B18" i="2"/>
  <c r="A18" i="2"/>
  <c r="L17" i="2"/>
  <c r="K17" i="2"/>
  <c r="J17" i="2"/>
  <c r="I17" i="2"/>
  <c r="H17" i="2"/>
  <c r="G17" i="2"/>
  <c r="F17" i="2"/>
  <c r="E17" i="2"/>
  <c r="D17" i="2"/>
  <c r="C17" i="2"/>
  <c r="B17" i="2"/>
  <c r="A17" i="2"/>
  <c r="L16" i="2"/>
  <c r="K16" i="2"/>
  <c r="J16" i="2"/>
  <c r="I16" i="2"/>
  <c r="H16" i="2"/>
  <c r="G16" i="2"/>
  <c r="F16" i="2"/>
  <c r="E16" i="2"/>
  <c r="D16" i="2"/>
  <c r="C16" i="2"/>
  <c r="B16" i="2"/>
  <c r="A16" i="2"/>
  <c r="L15" i="2"/>
  <c r="K15" i="2"/>
  <c r="J15" i="2"/>
  <c r="I15" i="2"/>
  <c r="H15" i="2"/>
  <c r="G15" i="2"/>
  <c r="F15" i="2"/>
  <c r="E15" i="2"/>
  <c r="D15" i="2"/>
  <c r="C15" i="2"/>
  <c r="B15" i="2"/>
  <c r="A15" i="2"/>
</calcChain>
</file>

<file path=xl/sharedStrings.xml><?xml version="1.0" encoding="utf-8"?>
<sst xmlns="http://schemas.openxmlformats.org/spreadsheetml/2006/main" count="40" uniqueCount="12">
  <si>
    <t>X</t>
  </si>
  <si>
    <t>Y</t>
  </si>
  <si>
    <t>Initial</t>
  </si>
  <si>
    <t>Zero</t>
  </si>
  <si>
    <t>Clamped</t>
  </si>
  <si>
    <t>138N</t>
  </si>
  <si>
    <t>211 N</t>
  </si>
  <si>
    <t>287 N</t>
  </si>
  <si>
    <t>460 N</t>
  </si>
  <si>
    <t>U1</t>
  </si>
  <si>
    <t>U2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</si>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</sst>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Zero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(2016)'!$A$15:$A$25</c:f>
              <c:numCache>
                <c:formatCode>0.0000</c:formatCode>
                <c:ptCount val="11"/>
                <c:pt idx="0" formatCode="0.00E+00">
                  <c:v>0</c:v>
                </c:pt>
                <c:pt idx="1">
                  <c:v>4.3689320388349488E-2</c:v>
                </c:pt>
                <c:pt idx="2">
                  <c:v>8.737864077669899E-2</c:v>
                </c:pt>
                <c:pt idx="3">
                  <c:v>0.13187702265372098</c:v>
                </c:pt>
                <c:pt idx="4">
                  <c:v>0.17556634304207097</c:v>
                </c:pt>
                <c:pt idx="5">
                  <c:v>0.21925566343041999</c:v>
                </c:pt>
                <c:pt idx="6">
                  <c:v>0.26375404530744301</c:v>
                </c:pt>
                <c:pt idx="7">
                  <c:v>0.307443365695792</c:v>
                </c:pt>
                <c:pt idx="8">
                  <c:v>0.351132686084142</c:v>
                </c:pt>
                <c:pt idx="9">
                  <c:v>0.39482200647249099</c:v>
                </c:pt>
                <c:pt idx="10">
                  <c:v>0.43851132686084099</c:v>
                </c:pt>
              </c:numCache>
            </c:numRef>
          </c:xVal>
          <c:yVal>
            <c:numRef>
              <c:f>'Ghuku (2016)'!$B$15:$B$25</c:f>
              <c:numCache>
                <c:formatCode>0.0000</c:formatCode>
                <c:ptCount val="11"/>
                <c:pt idx="0" formatCode="0.00E+00">
                  <c:v>0</c:v>
                </c:pt>
                <c:pt idx="1">
                  <c:v>1.33333333333334E-3</c:v>
                </c:pt>
                <c:pt idx="2">
                  <c:v>4.3333333333333401E-3</c:v>
                </c:pt>
                <c:pt idx="3">
                  <c:v>0.01</c:v>
                </c:pt>
                <c:pt idx="4">
                  <c:v>1.8666666666666602E-2</c:v>
                </c:pt>
                <c:pt idx="5">
                  <c:v>2.9000000000000001E-2</c:v>
                </c:pt>
                <c:pt idx="6">
                  <c:v>4.1666666666666602E-2</c:v>
                </c:pt>
                <c:pt idx="7">
                  <c:v>5.7333333333333299E-2</c:v>
                </c:pt>
                <c:pt idx="8">
                  <c:v>7.5999999999999998E-2</c:v>
                </c:pt>
                <c:pt idx="9">
                  <c:v>9.8000000000000004E-2</c:v>
                </c:pt>
                <c:pt idx="10">
                  <c:v>0.12266666666666601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E-46D8-BA8A-54FFBB85E30A}"/>
            </c:ext>
          </c:extLst>
        </c:ser>
        <c:ser>
          <c:idx val="1"/>
          <c:order val="1"/>
          <c:tx>
            <c:v>Clamped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(2016)'!$C$15:$C$25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4.4570502431118042E-2</c:v>
                </c:pt>
                <c:pt idx="2">
                  <c:v>8.6709886547811837E-2</c:v>
                </c:pt>
                <c:pt idx="3">
                  <c:v>0.13209076175040443</c:v>
                </c:pt>
                <c:pt idx="4">
                  <c:v>0.17666126418152245</c:v>
                </c:pt>
                <c:pt idx="5">
                  <c:v>0.22123176661264143</c:v>
                </c:pt>
                <c:pt idx="6">
                  <c:v>0.26418152350080942</c:v>
                </c:pt>
                <c:pt idx="7">
                  <c:v>0.30794165316045247</c:v>
                </c:pt>
                <c:pt idx="8">
                  <c:v>0.35251215559157145</c:v>
                </c:pt>
                <c:pt idx="9">
                  <c:v>0.39708265802268944</c:v>
                </c:pt>
                <c:pt idx="10">
                  <c:v>0.44003241491085843</c:v>
                </c:pt>
              </c:numCache>
            </c:numRef>
          </c:xVal>
          <c:yVal>
            <c:numRef>
              <c:f>'Ghuku (2016)'!$D$15:$D$25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1.338912133891228E-3</c:v>
                </c:pt>
                <c:pt idx="2">
                  <c:v>4.0167364016736283E-3</c:v>
                </c:pt>
                <c:pt idx="3">
                  <c:v>9.7071129707112184E-3</c:v>
                </c:pt>
                <c:pt idx="4">
                  <c:v>1.7740585774058328E-2</c:v>
                </c:pt>
                <c:pt idx="5">
                  <c:v>2.8117154811715128E-2</c:v>
                </c:pt>
                <c:pt idx="6">
                  <c:v>4.0502092050208729E-2</c:v>
                </c:pt>
                <c:pt idx="7">
                  <c:v>5.523012552301193E-2</c:v>
                </c:pt>
                <c:pt idx="8">
                  <c:v>7.3305439330543135E-2</c:v>
                </c:pt>
                <c:pt idx="9">
                  <c:v>9.4393305439329528E-2</c:v>
                </c:pt>
                <c:pt idx="10">
                  <c:v>0.11815899581589792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E-46D8-BA8A-54FFBB85E30A}"/>
            </c:ext>
          </c:extLst>
        </c:ser>
        <c:ser>
          <c:idx val="2"/>
          <c:order val="2"/>
          <c:tx>
            <c:v>138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(2016)'!$E$15:$E$25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4.4560883763207583E-2</c:v>
                </c:pt>
                <c:pt idx="2">
                  <c:v>8.8287348085163683E-2</c:v>
                </c:pt>
                <c:pt idx="3">
                  <c:v>0.13443531205363296</c:v>
                </c:pt>
                <c:pt idx="4">
                  <c:v>0.17895050714426497</c:v>
                </c:pt>
                <c:pt idx="5">
                  <c:v>0.22264090146155596</c:v>
                </c:pt>
                <c:pt idx="6">
                  <c:v>0.26711040787961199</c:v>
                </c:pt>
                <c:pt idx="7">
                  <c:v>0.31239028706914301</c:v>
                </c:pt>
                <c:pt idx="8">
                  <c:v>0.35763169158703201</c:v>
                </c:pt>
                <c:pt idx="9">
                  <c:v>0.40203386732971302</c:v>
                </c:pt>
                <c:pt idx="10">
                  <c:v>0.44559200496323198</c:v>
                </c:pt>
              </c:numCache>
            </c:numRef>
          </c:xVal>
          <c:yVal>
            <c:numRef>
              <c:f>'Ghuku (2016)'!$F$15:$F$25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9.4955489614245367E-4</c:v>
                </c:pt>
                <c:pt idx="2">
                  <c:v>4.2729970326409938E-3</c:v>
                </c:pt>
                <c:pt idx="3">
                  <c:v>8.5459940652819737E-3</c:v>
                </c:pt>
                <c:pt idx="4">
                  <c:v>1.4005934718100894E-2</c:v>
                </c:pt>
                <c:pt idx="5">
                  <c:v>2.0890207715133495E-2</c:v>
                </c:pt>
                <c:pt idx="6">
                  <c:v>3.0860534124629094E-2</c:v>
                </c:pt>
                <c:pt idx="7">
                  <c:v>4.0830860534124595E-2</c:v>
                </c:pt>
                <c:pt idx="8">
                  <c:v>5.4599406528189995E-2</c:v>
                </c:pt>
                <c:pt idx="9">
                  <c:v>7.1216617210682495E-2</c:v>
                </c:pt>
                <c:pt idx="10">
                  <c:v>9.1157270029673693E-2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E-46D8-BA8A-54FFBB85E30A}"/>
            </c:ext>
          </c:extLst>
        </c:ser>
        <c:ser>
          <c:idx val="3"/>
          <c:order val="3"/>
          <c:tx>
            <c:v>211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(2016)'!$G$15:$G$25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4.3760129659643814E-2</c:v>
                </c:pt>
                <c:pt idx="2">
                  <c:v>8.9951377633711707E-2</c:v>
                </c:pt>
                <c:pt idx="3">
                  <c:v>0.13452188006482912</c:v>
                </c:pt>
                <c:pt idx="4">
                  <c:v>0.17990275526742211</c:v>
                </c:pt>
                <c:pt idx="5">
                  <c:v>0.22528363047001612</c:v>
                </c:pt>
                <c:pt idx="6">
                  <c:v>0.27066450567260913</c:v>
                </c:pt>
                <c:pt idx="7">
                  <c:v>0.31523500810372712</c:v>
                </c:pt>
                <c:pt idx="8">
                  <c:v>0.3614262560777951</c:v>
                </c:pt>
                <c:pt idx="9">
                  <c:v>0.40680713128038809</c:v>
                </c:pt>
                <c:pt idx="10">
                  <c:v>0.45137763371150713</c:v>
                </c:pt>
              </c:numCache>
            </c:numRef>
          </c:xVal>
          <c:yVal>
            <c:numRef>
              <c:f>'Ghuku (2016)'!$H$15:$H$25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8.4139349261952304E-4</c:v>
                </c:pt>
                <c:pt idx="2">
                  <c:v>2.7570101601575841E-3</c:v>
                </c:pt>
                <c:pt idx="3">
                  <c:v>5.9636465031979134E-3</c:v>
                </c:pt>
                <c:pt idx="4">
                  <c:v>1.0460256879454814E-2</c:v>
                </c:pt>
                <c:pt idx="5">
                  <c:v>1.6462243599797814E-2</c:v>
                </c:pt>
                <c:pt idx="6">
                  <c:v>2.3754552900785913E-2</c:v>
                </c:pt>
                <c:pt idx="7">
                  <c:v>3.3197748383611211E-2</c:v>
                </c:pt>
                <c:pt idx="8">
                  <c:v>4.5005838169428915E-2</c:v>
                </c:pt>
                <c:pt idx="9">
                  <c:v>5.9609975427406314E-2</c:v>
                </c:pt>
                <c:pt idx="10">
                  <c:v>7.7655321447866008E-2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4E-46D8-BA8A-54FFBB85E30A}"/>
            </c:ext>
          </c:extLst>
        </c:ser>
        <c:ser>
          <c:idx val="4"/>
          <c:order val="4"/>
          <c:tx>
            <c:v>287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(2016)'!$I$15:$I$25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4.5499021526418826E-2</c:v>
                </c:pt>
                <c:pt idx="2">
                  <c:v>9.0508806262230929E-2</c:v>
                </c:pt>
                <c:pt idx="3">
                  <c:v>0.13649706457925603</c:v>
                </c:pt>
                <c:pt idx="4">
                  <c:v>0.18199608610567503</c:v>
                </c:pt>
                <c:pt idx="5">
                  <c:v>0.22749510763209402</c:v>
                </c:pt>
                <c:pt idx="6">
                  <c:v>0.27299412915851307</c:v>
                </c:pt>
                <c:pt idx="7">
                  <c:v>0.318493150684931</c:v>
                </c:pt>
                <c:pt idx="8">
                  <c:v>0.36399217221135005</c:v>
                </c:pt>
                <c:pt idx="9">
                  <c:v>0.40949119373776899</c:v>
                </c:pt>
                <c:pt idx="10">
                  <c:v>0.45499021526418804</c:v>
                </c:pt>
              </c:numCache>
            </c:numRef>
          </c:xVal>
          <c:yVal>
            <c:numRef>
              <c:f>'Ghuku (2016)'!$J$15:$J$25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8.1081081081082898E-4</c:v>
                </c:pt>
                <c:pt idx="2">
                  <c:v>2.229729729729733E-3</c:v>
                </c:pt>
                <c:pt idx="3">
                  <c:v>3.9527027027026831E-3</c:v>
                </c:pt>
                <c:pt idx="4">
                  <c:v>6.6891891891891729E-3</c:v>
                </c:pt>
                <c:pt idx="5">
                  <c:v>1.1047297297297302E-2</c:v>
                </c:pt>
                <c:pt idx="6">
                  <c:v>1.6824324324324305E-2</c:v>
                </c:pt>
                <c:pt idx="7">
                  <c:v>2.4324324324324305E-2</c:v>
                </c:pt>
                <c:pt idx="8">
                  <c:v>3.3952702702702703E-2</c:v>
                </c:pt>
                <c:pt idx="9">
                  <c:v>4.5912162162162103E-2</c:v>
                </c:pt>
                <c:pt idx="10">
                  <c:v>6.0810810810810703E-2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4E-46D8-BA8A-54FFBB85E30A}"/>
            </c:ext>
          </c:extLst>
        </c:ser>
        <c:ser>
          <c:idx val="5"/>
          <c:order val="5"/>
          <c:tx>
            <c:v>460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34090551181102363"/>
                  <c:y val="-0.2732954214056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'Ghuku (2016)'!$K$15:$K$25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4.6033300685602047E-2</c:v>
                </c:pt>
                <c:pt idx="2">
                  <c:v>9.2066601371204551E-2</c:v>
                </c:pt>
                <c:pt idx="3">
                  <c:v>0.13809990205680633</c:v>
                </c:pt>
                <c:pt idx="4">
                  <c:v>0.18413320274240935</c:v>
                </c:pt>
                <c:pt idx="5">
                  <c:v>0.22967678746327033</c:v>
                </c:pt>
                <c:pt idx="6">
                  <c:v>0.27619980411361333</c:v>
                </c:pt>
                <c:pt idx="7">
                  <c:v>0.32174338883447534</c:v>
                </c:pt>
                <c:pt idx="8">
                  <c:v>0.36826640548481837</c:v>
                </c:pt>
                <c:pt idx="9">
                  <c:v>0.41380999020568032</c:v>
                </c:pt>
                <c:pt idx="10">
                  <c:v>0.45984329089128234</c:v>
                </c:pt>
              </c:numCache>
            </c:numRef>
          </c:xVal>
          <c:yVal>
            <c:numRef>
              <c:f>'Ghuku (2016)'!$L$15:$L$25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8.2475507145327604E-5</c:v>
                </c:pt>
                <c:pt idx="2">
                  <c:v>-3.537809741819545E-4</c:v>
                </c:pt>
                <c:pt idx="3">
                  <c:v>-1.3519971096879223E-3</c:v>
                </c:pt>
                <c:pt idx="4">
                  <c:v>-2.1773025823696723E-3</c:v>
                </c:pt>
                <c:pt idx="5">
                  <c:v>-2.8728827193772325E-3</c:v>
                </c:pt>
                <c:pt idx="6">
                  <c:v>-1.3639365824882124E-3</c:v>
                </c:pt>
                <c:pt idx="7">
                  <c:v>3.1800489433706549E-4</c:v>
                </c:pt>
                <c:pt idx="8">
                  <c:v>4.4206109735891877E-3</c:v>
                </c:pt>
                <c:pt idx="9">
                  <c:v>1.0641457349549938E-2</c:v>
                </c:pt>
                <c:pt idx="10">
                  <c:v>1.9542376660729839E-2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4E-46D8-BA8A-54FFBB85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28352"/>
        <c:axId val="1783022112"/>
      </c:scatterChart>
      <c:valAx>
        <c:axId val="17830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22112"/>
        <c:crosses val="autoZero"/>
        <c:crossBetween val="midCat"/>
      </c:valAx>
      <c:valAx>
        <c:axId val="1783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Minimum potential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'FEA (3D, c3=0.25, F=-10)'!$G$11:$G$15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'FEA (3D, c3=0.25, F=-10)'!$H$11:$H$15</c:f>
              <c:numCache>
                <c:formatCode>General</c:formatCode>
                <c:ptCount val="5"/>
                <c:pt idx="0">
                  <c:v>0</c:v>
                </c:pt>
                <c:pt idx="1">
                  <c:v>2.170681E-2</c:v>
                </c:pt>
                <c:pt idx="2">
                  <c:v>4.7649450000000003E-2</c:v>
                </c:pt>
                <c:pt idx="3">
                  <c:v>7.6165479999999994E-2</c:v>
                </c:pt>
                <c:pt idx="4">
                  <c:v>0.10340379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1-4110-BB63-AF434641D074}"/>
            </c:ext>
          </c:extLst>
        </c:ser>
        <c:ser>
          <c:idx val="1"/>
          <c:order val="1"/>
          <c:tx>
            <c:v>FEA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'FEA (3D, c3=0.25, F=-10)'!$G$11:$G$15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'FEA (3D, c3=0.25, F=-10)'!$I$11:$I$15</c:f>
              <c:numCache>
                <c:formatCode>General</c:formatCode>
                <c:ptCount val="5"/>
                <c:pt idx="0">
                  <c:v>0</c:v>
                </c:pt>
                <c:pt idx="1">
                  <c:v>1.9060000000000001E-2</c:v>
                </c:pt>
                <c:pt idx="2">
                  <c:v>3.8530000000000002E-2</c:v>
                </c:pt>
                <c:pt idx="3">
                  <c:v>5.8380000000000001E-2</c:v>
                </c:pt>
                <c:pt idx="4">
                  <c:v>7.8570000000000001E-2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1-4110-BB63-AF434641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98000"/>
        <c:axId val="2128195920"/>
      </c:scatterChart>
      <c:valAx>
        <c:axId val="2128198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95920"/>
        <c:crosses val="autoZero"/>
        <c:crossBetween val="midCat"/>
      </c:valAx>
      <c:valAx>
        <c:axId val="2128195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 - Fig 10'!$A$26:$A$41</c:f>
              <c:numCache>
                <c:formatCode>0.000</c:formatCode>
                <c:ptCount val="16"/>
                <c:pt idx="0">
                  <c:v>0.43858903527411819</c:v>
                </c:pt>
                <c:pt idx="1">
                  <c:v>0.42286442838929023</c:v>
                </c:pt>
                <c:pt idx="2">
                  <c:v>0.40246493837654018</c:v>
                </c:pt>
                <c:pt idx="3">
                  <c:v>0.38844028899277422</c:v>
                </c:pt>
                <c:pt idx="4">
                  <c:v>0.36825329366765819</c:v>
                </c:pt>
                <c:pt idx="5">
                  <c:v>0.34827879303017423</c:v>
                </c:pt>
                <c:pt idx="6">
                  <c:v>0.32766680832979123</c:v>
                </c:pt>
                <c:pt idx="7">
                  <c:v>0.30216744581385419</c:v>
                </c:pt>
                <c:pt idx="8">
                  <c:v>0.27518062048448722</c:v>
                </c:pt>
                <c:pt idx="9">
                  <c:v>0.24139396515087119</c:v>
                </c:pt>
                <c:pt idx="10">
                  <c:v>0.20994475138121518</c:v>
                </c:pt>
                <c:pt idx="11">
                  <c:v>0.18295792605184819</c:v>
                </c:pt>
                <c:pt idx="12">
                  <c:v>0.15044623884402819</c:v>
                </c:pt>
                <c:pt idx="13">
                  <c:v>0.12197195070123219</c:v>
                </c:pt>
                <c:pt idx="14">
                  <c:v>8.2447938801529994E-2</c:v>
                </c:pt>
                <c:pt idx="15">
                  <c:v>0</c:v>
                </c:pt>
              </c:numCache>
            </c:numRef>
          </c:xVal>
          <c:yVal>
            <c:numRef>
              <c:f>'Ghuku (2016) - Fig 10'!$B$26:$B$41</c:f>
              <c:numCache>
                <c:formatCode>0.000</c:formatCode>
                <c:ptCount val="16"/>
                <c:pt idx="0">
                  <c:v>0.12319999999999931</c:v>
                </c:pt>
                <c:pt idx="1">
                  <c:v>0.11446153846153831</c:v>
                </c:pt>
                <c:pt idx="2">
                  <c:v>0.10301538461538431</c:v>
                </c:pt>
                <c:pt idx="3">
                  <c:v>9.5630769230769214E-2</c:v>
                </c:pt>
                <c:pt idx="4">
                  <c:v>8.5538461538461508E-2</c:v>
                </c:pt>
                <c:pt idx="5">
                  <c:v>7.5446153846153816E-2</c:v>
                </c:pt>
                <c:pt idx="6">
                  <c:v>6.6338461538461513E-2</c:v>
                </c:pt>
                <c:pt idx="7">
                  <c:v>5.5999999999999911E-2</c:v>
                </c:pt>
                <c:pt idx="8">
                  <c:v>4.6276923076923014E-2</c:v>
                </c:pt>
                <c:pt idx="9">
                  <c:v>3.5569230769230714E-2</c:v>
                </c:pt>
                <c:pt idx="10">
                  <c:v>2.7199999999999915E-2</c:v>
                </c:pt>
                <c:pt idx="11">
                  <c:v>2.0553846153846114E-2</c:v>
                </c:pt>
                <c:pt idx="12">
                  <c:v>1.4153846153846114E-2</c:v>
                </c:pt>
                <c:pt idx="13">
                  <c:v>9.1076923076923149E-3</c:v>
                </c:pt>
                <c:pt idx="14">
                  <c:v>4.3076923076922841E-3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D-407F-BA24-44CA51871299}"/>
            </c:ext>
          </c:extLst>
        </c:ser>
        <c:ser>
          <c:idx val="1"/>
          <c:order val="1"/>
          <c:tx>
            <c:v>0.209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 - Fig 10'!$C$26:$C$42</c:f>
              <c:numCache>
                <c:formatCode>0.000</c:formatCode>
                <c:ptCount val="17"/>
                <c:pt idx="0">
                  <c:v>0.44581385465363321</c:v>
                </c:pt>
                <c:pt idx="1">
                  <c:v>0.42286442838929023</c:v>
                </c:pt>
                <c:pt idx="2">
                  <c:v>0.40671483212919624</c:v>
                </c:pt>
                <c:pt idx="3">
                  <c:v>0.38674033149171222</c:v>
                </c:pt>
                <c:pt idx="4">
                  <c:v>0.35699107522311918</c:v>
                </c:pt>
                <c:pt idx="5">
                  <c:v>0.3238419039524012</c:v>
                </c:pt>
                <c:pt idx="6">
                  <c:v>0.28644283892902622</c:v>
                </c:pt>
                <c:pt idx="7">
                  <c:v>0.25839354016149518</c:v>
                </c:pt>
                <c:pt idx="8">
                  <c:v>0.23119422014449617</c:v>
                </c:pt>
                <c:pt idx="9">
                  <c:v>0.20399490012749619</c:v>
                </c:pt>
                <c:pt idx="10">
                  <c:v>0.18465788355291118</c:v>
                </c:pt>
                <c:pt idx="11">
                  <c:v>0.15937101572460619</c:v>
                </c:pt>
                <c:pt idx="12">
                  <c:v>0.13812154696132517</c:v>
                </c:pt>
                <c:pt idx="13">
                  <c:v>0.1155971100722482</c:v>
                </c:pt>
                <c:pt idx="14">
                  <c:v>0.10072248193795119</c:v>
                </c:pt>
                <c:pt idx="15">
                  <c:v>8.8397790055248601E-2</c:v>
                </c:pt>
                <c:pt idx="16">
                  <c:v>0</c:v>
                </c:pt>
              </c:numCache>
            </c:numRef>
          </c:xVal>
          <c:yVal>
            <c:numRef>
              <c:f>'Ghuku (2016) - Fig 10'!$D$26:$D$42</c:f>
              <c:numCache>
                <c:formatCode>0.000</c:formatCode>
                <c:ptCount val="17"/>
                <c:pt idx="0">
                  <c:v>5.9569230769230694E-2</c:v>
                </c:pt>
                <c:pt idx="1">
                  <c:v>5.1199999999999996E-2</c:v>
                </c:pt>
                <c:pt idx="2">
                  <c:v>4.6153846153846094E-2</c:v>
                </c:pt>
                <c:pt idx="3">
                  <c:v>3.9999999999999994E-2</c:v>
                </c:pt>
                <c:pt idx="4">
                  <c:v>3.1753846153846091E-2</c:v>
                </c:pt>
                <c:pt idx="5">
                  <c:v>2.4246153846153796E-2</c:v>
                </c:pt>
                <c:pt idx="6">
                  <c:v>1.7230769230769195E-2</c:v>
                </c:pt>
                <c:pt idx="7">
                  <c:v>1.3169230769230694E-2</c:v>
                </c:pt>
                <c:pt idx="8">
                  <c:v>1.0461538461538394E-2</c:v>
                </c:pt>
                <c:pt idx="9">
                  <c:v>7.7538461538461641E-3</c:v>
                </c:pt>
                <c:pt idx="10">
                  <c:v>6.2769230769230645E-3</c:v>
                </c:pt>
                <c:pt idx="11">
                  <c:v>4.553846153846154E-3</c:v>
                </c:pt>
                <c:pt idx="12">
                  <c:v>3.0769230769230843E-3</c:v>
                </c:pt>
                <c:pt idx="13">
                  <c:v>2.0923076923076941E-3</c:v>
                </c:pt>
                <c:pt idx="14">
                  <c:v>1.476923076923094E-3</c:v>
                </c:pt>
                <c:pt idx="15">
                  <c:v>1.2307692307692239E-3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D-407F-BA24-44CA51871299}"/>
            </c:ext>
          </c:extLst>
        </c:ser>
        <c:ser>
          <c:idx val="2"/>
          <c:order val="2"/>
          <c:tx>
            <c:v>0.108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 - Fig 10'!$E$26:$E$46</c:f>
              <c:numCache>
                <c:formatCode>0.000</c:formatCode>
                <c:ptCount val="21"/>
                <c:pt idx="0">
                  <c:v>0.4422014449638752</c:v>
                </c:pt>
                <c:pt idx="1">
                  <c:v>0.42456438589035222</c:v>
                </c:pt>
                <c:pt idx="2">
                  <c:v>0.41011474713132123</c:v>
                </c:pt>
                <c:pt idx="3">
                  <c:v>0.3950276243093922</c:v>
                </c:pt>
                <c:pt idx="4">
                  <c:v>0.3752656183595402</c:v>
                </c:pt>
                <c:pt idx="5">
                  <c:v>0.36124096897577523</c:v>
                </c:pt>
                <c:pt idx="6">
                  <c:v>0.34572885677858023</c:v>
                </c:pt>
                <c:pt idx="7">
                  <c:v>0.33191670208244722</c:v>
                </c:pt>
                <c:pt idx="8">
                  <c:v>0.30599235019124521</c:v>
                </c:pt>
                <c:pt idx="9">
                  <c:v>0.28559286017849522</c:v>
                </c:pt>
                <c:pt idx="10">
                  <c:v>0.26498087547811222</c:v>
                </c:pt>
                <c:pt idx="11">
                  <c:v>0.24649383765405819</c:v>
                </c:pt>
                <c:pt idx="12">
                  <c:v>0.22991925201869917</c:v>
                </c:pt>
                <c:pt idx="13">
                  <c:v>0.21036974075648118</c:v>
                </c:pt>
                <c:pt idx="14">
                  <c:v>0.18104547386315317</c:v>
                </c:pt>
                <c:pt idx="15">
                  <c:v>0.15724606884827819</c:v>
                </c:pt>
                <c:pt idx="16">
                  <c:v>0.13387165320866917</c:v>
                </c:pt>
                <c:pt idx="17">
                  <c:v>0.1130471738206542</c:v>
                </c:pt>
                <c:pt idx="18">
                  <c:v>9.4347641308967292E-2</c:v>
                </c:pt>
                <c:pt idx="19">
                  <c:v>7.5648108797280095E-2</c:v>
                </c:pt>
                <c:pt idx="20">
                  <c:v>0</c:v>
                </c:pt>
              </c:numCache>
            </c:numRef>
          </c:xVal>
          <c:yVal>
            <c:numRef>
              <c:f>'Ghuku (2016) - Fig 10'!$F$26:$F$46</c:f>
              <c:numCache>
                <c:formatCode>0.000</c:formatCode>
                <c:ptCount val="21"/>
                <c:pt idx="0">
                  <c:v>8.9846153846153798E-2</c:v>
                </c:pt>
                <c:pt idx="1">
                  <c:v>8.1599999999999992E-2</c:v>
                </c:pt>
                <c:pt idx="2">
                  <c:v>7.5199999999999989E-2</c:v>
                </c:pt>
                <c:pt idx="3">
                  <c:v>6.8923076923076892E-2</c:v>
                </c:pt>
                <c:pt idx="4">
                  <c:v>6.0923076923076892E-2</c:v>
                </c:pt>
                <c:pt idx="5">
                  <c:v>5.5753846153846091E-2</c:v>
                </c:pt>
                <c:pt idx="6">
                  <c:v>5.0338461538461492E-2</c:v>
                </c:pt>
                <c:pt idx="7">
                  <c:v>4.5784615384615396E-2</c:v>
                </c:pt>
                <c:pt idx="8">
                  <c:v>3.7784615384615396E-2</c:v>
                </c:pt>
                <c:pt idx="9">
                  <c:v>3.2369230769230692E-2</c:v>
                </c:pt>
                <c:pt idx="10">
                  <c:v>2.7446153846153794E-2</c:v>
                </c:pt>
                <c:pt idx="11">
                  <c:v>2.3630769230769195E-2</c:v>
                </c:pt>
                <c:pt idx="12">
                  <c:v>2.0307692307692294E-2</c:v>
                </c:pt>
                <c:pt idx="13">
                  <c:v>1.7107692307692293E-2</c:v>
                </c:pt>
                <c:pt idx="14">
                  <c:v>1.2430769230769195E-2</c:v>
                </c:pt>
                <c:pt idx="15">
                  <c:v>9.2307692307692334E-3</c:v>
                </c:pt>
                <c:pt idx="16">
                  <c:v>6.6461538461538546E-3</c:v>
                </c:pt>
                <c:pt idx="17">
                  <c:v>4.6769230769230742E-3</c:v>
                </c:pt>
                <c:pt idx="18">
                  <c:v>3.2000000000000041E-3</c:v>
                </c:pt>
                <c:pt idx="19">
                  <c:v>2.0923076923076941E-3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7D-407F-BA24-44CA51871299}"/>
            </c:ext>
          </c:extLst>
        </c:ser>
        <c:ser>
          <c:idx val="3"/>
          <c:order val="3"/>
          <c:tx>
            <c:v>159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19041141732283465"/>
                  <c:y val="-0.10867344706911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'Ghuku (2016) - Fig 10'!$G$26:$G$34</c:f>
              <c:numCache>
                <c:formatCode>0.000</c:formatCode>
                <c:ptCount val="9"/>
                <c:pt idx="0">
                  <c:v>0.44666383340416499</c:v>
                </c:pt>
                <c:pt idx="1">
                  <c:v>0.402252443688907</c:v>
                </c:pt>
                <c:pt idx="2">
                  <c:v>0.35741606459838499</c:v>
                </c:pt>
                <c:pt idx="3">
                  <c:v>0.313004674883128</c:v>
                </c:pt>
                <c:pt idx="4">
                  <c:v>0.26816829579260498</c:v>
                </c:pt>
                <c:pt idx="5">
                  <c:v>0.223331916702082</c:v>
                </c:pt>
                <c:pt idx="6">
                  <c:v>0.17870803229919199</c:v>
                </c:pt>
                <c:pt idx="7">
                  <c:v>0.13387165320866901</c:v>
                </c:pt>
                <c:pt idx="8">
                  <c:v>0</c:v>
                </c:pt>
              </c:numCache>
            </c:numRef>
          </c:xVal>
          <c:yVal>
            <c:numRef>
              <c:f>'Ghuku (2016) - Fig 10'!$H$26:$H$34</c:f>
              <c:numCache>
                <c:formatCode>0.000</c:formatCode>
                <c:ptCount val="9"/>
                <c:pt idx="0">
                  <c:v>9.2061538461538417E-2</c:v>
                </c:pt>
                <c:pt idx="1">
                  <c:v>7.1753846153846113E-2</c:v>
                </c:pt>
                <c:pt idx="2">
                  <c:v>5.5384615384615317E-2</c:v>
                </c:pt>
                <c:pt idx="3">
                  <c:v>4.1353846153846116E-2</c:v>
                </c:pt>
                <c:pt idx="4">
                  <c:v>3.0892307692307615E-2</c:v>
                </c:pt>
                <c:pt idx="5">
                  <c:v>2.1292307692307614E-2</c:v>
                </c:pt>
                <c:pt idx="6">
                  <c:v>1.4030769230769215E-2</c:v>
                </c:pt>
                <c:pt idx="7">
                  <c:v>8.4923076923076844E-3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7D-407F-BA24-44CA51871299}"/>
            </c:ext>
          </c:extLst>
        </c:ser>
        <c:ser>
          <c:idx val="4"/>
          <c:order val="4"/>
          <c:tx>
            <c:v>308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'Ghuku (2016) - Fig 10'!$I$26:$I$35</c:f>
              <c:numCache>
                <c:formatCode>0.000</c:formatCode>
                <c:ptCount val="10"/>
                <c:pt idx="0">
                  <c:v>0.45452613684657822</c:v>
                </c:pt>
                <c:pt idx="1">
                  <c:v>0.40883977900552421</c:v>
                </c:pt>
                <c:pt idx="2">
                  <c:v>0.36336591585210321</c:v>
                </c:pt>
                <c:pt idx="3">
                  <c:v>0.3178920526986822</c:v>
                </c:pt>
                <c:pt idx="4">
                  <c:v>0.27263068423289422</c:v>
                </c:pt>
                <c:pt idx="5">
                  <c:v>0.22715682107947219</c:v>
                </c:pt>
                <c:pt idx="6">
                  <c:v>0.18147046323841817</c:v>
                </c:pt>
                <c:pt idx="7">
                  <c:v>0.13599660008499717</c:v>
                </c:pt>
                <c:pt idx="8">
                  <c:v>9.0735231619209475E-2</c:v>
                </c:pt>
                <c:pt idx="9">
                  <c:v>0</c:v>
                </c:pt>
              </c:numCache>
            </c:numRef>
          </c:xVal>
          <c:yVal>
            <c:numRef>
              <c:f>'Ghuku (2016) - Fig 10'!$J$26:$J$35</c:f>
              <c:numCache>
                <c:formatCode>0.000</c:formatCode>
                <c:ptCount val="10"/>
                <c:pt idx="0">
                  <c:v>6.0553846153846111E-2</c:v>
                </c:pt>
                <c:pt idx="1">
                  <c:v>4.5907692307692316E-2</c:v>
                </c:pt>
                <c:pt idx="2">
                  <c:v>3.4092307692307616E-2</c:v>
                </c:pt>
                <c:pt idx="3">
                  <c:v>2.4369230769230716E-2</c:v>
                </c:pt>
                <c:pt idx="4">
                  <c:v>1.6984615384615313E-2</c:v>
                </c:pt>
                <c:pt idx="5">
                  <c:v>1.1199999999999915E-2</c:v>
                </c:pt>
                <c:pt idx="6">
                  <c:v>6.8923076923076941E-3</c:v>
                </c:pt>
                <c:pt idx="7">
                  <c:v>4.0615384615384741E-3</c:v>
                </c:pt>
                <c:pt idx="8">
                  <c:v>2.3384615384615341E-3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D-407F-BA24-44CA5187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28352"/>
        <c:axId val="1783022112"/>
      </c:scatterChart>
      <c:valAx>
        <c:axId val="17830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22112"/>
        <c:crosses val="autoZero"/>
        <c:crossBetween val="midCat"/>
      </c:valAx>
      <c:valAx>
        <c:axId val="1783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'Chen (2010)'!$A$3:$A$13</c:f>
              <c:numCache>
                <c:formatCode>General</c:formatCode>
                <c:ptCount val="11"/>
                <c:pt idx="0">
                  <c:v>6.01453551393085E-4</c:v>
                </c:pt>
                <c:pt idx="1">
                  <c:v>3.7422746027311098E-2</c:v>
                </c:pt>
                <c:pt idx="2">
                  <c:v>6.02812270672647E-2</c:v>
                </c:pt>
                <c:pt idx="3">
                  <c:v>0.10093939439609401</c:v>
                </c:pt>
                <c:pt idx="4">
                  <c:v>0.14014934318907099</c:v>
                </c:pt>
                <c:pt idx="5">
                  <c:v>0.180318742558635</c:v>
                </c:pt>
                <c:pt idx="6">
                  <c:v>0.21928198873839599</c:v>
                </c:pt>
                <c:pt idx="7">
                  <c:v>0.25968696127997798</c:v>
                </c:pt>
                <c:pt idx="8">
                  <c:v>0.30033121680731101</c:v>
                </c:pt>
                <c:pt idx="9">
                  <c:v>0.34025391356365797</c:v>
                </c:pt>
                <c:pt idx="10">
                  <c:v>0.38907367110414398</c:v>
                </c:pt>
              </c:numCache>
            </c:numRef>
          </c:xVal>
          <c:yVal>
            <c:numRef>
              <c:f>'Chen (2010)'!$B$3:$B$13</c:f>
              <c:numCache>
                <c:formatCode>General</c:formatCode>
                <c:ptCount val="11"/>
                <c:pt idx="0">
                  <c:v>-1.92446587377107E-4</c:v>
                </c:pt>
                <c:pt idx="1">
                  <c:v>-9.4542284340989804E-4</c:v>
                </c:pt>
                <c:pt idx="2">
                  <c:v>-3.2465507427162799E-3</c:v>
                </c:pt>
                <c:pt idx="3">
                  <c:v>-9.7780256139451596E-3</c:v>
                </c:pt>
                <c:pt idx="4">
                  <c:v>-1.8044302131867598E-2</c:v>
                </c:pt>
                <c:pt idx="5">
                  <c:v>-2.76588640782214E-2</c:v>
                </c:pt>
                <c:pt idx="6">
                  <c:v>-3.84300763873833E-2</c:v>
                </c:pt>
                <c:pt idx="7">
                  <c:v>-5.0163985360147503E-2</c:v>
                </c:pt>
                <c:pt idx="8">
                  <c:v>-6.2475813753438803E-2</c:v>
                </c:pt>
                <c:pt idx="9">
                  <c:v>-7.4595311491032004E-2</c:v>
                </c:pt>
                <c:pt idx="10">
                  <c:v>-8.9986053418998999E-2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1-4A16-8F40-8497CEF94C0E}"/>
            </c:ext>
          </c:extLst>
        </c:ser>
        <c:ser>
          <c:idx val="1"/>
          <c:order val="1"/>
          <c:tx>
            <c:v>0.098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'Chen (2010)'!$C$3:$C$12</c:f>
              <c:numCache>
                <c:formatCode>General</c:formatCode>
                <c:ptCount val="10"/>
                <c:pt idx="0">
                  <c:v>6.0191727810965303E-4</c:v>
                </c:pt>
                <c:pt idx="1">
                  <c:v>3.6697477442593503E-2</c:v>
                </c:pt>
                <c:pt idx="2">
                  <c:v>7.9759140343412693E-2</c:v>
                </c:pt>
                <c:pt idx="3">
                  <c:v>0.120403859597462</c:v>
                </c:pt>
                <c:pt idx="4">
                  <c:v>0.15935644006274199</c:v>
                </c:pt>
                <c:pt idx="5">
                  <c:v>0.20046627721351201</c:v>
                </c:pt>
                <c:pt idx="6">
                  <c:v>0.240607852980081</c:v>
                </c:pt>
                <c:pt idx="7">
                  <c:v>0.280744791479485</c:v>
                </c:pt>
                <c:pt idx="8">
                  <c:v>0.32039991792037098</c:v>
                </c:pt>
                <c:pt idx="9">
                  <c:v>0.36293432354444799</c:v>
                </c:pt>
              </c:numCache>
            </c:numRef>
          </c:xVal>
          <c:yVal>
            <c:numRef>
              <c:f>'Chen (2010)'!$D$3:$D$12</c:f>
              <c:numCache>
                <c:formatCode>General</c:formatCode>
                <c:ptCount val="10"/>
                <c:pt idx="0" formatCode="0.00E+00">
                  <c:v>2.31863358306563E-7</c:v>
                </c:pt>
                <c:pt idx="1">
                  <c:v>-2.29451979359521E-3</c:v>
                </c:pt>
                <c:pt idx="2">
                  <c:v>-1.01735845031805E-2</c:v>
                </c:pt>
                <c:pt idx="3">
                  <c:v>-2.2292734445736401E-2</c:v>
                </c:pt>
                <c:pt idx="4">
                  <c:v>-3.7495551121812798E-2</c:v>
                </c:pt>
                <c:pt idx="5">
                  <c:v>-5.6358214976749803E-2</c:v>
                </c:pt>
                <c:pt idx="6">
                  <c:v>-7.7533483967228395E-2</c:v>
                </c:pt>
                <c:pt idx="7">
                  <c:v>-0.100635537465061</c:v>
                </c:pt>
                <c:pt idx="8">
                  <c:v>-0.123930501276987</c:v>
                </c:pt>
                <c:pt idx="9">
                  <c:v>-0.150884964472736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1-4A16-8F40-8497CEF94C0E}"/>
            </c:ext>
          </c:extLst>
        </c:ser>
        <c:ser>
          <c:idx val="2"/>
          <c:order val="2"/>
          <c:tx>
            <c:v>0.196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'Chen (2010)'!$E$3:$E$12</c:f>
              <c:numCache>
                <c:formatCode>General</c:formatCode>
                <c:ptCount val="10"/>
                <c:pt idx="0">
                  <c:v>3.6170683892566803E-4</c:v>
                </c:pt>
                <c:pt idx="1">
                  <c:v>3.6936760428344297E-2</c:v>
                </c:pt>
                <c:pt idx="2">
                  <c:v>8.0713489926116697E-2</c:v>
                </c:pt>
                <c:pt idx="3">
                  <c:v>0.1208666588606</c:v>
                </c:pt>
                <c:pt idx="4">
                  <c:v>0.160285748402751</c:v>
                </c:pt>
                <c:pt idx="5">
                  <c:v>0.20041341236782301</c:v>
                </c:pt>
                <c:pt idx="6">
                  <c:v>0.24053133807184701</c:v>
                </c:pt>
                <c:pt idx="7">
                  <c:v>0.27943893704562001</c:v>
                </c:pt>
                <c:pt idx="8">
                  <c:v>0.31954619703516302</c:v>
                </c:pt>
                <c:pt idx="9">
                  <c:v>0.33972016411288403</c:v>
                </c:pt>
              </c:numCache>
            </c:numRef>
          </c:xVal>
          <c:yVal>
            <c:numRef>
              <c:f>'Chen (2010)'!$F$3:$F$12</c:f>
              <c:numCache>
                <c:formatCode>General</c:formatCode>
                <c:ptCount val="10"/>
                <c:pt idx="0">
                  <c:v>1.9279438241457701E-4</c:v>
                </c:pt>
                <c:pt idx="1">
                  <c:v>-2.8724392141223098E-3</c:v>
                </c:pt>
                <c:pt idx="2">
                  <c:v>-1.36413328897014E-2</c:v>
                </c:pt>
                <c:pt idx="3">
                  <c:v>-2.9999640611794599E-2</c:v>
                </c:pt>
                <c:pt idx="4">
                  <c:v>-5.1367935848045998E-2</c:v>
                </c:pt>
                <c:pt idx="5">
                  <c:v>-7.8323558360586895E-2</c:v>
                </c:pt>
                <c:pt idx="6">
                  <c:v>-0.10932542833857101</c:v>
                </c:pt>
                <c:pt idx="7">
                  <c:v>-0.14321805473598301</c:v>
                </c:pt>
                <c:pt idx="8">
                  <c:v>-0.178651529080882</c:v>
                </c:pt>
                <c:pt idx="9">
                  <c:v>-0.19636820828749099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51-4A16-8F40-8497CEF9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97247"/>
        <c:axId val="661395999"/>
      </c:scatterChart>
      <c:valAx>
        <c:axId val="66139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95999"/>
        <c:crosses val="autoZero"/>
        <c:crossBetween val="midCat"/>
      </c:valAx>
      <c:valAx>
        <c:axId val="6613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9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200024</xdr:colOff>
      <xdr:row>6</xdr:row>
      <xdr:rowOff>47625</xdr:rowOff>
    </xdr:from>
    <xdr:to>
      <xdr:col>23</xdr:col>
      <xdr:colOff>571499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</xdr:row>
      <xdr:rowOff>128587</xdr:rowOff>
    </xdr:from>
    <xdr:to>
      <xdr:col>16</xdr:col>
      <xdr:colOff>581025</xdr:colOff>
      <xdr:row>16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323849</xdr:colOff>
      <xdr:row>2</xdr:row>
      <xdr:rowOff>171450</xdr:rowOff>
    </xdr:from>
    <xdr:to>
      <xdr:col>24</xdr:col>
      <xdr:colOff>180974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8</xdr:row>
      <xdr:rowOff>38100</xdr:rowOff>
    </xdr:from>
    <xdr:to>
      <xdr:col>18</xdr:col>
      <xdr:colOff>390525</xdr:colOff>
      <xdr:row>22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M1" workbookViewId="0">
      <selection activeCell="L16" sqref="L16"/>
    </sheetView>
  </sheetViews>
  <sheetFormatPr defaultRowHeight="15" x14ac:dyDescent="0.25"/>
  <sheetData>
    <row r="1" spans="1:12" x14ac:dyDescent="0.25">
      <c r="A1">
        <v>0</v>
      </c>
      <c r="C1">
        <v>1</v>
      </c>
      <c r="E1">
        <v>2</v>
      </c>
      <c r="G1">
        <v>3</v>
      </c>
    </row>
    <row r="2" spans="1:12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</row>
    <row r="3" spans="1:12" x14ac:dyDescent="0.25">
      <c r="A3" s="1">
        <v>1.4210854715202001E-14</v>
      </c>
      <c r="B3">
        <v>0</v>
      </c>
      <c r="C3">
        <v>-8.1037277147444299E-4</v>
      </c>
      <c r="D3">
        <v>-4.1841004183992798E-4</v>
      </c>
      <c r="E3" s="1">
        <v>1.38777878078144E-17</v>
      </c>
      <c r="F3">
        <v>5.93471810088064E-5</v>
      </c>
      <c r="G3" s="1">
        <v>-1.11022302462515E-16</v>
      </c>
      <c r="H3">
        <v>-2.1505376344091399E-4</v>
      </c>
      <c r="I3" s="1">
        <v>-2.7755575615628901E-17</v>
      </c>
      <c r="J3">
        <v>-3.7162162162160303E-4</v>
      </c>
      <c r="K3">
        <v>-4.8971596474034398E-4</v>
      </c>
      <c r="L3">
        <v>-5.7594549052037503E-5</v>
      </c>
    </row>
    <row r="4" spans="1:12" x14ac:dyDescent="0.25">
      <c r="A4">
        <v>43.6893203883495</v>
      </c>
      <c r="B4">
        <v>1.3333333333333399</v>
      </c>
      <c r="C4">
        <v>4.3760129659643598E-2</v>
      </c>
      <c r="D4">
        <v>9.2050209205129998E-4</v>
      </c>
      <c r="E4">
        <v>4.4560883763207597E-2</v>
      </c>
      <c r="F4">
        <v>1.0089020771512601E-3</v>
      </c>
      <c r="G4">
        <v>4.3760129659643703E-2</v>
      </c>
      <c r="H4">
        <v>6.2633972917860905E-4</v>
      </c>
      <c r="I4">
        <v>4.5499021526418798E-2</v>
      </c>
      <c r="J4">
        <v>4.3918918918922601E-4</v>
      </c>
      <c r="K4">
        <v>4.5543584720861702E-2</v>
      </c>
      <c r="L4">
        <v>2.4880958093290101E-5</v>
      </c>
    </row>
    <row r="5" spans="1:12" x14ac:dyDescent="0.25">
      <c r="A5">
        <v>87.378640776699001</v>
      </c>
      <c r="B5">
        <v>4.3333333333333401</v>
      </c>
      <c r="C5">
        <v>8.5899513776337394E-2</v>
      </c>
      <c r="D5">
        <v>3.5983263598336999E-3</v>
      </c>
      <c r="E5">
        <v>8.8287348085163697E-2</v>
      </c>
      <c r="F5">
        <v>4.3323442136498002E-3</v>
      </c>
      <c r="G5">
        <v>8.9951377633711596E-2</v>
      </c>
      <c r="H5">
        <v>2.5419563967166701E-3</v>
      </c>
      <c r="I5">
        <v>9.0508806262230901E-2</v>
      </c>
      <c r="J5">
        <v>1.8581081081081299E-3</v>
      </c>
      <c r="K5">
        <v>9.1576885406464206E-2</v>
      </c>
      <c r="L5">
        <v>-4.1137552323399201E-4</v>
      </c>
    </row>
    <row r="6" spans="1:12" x14ac:dyDescent="0.25">
      <c r="A6">
        <v>131.87702265372101</v>
      </c>
      <c r="B6">
        <v>10</v>
      </c>
      <c r="C6">
        <v>0.13128038897892999</v>
      </c>
      <c r="D6">
        <v>9.28870292887129E-3</v>
      </c>
      <c r="E6">
        <v>0.13443531205363299</v>
      </c>
      <c r="F6">
        <v>8.6053412462907802E-3</v>
      </c>
      <c r="G6">
        <v>0.13452188006482901</v>
      </c>
      <c r="H6">
        <v>5.7485927397569999E-3</v>
      </c>
      <c r="I6">
        <v>0.13649706457925601</v>
      </c>
      <c r="J6">
        <v>3.5810810810810801E-3</v>
      </c>
      <c r="K6">
        <v>0.13761018609206599</v>
      </c>
      <c r="L6">
        <v>-1.4095916587399599E-3</v>
      </c>
    </row>
    <row r="7" spans="1:12" x14ac:dyDescent="0.25">
      <c r="A7">
        <v>175.566343042071</v>
      </c>
      <c r="B7">
        <v>18.6666666666666</v>
      </c>
      <c r="C7">
        <v>0.175850891410048</v>
      </c>
      <c r="D7">
        <v>1.7322175732218399E-2</v>
      </c>
      <c r="E7">
        <v>0.178950507144265</v>
      </c>
      <c r="F7">
        <v>1.4065281899109701E-2</v>
      </c>
      <c r="G7">
        <v>0.179902755267422</v>
      </c>
      <c r="H7">
        <v>1.0245203116013899E-2</v>
      </c>
      <c r="I7">
        <v>0.181996086105675</v>
      </c>
      <c r="J7">
        <v>6.3175675675675698E-3</v>
      </c>
      <c r="K7">
        <v>0.18364348677766901</v>
      </c>
      <c r="L7">
        <v>-2.2348971314217099E-3</v>
      </c>
    </row>
    <row r="8" spans="1:12" x14ac:dyDescent="0.25">
      <c r="A8">
        <v>219.25566343041999</v>
      </c>
      <c r="B8">
        <v>29</v>
      </c>
      <c r="C8">
        <v>0.22042139384116699</v>
      </c>
      <c r="D8">
        <v>2.7698744769875199E-2</v>
      </c>
      <c r="E8">
        <v>0.22264090146155599</v>
      </c>
      <c r="F8">
        <v>2.0949554896142301E-2</v>
      </c>
      <c r="G8">
        <v>0.22528363047001601</v>
      </c>
      <c r="H8">
        <v>1.6247189836356899E-2</v>
      </c>
      <c r="I8">
        <v>0.22749510763209399</v>
      </c>
      <c r="J8">
        <v>1.06756756756757E-2</v>
      </c>
      <c r="K8">
        <v>0.22918707149852999</v>
      </c>
      <c r="L8">
        <v>-2.93047726842927E-3</v>
      </c>
    </row>
    <row r="9" spans="1:12" x14ac:dyDescent="0.25">
      <c r="A9">
        <v>263.75404530744299</v>
      </c>
      <c r="B9">
        <v>41.6666666666666</v>
      </c>
      <c r="C9">
        <v>0.26337115072933498</v>
      </c>
      <c r="D9">
        <v>4.0083682008368801E-2</v>
      </c>
      <c r="E9">
        <v>0.26711040787961199</v>
      </c>
      <c r="F9">
        <v>3.09198813056379E-2</v>
      </c>
      <c r="G9">
        <v>0.27066450567260902</v>
      </c>
      <c r="H9">
        <v>2.3539499137344998E-2</v>
      </c>
      <c r="I9">
        <v>0.27299412915851301</v>
      </c>
      <c r="J9">
        <v>1.6452702702702701E-2</v>
      </c>
      <c r="K9">
        <v>0.27571008814887299</v>
      </c>
      <c r="L9">
        <v>-1.42153113154025E-3</v>
      </c>
    </row>
    <row r="10" spans="1:12" x14ac:dyDescent="0.25">
      <c r="A10">
        <v>307.44336569579201</v>
      </c>
      <c r="B10">
        <v>57.3333333333333</v>
      </c>
      <c r="C10">
        <v>0.30713128038897802</v>
      </c>
      <c r="D10">
        <v>5.4811715481172002E-2</v>
      </c>
      <c r="E10">
        <v>0.31239028706914301</v>
      </c>
      <c r="F10">
        <v>4.0890207715133402E-2</v>
      </c>
      <c r="G10">
        <v>0.31523500810372701</v>
      </c>
      <c r="H10">
        <v>3.2982694620170297E-2</v>
      </c>
      <c r="I10">
        <v>0.318493150684931</v>
      </c>
      <c r="J10">
        <v>2.3952702702702701E-2</v>
      </c>
      <c r="K10">
        <v>0.321253672869735</v>
      </c>
      <c r="L10">
        <v>2.6041034528502798E-4</v>
      </c>
    </row>
    <row r="11" spans="1:12" x14ac:dyDescent="0.25">
      <c r="A11">
        <v>351.13268608414199</v>
      </c>
      <c r="B11">
        <v>76</v>
      </c>
      <c r="C11">
        <v>0.35170178282009701</v>
      </c>
      <c r="D11">
        <v>7.2887029288703206E-2</v>
      </c>
      <c r="E11">
        <v>0.35763169158703201</v>
      </c>
      <c r="F11">
        <v>5.4658753709198801E-2</v>
      </c>
      <c r="G11">
        <v>0.36142625607779499</v>
      </c>
      <c r="H11">
        <v>4.4790784405988E-2</v>
      </c>
      <c r="I11">
        <v>0.36399217221135</v>
      </c>
      <c r="J11">
        <v>3.3581081081081099E-2</v>
      </c>
      <c r="K11">
        <v>0.36777668952007803</v>
      </c>
      <c r="L11">
        <v>4.3630164245371502E-3</v>
      </c>
    </row>
    <row r="12" spans="1:12" x14ac:dyDescent="0.25">
      <c r="A12">
        <v>394.82200647249101</v>
      </c>
      <c r="B12">
        <v>98</v>
      </c>
      <c r="C12">
        <v>0.396272285251215</v>
      </c>
      <c r="D12">
        <v>9.39748953974896E-2</v>
      </c>
      <c r="E12">
        <v>0.40203386732971302</v>
      </c>
      <c r="F12">
        <v>7.1275964391691302E-2</v>
      </c>
      <c r="G12">
        <v>0.40680713128038798</v>
      </c>
      <c r="H12">
        <v>5.93949216639654E-2</v>
      </c>
      <c r="I12">
        <v>0.40949119373776899</v>
      </c>
      <c r="J12">
        <v>4.5540540540540499E-2</v>
      </c>
      <c r="K12">
        <v>0.41332027424093998</v>
      </c>
      <c r="L12">
        <v>1.05838628004979E-2</v>
      </c>
    </row>
    <row r="13" spans="1:12" x14ac:dyDescent="0.25">
      <c r="A13">
        <v>438.511326860841</v>
      </c>
      <c r="B13">
        <v>122.666666666666</v>
      </c>
      <c r="C13">
        <v>0.43922204213938398</v>
      </c>
      <c r="D13">
        <v>0.11774058577405799</v>
      </c>
      <c r="E13">
        <v>0.44559200496323198</v>
      </c>
      <c r="F13">
        <v>9.1216617210682499E-2</v>
      </c>
      <c r="G13">
        <v>0.45137763371150702</v>
      </c>
      <c r="H13">
        <v>7.7440267684425093E-2</v>
      </c>
      <c r="I13">
        <v>0.45499021526418798</v>
      </c>
      <c r="J13">
        <v>6.0439189189189099E-2</v>
      </c>
      <c r="K13">
        <v>0.459353574926542</v>
      </c>
      <c r="L13">
        <v>1.9484782111677802E-2</v>
      </c>
    </row>
    <row r="14" spans="1:12" x14ac:dyDescent="0.25">
      <c r="A14" s="5" t="s">
        <v>3</v>
      </c>
      <c r="B14" s="5"/>
      <c r="C14" s="5" t="s">
        <v>4</v>
      </c>
      <c r="D14" s="5"/>
      <c r="E14" s="5" t="s">
        <v>5</v>
      </c>
      <c r="F14" s="5"/>
      <c r="G14" s="5" t="s">
        <v>6</v>
      </c>
      <c r="H14" s="5"/>
      <c r="I14" s="5" t="s">
        <v>7</v>
      </c>
      <c r="J14" s="5"/>
      <c r="K14" s="5" t="s">
        <v>8</v>
      </c>
      <c r="L14" s="5"/>
    </row>
    <row r="15" spans="1:12" x14ac:dyDescent="0.25">
      <c r="A15" s="1">
        <f>0.001*(A3-A$3)</f>
        <v>0</v>
      </c>
      <c r="B15" s="1">
        <f>0.001*(B3-B$3)</f>
        <v>0</v>
      </c>
      <c r="C15">
        <f>C3-$C$3</f>
        <v>0</v>
      </c>
      <c r="D15">
        <f>D3-D$3</f>
        <v>0</v>
      </c>
      <c r="E15">
        <f t="shared" ref="E15:L25" si="0">E3-E$3</f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</row>
    <row r="16" spans="1:12" x14ac:dyDescent="0.25">
      <c r="A16" s="3">
        <f t="shared" ref="A16:B25" si="1">0.001*(A4-A$3)</f>
        <v>4.3689320388349488E-2</v>
      </c>
      <c r="B16" s="3">
        <f t="shared" si="1"/>
        <v>1.33333333333334E-3</v>
      </c>
      <c r="C16" s="3">
        <f t="shared" ref="C16:C25" si="2">C4-$C$3</f>
        <v>4.4570502431118042E-2</v>
      </c>
      <c r="D16" s="3">
        <f t="shared" ref="D16:H25" si="3">D4-D$3</f>
        <v>1.338912133891228E-3</v>
      </c>
      <c r="E16" s="3">
        <f t="shared" si="3"/>
        <v>4.4560883763207583E-2</v>
      </c>
      <c r="F16" s="3">
        <f t="shared" si="3"/>
        <v>9.4955489614245367E-4</v>
      </c>
      <c r="G16" s="3">
        <f t="shared" si="3"/>
        <v>4.3760129659643814E-2</v>
      </c>
      <c r="H16" s="3">
        <f t="shared" si="3"/>
        <v>8.4139349261952304E-4</v>
      </c>
      <c r="I16" s="3">
        <f t="shared" si="0"/>
        <v>4.5499021526418826E-2</v>
      </c>
      <c r="J16" s="3">
        <f t="shared" si="0"/>
        <v>8.1081081081082898E-4</v>
      </c>
      <c r="K16" s="3">
        <f t="shared" si="0"/>
        <v>4.6033300685602047E-2</v>
      </c>
      <c r="L16" s="3">
        <f t="shared" si="0"/>
        <v>8.2475507145327604E-5</v>
      </c>
    </row>
    <row r="17" spans="1:12" x14ac:dyDescent="0.25">
      <c r="A17" s="3">
        <f t="shared" si="1"/>
        <v>8.737864077669899E-2</v>
      </c>
      <c r="B17" s="3">
        <f t="shared" si="1"/>
        <v>4.3333333333333401E-3</v>
      </c>
      <c r="C17" s="3">
        <f t="shared" si="2"/>
        <v>8.6709886547811837E-2</v>
      </c>
      <c r="D17" s="3">
        <f t="shared" si="3"/>
        <v>4.0167364016736283E-3</v>
      </c>
      <c r="E17" s="3">
        <f t="shared" si="3"/>
        <v>8.8287348085163683E-2</v>
      </c>
      <c r="F17" s="3">
        <f t="shared" si="3"/>
        <v>4.2729970326409938E-3</v>
      </c>
      <c r="G17" s="3">
        <f t="shared" si="3"/>
        <v>8.9951377633711707E-2</v>
      </c>
      <c r="H17" s="3">
        <f t="shared" si="3"/>
        <v>2.7570101601575841E-3</v>
      </c>
      <c r="I17" s="3">
        <f t="shared" si="0"/>
        <v>9.0508806262230929E-2</v>
      </c>
      <c r="J17" s="3">
        <f t="shared" si="0"/>
        <v>2.229729729729733E-3</v>
      </c>
      <c r="K17" s="3">
        <f t="shared" si="0"/>
        <v>9.2066601371204551E-2</v>
      </c>
      <c r="L17" s="3">
        <f t="shared" si="0"/>
        <v>-3.537809741819545E-4</v>
      </c>
    </row>
    <row r="18" spans="1:12" x14ac:dyDescent="0.25">
      <c r="A18" s="3">
        <f t="shared" si="1"/>
        <v>0.13187702265372098</v>
      </c>
      <c r="B18" s="3">
        <f t="shared" si="1"/>
        <v>0.01</v>
      </c>
      <c r="C18" s="3">
        <f t="shared" si="2"/>
        <v>0.13209076175040443</v>
      </c>
      <c r="D18" s="3">
        <f t="shared" si="3"/>
        <v>9.7071129707112184E-3</v>
      </c>
      <c r="E18" s="3">
        <f t="shared" si="3"/>
        <v>0.13443531205363296</v>
      </c>
      <c r="F18" s="3">
        <f t="shared" si="3"/>
        <v>8.5459940652819737E-3</v>
      </c>
      <c r="G18" s="3">
        <f t="shared" si="3"/>
        <v>0.13452188006482912</v>
      </c>
      <c r="H18" s="3">
        <f t="shared" si="3"/>
        <v>5.9636465031979134E-3</v>
      </c>
      <c r="I18" s="3">
        <f t="shared" si="0"/>
        <v>0.13649706457925603</v>
      </c>
      <c r="J18" s="3">
        <f t="shared" si="0"/>
        <v>3.9527027027026831E-3</v>
      </c>
      <c r="K18" s="3">
        <f t="shared" si="0"/>
        <v>0.13809990205680633</v>
      </c>
      <c r="L18" s="3">
        <f t="shared" si="0"/>
        <v>-1.3519971096879223E-3</v>
      </c>
    </row>
    <row r="19" spans="1:12" x14ac:dyDescent="0.25">
      <c r="A19" s="3">
        <f t="shared" si="1"/>
        <v>0.17556634304207097</v>
      </c>
      <c r="B19" s="3">
        <f t="shared" si="1"/>
        <v>1.8666666666666602E-2</v>
      </c>
      <c r="C19" s="3">
        <f t="shared" si="2"/>
        <v>0.17666126418152245</v>
      </c>
      <c r="D19" s="3">
        <f t="shared" si="3"/>
        <v>1.7740585774058328E-2</v>
      </c>
      <c r="E19" s="3">
        <f t="shared" si="3"/>
        <v>0.17895050714426497</v>
      </c>
      <c r="F19" s="3">
        <f t="shared" si="3"/>
        <v>1.4005934718100894E-2</v>
      </c>
      <c r="G19" s="3">
        <f t="shared" si="3"/>
        <v>0.17990275526742211</v>
      </c>
      <c r="H19" s="3">
        <f t="shared" si="3"/>
        <v>1.0460256879454814E-2</v>
      </c>
      <c r="I19" s="3">
        <f t="shared" si="0"/>
        <v>0.18199608610567503</v>
      </c>
      <c r="J19" s="3">
        <f t="shared" si="0"/>
        <v>6.6891891891891729E-3</v>
      </c>
      <c r="K19" s="3">
        <f t="shared" si="0"/>
        <v>0.18413320274240935</v>
      </c>
      <c r="L19" s="3">
        <f t="shared" si="0"/>
        <v>-2.1773025823696723E-3</v>
      </c>
    </row>
    <row r="20" spans="1:12" x14ac:dyDescent="0.25">
      <c r="A20" s="3">
        <f t="shared" si="1"/>
        <v>0.21925566343041999</v>
      </c>
      <c r="B20" s="3">
        <f t="shared" si="1"/>
        <v>2.9000000000000001E-2</v>
      </c>
      <c r="C20" s="3">
        <f t="shared" si="2"/>
        <v>0.22123176661264143</v>
      </c>
      <c r="D20" s="3">
        <f t="shared" si="3"/>
        <v>2.8117154811715128E-2</v>
      </c>
      <c r="E20" s="3">
        <f t="shared" si="3"/>
        <v>0.22264090146155596</v>
      </c>
      <c r="F20" s="3">
        <f t="shared" si="3"/>
        <v>2.0890207715133495E-2</v>
      </c>
      <c r="G20" s="3">
        <f t="shared" si="3"/>
        <v>0.22528363047001612</v>
      </c>
      <c r="H20" s="3">
        <f t="shared" si="3"/>
        <v>1.6462243599797814E-2</v>
      </c>
      <c r="I20" s="3">
        <f t="shared" si="0"/>
        <v>0.22749510763209402</v>
      </c>
      <c r="J20" s="3">
        <f t="shared" si="0"/>
        <v>1.1047297297297302E-2</v>
      </c>
      <c r="K20" s="3">
        <f t="shared" si="0"/>
        <v>0.22967678746327033</v>
      </c>
      <c r="L20" s="3">
        <f t="shared" si="0"/>
        <v>-2.8728827193772325E-3</v>
      </c>
    </row>
    <row r="21" spans="1:12" x14ac:dyDescent="0.25">
      <c r="A21" s="3">
        <f t="shared" si="1"/>
        <v>0.26375404530744301</v>
      </c>
      <c r="B21" s="3">
        <f t="shared" si="1"/>
        <v>4.1666666666666602E-2</v>
      </c>
      <c r="C21" s="3">
        <f t="shared" si="2"/>
        <v>0.26418152350080942</v>
      </c>
      <c r="D21" s="3">
        <f t="shared" si="3"/>
        <v>4.0502092050208729E-2</v>
      </c>
      <c r="E21" s="3">
        <f t="shared" si="3"/>
        <v>0.26711040787961199</v>
      </c>
      <c r="F21" s="3">
        <f t="shared" si="3"/>
        <v>3.0860534124629094E-2</v>
      </c>
      <c r="G21" s="3">
        <f t="shared" si="3"/>
        <v>0.27066450567260913</v>
      </c>
      <c r="H21" s="3">
        <f t="shared" si="3"/>
        <v>2.3754552900785913E-2</v>
      </c>
      <c r="I21" s="3">
        <f t="shared" si="0"/>
        <v>0.27299412915851307</v>
      </c>
      <c r="J21" s="3">
        <f t="shared" si="0"/>
        <v>1.6824324324324305E-2</v>
      </c>
      <c r="K21" s="3">
        <f t="shared" si="0"/>
        <v>0.27619980411361333</v>
      </c>
      <c r="L21" s="3">
        <f t="shared" si="0"/>
        <v>-1.3639365824882124E-3</v>
      </c>
    </row>
    <row r="22" spans="1:12" x14ac:dyDescent="0.25">
      <c r="A22" s="3">
        <f t="shared" si="1"/>
        <v>0.307443365695792</v>
      </c>
      <c r="B22" s="3">
        <f t="shared" si="1"/>
        <v>5.7333333333333299E-2</v>
      </c>
      <c r="C22" s="3">
        <f t="shared" si="2"/>
        <v>0.30794165316045247</v>
      </c>
      <c r="D22" s="3">
        <f t="shared" si="3"/>
        <v>5.523012552301193E-2</v>
      </c>
      <c r="E22" s="3">
        <f t="shared" si="3"/>
        <v>0.31239028706914301</v>
      </c>
      <c r="F22" s="3">
        <f t="shared" si="3"/>
        <v>4.0830860534124595E-2</v>
      </c>
      <c r="G22" s="3">
        <f t="shared" si="3"/>
        <v>0.31523500810372712</v>
      </c>
      <c r="H22" s="3">
        <f t="shared" si="3"/>
        <v>3.3197748383611211E-2</v>
      </c>
      <c r="I22" s="3">
        <f t="shared" si="0"/>
        <v>0.318493150684931</v>
      </c>
      <c r="J22" s="3">
        <f t="shared" si="0"/>
        <v>2.4324324324324305E-2</v>
      </c>
      <c r="K22" s="3">
        <f t="shared" si="0"/>
        <v>0.32174338883447534</v>
      </c>
      <c r="L22" s="3">
        <f t="shared" si="0"/>
        <v>3.1800489433706549E-4</v>
      </c>
    </row>
    <row r="23" spans="1:12" x14ac:dyDescent="0.25">
      <c r="A23" s="3">
        <f t="shared" si="1"/>
        <v>0.351132686084142</v>
      </c>
      <c r="B23" s="3">
        <f t="shared" si="1"/>
        <v>7.5999999999999998E-2</v>
      </c>
      <c r="C23" s="3">
        <f t="shared" si="2"/>
        <v>0.35251215559157145</v>
      </c>
      <c r="D23" s="3">
        <f t="shared" si="3"/>
        <v>7.3305439330543135E-2</v>
      </c>
      <c r="E23" s="3">
        <f t="shared" si="3"/>
        <v>0.35763169158703201</v>
      </c>
      <c r="F23" s="3">
        <f t="shared" si="3"/>
        <v>5.4599406528189995E-2</v>
      </c>
      <c r="G23" s="3">
        <f t="shared" si="3"/>
        <v>0.3614262560777951</v>
      </c>
      <c r="H23" s="3">
        <f t="shared" si="3"/>
        <v>4.5005838169428915E-2</v>
      </c>
      <c r="I23" s="3">
        <f t="shared" si="0"/>
        <v>0.36399217221135005</v>
      </c>
      <c r="J23" s="3">
        <f t="shared" si="0"/>
        <v>3.3952702702702703E-2</v>
      </c>
      <c r="K23" s="3">
        <f t="shared" si="0"/>
        <v>0.36826640548481837</v>
      </c>
      <c r="L23" s="3">
        <f t="shared" si="0"/>
        <v>4.4206109735891877E-3</v>
      </c>
    </row>
    <row r="24" spans="1:12" x14ac:dyDescent="0.25">
      <c r="A24" s="3">
        <f t="shared" si="1"/>
        <v>0.39482200647249099</v>
      </c>
      <c r="B24" s="3">
        <f t="shared" si="1"/>
        <v>9.8000000000000004E-2</v>
      </c>
      <c r="C24" s="3">
        <f t="shared" si="2"/>
        <v>0.39708265802268944</v>
      </c>
      <c r="D24" s="3">
        <f t="shared" si="3"/>
        <v>9.4393305439329528E-2</v>
      </c>
      <c r="E24" s="3">
        <f t="shared" si="3"/>
        <v>0.40203386732971302</v>
      </c>
      <c r="F24" s="3">
        <f t="shared" si="3"/>
        <v>7.1216617210682495E-2</v>
      </c>
      <c r="G24" s="3">
        <f t="shared" si="3"/>
        <v>0.40680713128038809</v>
      </c>
      <c r="H24" s="3">
        <f t="shared" si="3"/>
        <v>5.9609975427406314E-2</v>
      </c>
      <c r="I24" s="3">
        <f t="shared" si="0"/>
        <v>0.40949119373776899</v>
      </c>
      <c r="J24" s="3">
        <f t="shared" si="0"/>
        <v>4.5912162162162103E-2</v>
      </c>
      <c r="K24" s="3">
        <f t="shared" si="0"/>
        <v>0.41380999020568032</v>
      </c>
      <c r="L24" s="3">
        <f t="shared" si="0"/>
        <v>1.0641457349549938E-2</v>
      </c>
    </row>
    <row r="25" spans="1:12" x14ac:dyDescent="0.25">
      <c r="A25" s="3">
        <f>0.001*(A13-A$3)</f>
        <v>0.43851132686084099</v>
      </c>
      <c r="B25" s="3">
        <f t="shared" si="1"/>
        <v>0.12266666666666601</v>
      </c>
      <c r="C25" s="3">
        <f t="shared" si="2"/>
        <v>0.44003241491085843</v>
      </c>
      <c r="D25" s="3">
        <f t="shared" si="3"/>
        <v>0.11815899581589792</v>
      </c>
      <c r="E25" s="3">
        <f t="shared" si="3"/>
        <v>0.44559200496323198</v>
      </c>
      <c r="F25" s="3">
        <f t="shared" si="3"/>
        <v>9.1157270029673693E-2</v>
      </c>
      <c r="G25" s="3">
        <f t="shared" si="3"/>
        <v>0.45137763371150713</v>
      </c>
      <c r="H25" s="3">
        <f t="shared" si="3"/>
        <v>7.7655321447866008E-2</v>
      </c>
      <c r="I25" s="3">
        <f>I13-I$3</f>
        <v>0.45499021526418804</v>
      </c>
      <c r="J25" s="3">
        <f t="shared" si="0"/>
        <v>6.0810810810810703E-2</v>
      </c>
      <c r="K25" s="3">
        <f t="shared" si="0"/>
        <v>0.45984329089128234</v>
      </c>
      <c r="L25" s="3">
        <f t="shared" si="0"/>
        <v>1.9542376660729839E-2</v>
      </c>
    </row>
    <row r="26" spans="1:12" x14ac:dyDescent="0.25">
      <c r="A26" s="1"/>
      <c r="B26" s="1"/>
    </row>
  </sheetData>
  <mergeCells count="6">
    <mergeCell ref="K14:L14"/>
    <mergeCell ref="A14:B14"/>
    <mergeCell ref="C14:D14"/>
    <mergeCell ref="E14:F14"/>
    <mergeCell ref="G14:H14"/>
    <mergeCell ref="I14:J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R1" sqref="R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9</v>
      </c>
      <c r="D1" t="s">
        <v>10</v>
      </c>
    </row>
    <row r="2" spans="1:4" x14ac:dyDescent="0.25">
      <c r="A2">
        <v>0</v>
      </c>
      <c r="B2">
        <v>3.3394494460618702E-35</v>
      </c>
      <c r="C2">
        <v>-5.8695463507930029E-35</v>
      </c>
      <c r="D2">
        <v>3.3394494460618702E-35</v>
      </c>
    </row>
    <row r="3" spans="1:4" x14ac:dyDescent="0.25">
      <c r="A3">
        <v>5.0000663846731186E-2</v>
      </c>
      <c r="B3">
        <v>1.2226591352373362E-3</v>
      </c>
      <c r="C3">
        <v>6.6455197611503536E-7</v>
      </c>
      <c r="D3">
        <v>-2.7340778615325689E-5</v>
      </c>
    </row>
    <row r="4" spans="1:4" x14ac:dyDescent="0.25">
      <c r="A4">
        <v>0.10000265389680862</v>
      </c>
      <c r="B4">
        <v>2.3911835160106421E-3</v>
      </c>
      <c r="C4">
        <v>2.6512041131354636E-6</v>
      </c>
      <c r="D4">
        <v>-1.0881644993787631E-4</v>
      </c>
    </row>
    <row r="5" spans="1:4" x14ac:dyDescent="0.25">
      <c r="A5">
        <v>0.15001240372657776</v>
      </c>
      <c r="B5">
        <v>6.0083772987127304E-3</v>
      </c>
      <c r="C5">
        <v>1.2397445061651524E-5</v>
      </c>
      <c r="D5">
        <v>-2.4162289628293365E-4</v>
      </c>
    </row>
    <row r="6" spans="1:4" x14ac:dyDescent="0.25">
      <c r="A6">
        <v>0.20002570748329163</v>
      </c>
      <c r="B6">
        <v>9.5770973712205887E-3</v>
      </c>
      <c r="C6">
        <v>2.5703633582452312E-5</v>
      </c>
      <c r="D6">
        <v>-4.2290196870453656E-4</v>
      </c>
    </row>
    <row r="7" spans="1:4" x14ac:dyDescent="0.25">
      <c r="A7">
        <v>0.25005346536636353</v>
      </c>
      <c r="B7">
        <v>1.5600263141095638E-2</v>
      </c>
      <c r="C7">
        <v>5.3476476750802249E-5</v>
      </c>
      <c r="D7">
        <v>-6.4973614644259214E-4</v>
      </c>
    </row>
    <row r="8" spans="1:4" x14ac:dyDescent="0.25">
      <c r="A8">
        <v>0.30008649826049805</v>
      </c>
      <c r="B8">
        <v>2.1580684930086136E-2</v>
      </c>
      <c r="C8">
        <v>8.6497988377232105E-5</v>
      </c>
      <c r="D8">
        <v>-9.1931672068312764E-4</v>
      </c>
    </row>
    <row r="9" spans="1:4" x14ac:dyDescent="0.25">
      <c r="A9">
        <v>0.3501395583152771</v>
      </c>
      <c r="B9">
        <v>3.0021306127309799E-2</v>
      </c>
      <c r="C9">
        <v>1.3957571354694664E-4</v>
      </c>
      <c r="D9">
        <v>-1.2286943383514881E-3</v>
      </c>
    </row>
    <row r="10" spans="1:4" x14ac:dyDescent="0.25">
      <c r="A10">
        <v>0.40019902586936951</v>
      </c>
      <c r="B10">
        <v>3.8424935191869736E-2</v>
      </c>
      <c r="C10">
        <v>1.9903425709344447E-4</v>
      </c>
      <c r="D10">
        <v>-1.5750646125525236E-3</v>
      </c>
    </row>
    <row r="11" spans="1:4" x14ac:dyDescent="0.25">
      <c r="A11">
        <v>0.45028302073478699</v>
      </c>
      <c r="B11">
        <v>4.9294505268335342E-2</v>
      </c>
      <c r="C11">
        <v>2.8301964630372822E-4</v>
      </c>
      <c r="D11">
        <v>-1.9554933533072472E-3</v>
      </c>
    </row>
    <row r="12" spans="1:4" x14ac:dyDescent="0.25">
      <c r="A12">
        <v>0.5003739595413208</v>
      </c>
      <c r="B12">
        <v>6.0132838785648346E-2</v>
      </c>
      <c r="C12">
        <v>3.7395980325527489E-4</v>
      </c>
      <c r="D12">
        <v>-2.3671607486903667E-3</v>
      </c>
    </row>
    <row r="13" spans="1:4" x14ac:dyDescent="0.25">
      <c r="A13">
        <v>0.55049276351928711</v>
      </c>
      <c r="B13">
        <v>7.3442831635475159E-2</v>
      </c>
      <c r="C13">
        <v>4.9278093501925468E-4</v>
      </c>
      <c r="D13">
        <v>-2.8071731794625521E-3</v>
      </c>
    </row>
    <row r="14" spans="1:4" x14ac:dyDescent="0.25">
      <c r="A14">
        <v>0.60061860084533691</v>
      </c>
      <c r="B14">
        <v>8.6727313697338104E-2</v>
      </c>
      <c r="C14">
        <v>6.1857490800321102E-4</v>
      </c>
      <c r="D14">
        <v>-3.2726891804486513E-3</v>
      </c>
    </row>
    <row r="15" spans="1:4" x14ac:dyDescent="0.25">
      <c r="A15">
        <v>0.65077447891235352</v>
      </c>
      <c r="B15">
        <v>0.10248913615942001</v>
      </c>
      <c r="C15">
        <v>7.7449233504012227E-4</v>
      </c>
      <c r="D15">
        <v>-3.7608640268445015E-3</v>
      </c>
    </row>
    <row r="16" spans="1:4" x14ac:dyDescent="0.25">
      <c r="A16">
        <v>0.70093685388565063</v>
      </c>
      <c r="B16">
        <v>0.1182311624288559</v>
      </c>
      <c r="C16">
        <v>9.3684904277324677E-4</v>
      </c>
      <c r="D16">
        <v>-4.2688376270234585E-3</v>
      </c>
    </row>
    <row r="17" spans="1:4" x14ac:dyDescent="0.25">
      <c r="A17">
        <v>0.75113046169281006</v>
      </c>
      <c r="B17">
        <v>0.1364561915397644</v>
      </c>
      <c r="C17">
        <v>1.1304650688543916E-3</v>
      </c>
      <c r="D17">
        <v>-4.7938134521245956E-3</v>
      </c>
    </row>
    <row r="18" spans="1:4" x14ac:dyDescent="0.25">
      <c r="A18">
        <v>0.80132943391799927</v>
      </c>
      <c r="B18">
        <v>0.15466707944869995</v>
      </c>
      <c r="C18">
        <v>1.3294394593685865E-3</v>
      </c>
      <c r="D18">
        <v>-5.3329137153923512E-3</v>
      </c>
    </row>
    <row r="19" spans="1:4" x14ac:dyDescent="0.25">
      <c r="A19">
        <v>0.85155975818634033</v>
      </c>
      <c r="B19">
        <v>0.17536662518978119</v>
      </c>
      <c r="C19">
        <v>1.5597054734826088E-3</v>
      </c>
      <c r="D19">
        <v>-5.8833826333284378E-3</v>
      </c>
    </row>
    <row r="20" spans="1:4" x14ac:dyDescent="0.25">
      <c r="A20">
        <v>0.90179365873336792</v>
      </c>
      <c r="B20">
        <v>0.19605767726898193</v>
      </c>
      <c r="C20">
        <v>1.7937034135684371E-3</v>
      </c>
      <c r="D20">
        <v>-6.4423289149999619E-3</v>
      </c>
    </row>
    <row r="21" spans="1:4" x14ac:dyDescent="0.25">
      <c r="A21">
        <v>0.95205789804458618</v>
      </c>
      <c r="B21">
        <v>0.21924297511577606</v>
      </c>
      <c r="C21">
        <v>2.0579209085553885E-3</v>
      </c>
      <c r="D21">
        <v>-7.0070251822471619E-3</v>
      </c>
    </row>
    <row r="22" spans="1:4" x14ac:dyDescent="0.25">
      <c r="A22">
        <v>1.0023237466812134</v>
      </c>
      <c r="B22">
        <v>0.24242541193962097</v>
      </c>
      <c r="C22">
        <v>2.3236996494233608E-3</v>
      </c>
      <c r="D22">
        <v>-7.5745848007500172E-3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19" sqref="I19"/>
    </sheetView>
  </sheetViews>
  <sheetFormatPr defaultRowHeight="15" x14ac:dyDescent="0.25"/>
  <sheetData>
    <row r="1" spans="1:9" x14ac:dyDescent="0.25">
      <c r="A1" s="4" t="s">
        <v>0</v>
      </c>
      <c r="B1" s="4" t="s">
        <v>1</v>
      </c>
      <c r="C1" s="4" t="s">
        <v>9</v>
      </c>
      <c r="D1" s="4" t="s">
        <v>10</v>
      </c>
    </row>
    <row r="2" spans="1:9" x14ac:dyDescent="0.25">
      <c r="A2" s="4">
        <v>0</v>
      </c>
      <c r="B2" s="4">
        <v>6.453392813504836E-34</v>
      </c>
      <c r="C2" s="4">
        <v>1.3416515793369717E-33</v>
      </c>
      <c r="D2" s="4">
        <v>6.453392813504836E-34</v>
      </c>
    </row>
    <row r="3" spans="1:9" x14ac:dyDescent="0.25">
      <c r="A3" s="4">
        <v>5.0006095319986343E-2</v>
      </c>
      <c r="B3" s="4">
        <v>9.7290222765877843E-4</v>
      </c>
      <c r="C3" s="4">
        <v>6.0940569710510317E-6</v>
      </c>
      <c r="D3" s="4">
        <v>-2.7709774440154433E-4</v>
      </c>
      <c r="G3" t="s">
        <v>11</v>
      </c>
    </row>
    <row r="4" spans="1:9" x14ac:dyDescent="0.25">
      <c r="A4" s="4">
        <v>0.10002018511295319</v>
      </c>
      <c r="B4" s="4">
        <v>1.3913749717175961E-3</v>
      </c>
      <c r="C4" s="4">
        <v>2.018236045842059E-5</v>
      </c>
      <c r="D4" s="4">
        <v>-1.1086249724030495E-3</v>
      </c>
      <c r="G4">
        <v>0</v>
      </c>
      <c r="H4">
        <v>0</v>
      </c>
    </row>
    <row r="5" spans="1:9" x14ac:dyDescent="0.25">
      <c r="A5" s="4">
        <v>0.15010295808315277</v>
      </c>
      <c r="B5" s="4">
        <v>3.7872146349400282E-3</v>
      </c>
      <c r="C5" s="4">
        <v>1.0294888488715515E-4</v>
      </c>
      <c r="D5" s="4">
        <v>-2.4627854581922293E-3</v>
      </c>
      <c r="G5">
        <v>-2.5</v>
      </c>
      <c r="H5">
        <v>-2.170681E-2</v>
      </c>
    </row>
    <row r="6" spans="1:9" x14ac:dyDescent="0.25">
      <c r="A6" s="4">
        <v>0.2002079039812088</v>
      </c>
      <c r="B6" s="4">
        <v>5.6861052289605141E-3</v>
      </c>
      <c r="C6" s="4">
        <v>2.0790637063328177E-4</v>
      </c>
      <c r="D6" s="4">
        <v>-4.313894547522068E-3</v>
      </c>
      <c r="G6">
        <v>-5</v>
      </c>
      <c r="H6">
        <v>-4.7649450000000003E-2</v>
      </c>
    </row>
    <row r="7" spans="1:9" x14ac:dyDescent="0.25">
      <c r="A7" s="4">
        <v>0.2504427433013916</v>
      </c>
      <c r="B7" s="4">
        <v>9.6172690391540527E-3</v>
      </c>
      <c r="C7" s="4">
        <v>4.4275730033405125E-4</v>
      </c>
      <c r="D7" s="4">
        <v>-6.6327308304607868E-3</v>
      </c>
      <c r="G7">
        <v>-7.5</v>
      </c>
      <c r="H7">
        <v>-7.6165479999999994E-2</v>
      </c>
    </row>
    <row r="8" spans="1:9" x14ac:dyDescent="0.25">
      <c r="A8" s="4">
        <v>0.30071151256561279</v>
      </c>
      <c r="B8" s="4">
        <v>1.3108834624290466E-2</v>
      </c>
      <c r="C8" s="4">
        <v>7.1150175062939525E-4</v>
      </c>
      <c r="D8" s="4">
        <v>-9.3911662697792053E-3</v>
      </c>
      <c r="G8">
        <v>-10</v>
      </c>
      <c r="H8">
        <v>-0.10340379</v>
      </c>
    </row>
    <row r="9" spans="1:9" x14ac:dyDescent="0.25">
      <c r="A9" s="4">
        <v>0.35116297006607056</v>
      </c>
      <c r="B9" s="4">
        <v>1.8687227740883827E-2</v>
      </c>
      <c r="C9" s="4">
        <v>1.1629753280431032E-3</v>
      </c>
      <c r="D9" s="4">
        <v>-1.2562771327793598E-2</v>
      </c>
    </row>
    <row r="10" spans="1:9" x14ac:dyDescent="0.25">
      <c r="A10" s="4">
        <v>0.40165713429450989</v>
      </c>
      <c r="B10" s="4">
        <v>2.3883387446403503E-2</v>
      </c>
      <c r="C10" s="4">
        <v>1.6571145970374346E-3</v>
      </c>
      <c r="D10" s="4">
        <v>-1.6116611659526825E-2</v>
      </c>
    </row>
    <row r="11" spans="1:9" x14ac:dyDescent="0.25">
      <c r="A11" s="4">
        <v>0.4523780345916748</v>
      </c>
      <c r="B11" s="4">
        <v>3.1220881268382072E-2</v>
      </c>
      <c r="C11" s="4">
        <v>2.3780330084264278E-3</v>
      </c>
      <c r="D11" s="4">
        <v>-2.0029118284583092E-2</v>
      </c>
      <c r="G11">
        <f>-G4</f>
        <v>0</v>
      </c>
      <c r="H11" s="4">
        <f>-H4</f>
        <v>0</v>
      </c>
      <c r="I11">
        <v>0</v>
      </c>
    </row>
    <row r="12" spans="1:9" x14ac:dyDescent="0.25">
      <c r="A12" s="4">
        <v>0.50314706563949585</v>
      </c>
      <c r="B12" s="4">
        <v>3.8233637809753418E-2</v>
      </c>
      <c r="C12" s="4">
        <v>3.1470682006329298E-3</v>
      </c>
      <c r="D12" s="4">
        <v>-2.4266362190246582E-2</v>
      </c>
      <c r="G12" s="4">
        <f t="shared" ref="G12:H15" si="0">-G5</f>
        <v>2.5</v>
      </c>
      <c r="H12" s="4">
        <f t="shared" si="0"/>
        <v>2.170681E-2</v>
      </c>
      <c r="I12">
        <v>1.9060000000000001E-2</v>
      </c>
    </row>
    <row r="13" spans="1:9" x14ac:dyDescent="0.25">
      <c r="A13" s="4">
        <v>0.55417782068252563</v>
      </c>
      <c r="B13" s="4">
        <v>4.7442477196455002E-2</v>
      </c>
      <c r="C13" s="4">
        <v>4.1777808219194412E-3</v>
      </c>
      <c r="D13" s="4">
        <v>-2.8807524591684341E-2</v>
      </c>
      <c r="G13" s="4">
        <f t="shared" si="0"/>
        <v>5</v>
      </c>
      <c r="H13" s="4">
        <f t="shared" si="0"/>
        <v>4.7649450000000003E-2</v>
      </c>
      <c r="I13">
        <v>3.8530000000000002E-2</v>
      </c>
    </row>
    <row r="14" spans="1:9" x14ac:dyDescent="0.25">
      <c r="A14" s="4">
        <v>0.60525840520858765</v>
      </c>
      <c r="B14" s="4">
        <v>5.6384321302175522E-2</v>
      </c>
      <c r="C14" s="4">
        <v>5.2583832293748856E-3</v>
      </c>
      <c r="D14" s="4">
        <v>-3.3615682274103165E-2</v>
      </c>
      <c r="G14" s="4">
        <f t="shared" si="0"/>
        <v>7.5</v>
      </c>
      <c r="H14" s="4">
        <f t="shared" si="0"/>
        <v>7.6165479999999994E-2</v>
      </c>
      <c r="I14">
        <v>5.8380000000000001E-2</v>
      </c>
    </row>
    <row r="15" spans="1:9" x14ac:dyDescent="0.25">
      <c r="A15" s="4">
        <v>0.65662604570388794</v>
      </c>
      <c r="B15" s="4">
        <v>6.7577548325061798E-2</v>
      </c>
      <c r="C15" s="4">
        <v>6.6260644234716892E-3</v>
      </c>
      <c r="D15" s="4">
        <v>-3.8672454655170441E-2</v>
      </c>
      <c r="G15" s="4">
        <f t="shared" si="0"/>
        <v>10</v>
      </c>
      <c r="H15" s="4">
        <f t="shared" si="0"/>
        <v>0.10340379</v>
      </c>
      <c r="I15">
        <v>7.8570000000000001E-2</v>
      </c>
    </row>
    <row r="16" spans="1:9" x14ac:dyDescent="0.25">
      <c r="A16" s="4">
        <v>0.70804136991500854</v>
      </c>
      <c r="B16" s="4">
        <v>7.8561894595623016E-2</v>
      </c>
      <c r="C16" s="4">
        <v>8.0413883551955223E-3</v>
      </c>
      <c r="D16" s="4">
        <v>-4.3938111513853073E-2</v>
      </c>
    </row>
    <row r="17" spans="1:4" x14ac:dyDescent="0.25">
      <c r="A17" s="4">
        <v>0.75975936651229858</v>
      </c>
      <c r="B17" s="4">
        <v>9.1853752732276917E-2</v>
      </c>
      <c r="C17" s="4">
        <v>9.7593488171696663E-3</v>
      </c>
      <c r="D17" s="4">
        <v>-4.9396246671676636E-2</v>
      </c>
    </row>
    <row r="18" spans="1:4" x14ac:dyDescent="0.25">
      <c r="A18" s="4">
        <v>0.81151837110519409</v>
      </c>
      <c r="B18" s="4">
        <v>0.10499536991119385</v>
      </c>
      <c r="C18" s="4">
        <v>1.1518340557813644E-2</v>
      </c>
      <c r="D18" s="4">
        <v>-5.5004626512527466E-2</v>
      </c>
    </row>
    <row r="19" spans="1:4" x14ac:dyDescent="0.25">
      <c r="A19" s="4">
        <v>0.86358535289764404</v>
      </c>
      <c r="B19" s="4">
        <v>0.12050178647041321</v>
      </c>
      <c r="C19" s="4">
        <v>1.3585310429334641E-2</v>
      </c>
      <c r="D19" s="4">
        <v>-6.074821949005127E-2</v>
      </c>
    </row>
    <row r="20" spans="1:4" x14ac:dyDescent="0.25">
      <c r="A20" s="4">
        <v>0.91568195819854736</v>
      </c>
      <c r="B20" s="4">
        <v>0.13591727614402771</v>
      </c>
      <c r="C20" s="4">
        <v>1.5681957826018333E-2</v>
      </c>
      <c r="D20" s="4">
        <v>-6.6582731902599335E-2</v>
      </c>
    </row>
    <row r="21" spans="1:4" x14ac:dyDescent="0.25">
      <c r="A21" s="4">
        <v>0.96808129549026489</v>
      </c>
      <c r="B21" s="4">
        <v>0.15375615656375885</v>
      </c>
      <c r="C21" s="4">
        <v>1.8081283196806908E-2</v>
      </c>
      <c r="D21" s="4">
        <v>-7.249382883310318E-2</v>
      </c>
    </row>
    <row r="22" spans="1:4" x14ac:dyDescent="0.25">
      <c r="A22" s="4">
        <v>1.0204937458038299</v>
      </c>
      <c r="B22" s="4">
        <v>0.17156435549259186</v>
      </c>
      <c r="C22" s="4">
        <v>2.04937644302845E-2</v>
      </c>
      <c r="D22" s="4">
        <v>-7.8435644507408142E-2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J12" sqref="G3:J12"/>
    </sheetView>
  </sheetViews>
  <sheetFormatPr defaultRowHeight="15" x14ac:dyDescent="0.25"/>
  <sheetData>
    <row r="1" spans="1:12" x14ac:dyDescent="0.25">
      <c r="A1" t="s">
        <v>2</v>
      </c>
      <c r="C1">
        <v>0.20899999999999999</v>
      </c>
      <c r="E1">
        <v>0.108</v>
      </c>
      <c r="G1">
        <v>159</v>
      </c>
      <c r="I1">
        <v>308</v>
      </c>
    </row>
    <row r="2" spans="1:12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12" x14ac:dyDescent="0.25">
      <c r="A3">
        <v>0.43880152996175098</v>
      </c>
      <c r="B3">
        <v>0.122892307692307</v>
      </c>
      <c r="C3">
        <v>0.446026349341266</v>
      </c>
      <c r="D3">
        <v>5.93846153846153E-2</v>
      </c>
      <c r="E3">
        <v>0.44241393965150799</v>
      </c>
      <c r="F3">
        <v>8.9661538461538404E-2</v>
      </c>
      <c r="G3">
        <v>0.44666383340416499</v>
      </c>
      <c r="H3">
        <v>9.1753846153846103E-2</v>
      </c>
      <c r="I3">
        <v>0.45473863153421101</v>
      </c>
      <c r="J3">
        <v>6.0246153846153797E-2</v>
      </c>
    </row>
    <row r="4" spans="1:12" x14ac:dyDescent="0.25">
      <c r="A4">
        <v>0.42307692307692302</v>
      </c>
      <c r="B4">
        <v>0.11415384615384599</v>
      </c>
      <c r="C4">
        <v>0.42307692307692302</v>
      </c>
      <c r="D4">
        <v>5.1015384615384601E-2</v>
      </c>
      <c r="E4">
        <v>0.42477688057798502</v>
      </c>
      <c r="F4">
        <v>8.1415384615384598E-2</v>
      </c>
      <c r="G4">
        <v>0.402252443688907</v>
      </c>
      <c r="H4">
        <v>7.1446153846153798E-2</v>
      </c>
      <c r="I4">
        <v>0.409052273693157</v>
      </c>
      <c r="J4">
        <v>4.5600000000000002E-2</v>
      </c>
    </row>
    <row r="5" spans="1:12" x14ac:dyDescent="0.25">
      <c r="A5">
        <v>0.40267743306417297</v>
      </c>
      <c r="B5">
        <v>0.102707692307692</v>
      </c>
      <c r="C5">
        <v>0.40692732681682903</v>
      </c>
      <c r="D5">
        <v>4.59692307692307E-2</v>
      </c>
      <c r="E5">
        <v>0.41032724181895402</v>
      </c>
      <c r="F5">
        <v>7.5015384615384595E-2</v>
      </c>
      <c r="G5">
        <v>0.35741606459838499</v>
      </c>
      <c r="H5">
        <v>5.5076923076923003E-2</v>
      </c>
      <c r="I5">
        <v>0.363578410539736</v>
      </c>
      <c r="J5">
        <v>3.3784615384615302E-2</v>
      </c>
    </row>
    <row r="6" spans="1:12" x14ac:dyDescent="0.25">
      <c r="A6">
        <v>0.38865278368040701</v>
      </c>
      <c r="B6">
        <v>9.5323076923076899E-2</v>
      </c>
      <c r="C6">
        <v>0.38695282617934501</v>
      </c>
      <c r="D6">
        <v>3.98153846153846E-2</v>
      </c>
      <c r="E6">
        <v>0.39524011899702499</v>
      </c>
      <c r="F6">
        <v>6.8738461538461498E-2</v>
      </c>
      <c r="G6">
        <v>0.313004674883128</v>
      </c>
      <c r="H6">
        <v>4.1046153846153802E-2</v>
      </c>
      <c r="I6">
        <v>0.318104547386315</v>
      </c>
      <c r="J6">
        <v>2.4061538461538402E-2</v>
      </c>
    </row>
    <row r="7" spans="1:12" x14ac:dyDescent="0.25">
      <c r="A7">
        <v>0.36846578835529098</v>
      </c>
      <c r="B7">
        <v>8.5230769230769193E-2</v>
      </c>
      <c r="C7">
        <v>0.35720356991075197</v>
      </c>
      <c r="D7">
        <v>3.1569230769230697E-2</v>
      </c>
      <c r="E7">
        <v>0.37547811304717299</v>
      </c>
      <c r="F7">
        <v>6.0738461538461498E-2</v>
      </c>
      <c r="G7">
        <v>0.26816829579260498</v>
      </c>
      <c r="H7">
        <v>3.05846153846153E-2</v>
      </c>
      <c r="I7">
        <v>0.27284317892052701</v>
      </c>
      <c r="J7">
        <v>1.6676923076922999E-2</v>
      </c>
    </row>
    <row r="8" spans="1:12" x14ac:dyDescent="0.25">
      <c r="A8">
        <v>0.34849128771780702</v>
      </c>
      <c r="B8">
        <v>7.5138461538461501E-2</v>
      </c>
      <c r="C8">
        <v>0.32405439864003399</v>
      </c>
      <c r="D8">
        <v>2.4061538461538402E-2</v>
      </c>
      <c r="E8">
        <v>0.36145346366340803</v>
      </c>
      <c r="F8">
        <v>5.5569230769230697E-2</v>
      </c>
      <c r="G8">
        <v>0.223331916702082</v>
      </c>
      <c r="H8">
        <v>2.09846153846153E-2</v>
      </c>
      <c r="I8">
        <v>0.22736931576710501</v>
      </c>
      <c r="J8">
        <v>1.0892307692307601E-2</v>
      </c>
    </row>
    <row r="9" spans="1:12" x14ac:dyDescent="0.25">
      <c r="A9">
        <v>0.32787930301742402</v>
      </c>
      <c r="B9">
        <v>6.6030769230769198E-2</v>
      </c>
      <c r="C9">
        <v>0.28665533361665901</v>
      </c>
      <c r="D9">
        <v>1.7046153846153801E-2</v>
      </c>
      <c r="E9">
        <v>0.34594135146621302</v>
      </c>
      <c r="F9">
        <v>5.0153846153846098E-2</v>
      </c>
      <c r="G9">
        <v>0.17870803229919199</v>
      </c>
      <c r="H9">
        <v>1.37230769230769E-2</v>
      </c>
      <c r="I9">
        <v>0.18168295792605099</v>
      </c>
      <c r="J9">
        <v>6.5846153846153797E-3</v>
      </c>
    </row>
    <row r="10" spans="1:12" x14ac:dyDescent="0.25">
      <c r="A10">
        <v>0.30237994050148698</v>
      </c>
      <c r="B10">
        <v>5.5692307692307597E-2</v>
      </c>
      <c r="C10">
        <v>0.25860603484912797</v>
      </c>
      <c r="D10">
        <v>1.2984615384615299E-2</v>
      </c>
      <c r="E10">
        <v>0.33212919677008002</v>
      </c>
      <c r="F10">
        <v>4.5600000000000002E-2</v>
      </c>
      <c r="G10">
        <v>0.13387165320866901</v>
      </c>
      <c r="H10">
        <v>8.1846153846153701E-3</v>
      </c>
      <c r="I10">
        <v>0.13620909477262999</v>
      </c>
      <c r="J10">
        <v>3.7538461538461601E-3</v>
      </c>
    </row>
    <row r="11" spans="1:12" x14ac:dyDescent="0.25">
      <c r="A11">
        <v>0.27539311517212001</v>
      </c>
      <c r="B11">
        <v>4.59692307692307E-2</v>
      </c>
      <c r="C11">
        <v>0.23140671483212899</v>
      </c>
      <c r="D11">
        <v>1.0276923076923E-2</v>
      </c>
      <c r="E11">
        <v>0.306204844878878</v>
      </c>
      <c r="F11">
        <v>3.7600000000000001E-2</v>
      </c>
      <c r="G11">
        <v>0</v>
      </c>
      <c r="H11">
        <v>-3.0769230769231399E-4</v>
      </c>
      <c r="I11">
        <v>9.0947726306842294E-2</v>
      </c>
      <c r="J11">
        <v>2.0307692307692201E-3</v>
      </c>
    </row>
    <row r="12" spans="1:12" x14ac:dyDescent="0.25">
      <c r="A12">
        <v>0.24160645983850401</v>
      </c>
      <c r="B12">
        <v>3.52615384615384E-2</v>
      </c>
      <c r="C12">
        <v>0.20420739481512901</v>
      </c>
      <c r="D12">
        <v>7.5692307692307699E-3</v>
      </c>
      <c r="E12">
        <v>0.28580535486612801</v>
      </c>
      <c r="F12">
        <v>3.2184615384615298E-2</v>
      </c>
      <c r="I12">
        <v>2.1249468763281899E-4</v>
      </c>
      <c r="J12">
        <v>-3.0769230769231399E-4</v>
      </c>
    </row>
    <row r="13" spans="1:12" x14ac:dyDescent="0.25">
      <c r="A13">
        <v>0.210157246068848</v>
      </c>
      <c r="B13">
        <v>2.6892307692307601E-2</v>
      </c>
      <c r="C13">
        <v>0.184870378240544</v>
      </c>
      <c r="D13">
        <v>6.0923076923076703E-3</v>
      </c>
      <c r="E13">
        <v>0.26519337016574501</v>
      </c>
      <c r="F13">
        <v>2.72615384615384E-2</v>
      </c>
    </row>
    <row r="14" spans="1:12" x14ac:dyDescent="0.25">
      <c r="A14">
        <v>0.183170420739481</v>
      </c>
      <c r="B14">
        <v>2.0246153846153799E-2</v>
      </c>
      <c r="C14">
        <v>0.159583510412239</v>
      </c>
      <c r="D14">
        <v>4.3692307692307598E-3</v>
      </c>
      <c r="E14">
        <v>0.24670633234169101</v>
      </c>
      <c r="F14">
        <v>2.3446153846153801E-2</v>
      </c>
    </row>
    <row r="15" spans="1:12" x14ac:dyDescent="0.25">
      <c r="A15">
        <v>0.15065873353166101</v>
      </c>
      <c r="B15">
        <v>1.38461538461538E-2</v>
      </c>
      <c r="C15">
        <v>0.13833404164895799</v>
      </c>
      <c r="D15">
        <v>2.8923076923076901E-3</v>
      </c>
      <c r="E15">
        <v>0.23013174670633199</v>
      </c>
      <c r="F15">
        <v>2.01230769230769E-2</v>
      </c>
    </row>
    <row r="16" spans="1:12" x14ac:dyDescent="0.25">
      <c r="A16">
        <v>0.122184445388865</v>
      </c>
      <c r="B16">
        <v>8.8000000000000005E-3</v>
      </c>
      <c r="C16">
        <v>0.115809604759881</v>
      </c>
      <c r="D16">
        <v>1.9076923076922999E-3</v>
      </c>
      <c r="E16">
        <v>0.210582235444114</v>
      </c>
      <c r="F16">
        <v>1.6923076923076898E-2</v>
      </c>
      <c r="K16" s="3"/>
      <c r="L16" s="3"/>
    </row>
    <row r="17" spans="1:12" x14ac:dyDescent="0.25">
      <c r="A17">
        <v>8.2660433489162799E-2</v>
      </c>
      <c r="B17">
        <v>3.9999999999999697E-3</v>
      </c>
      <c r="C17">
        <v>0.100934976625584</v>
      </c>
      <c r="D17">
        <v>1.2923076923077E-3</v>
      </c>
      <c r="E17">
        <v>0.18125796855078599</v>
      </c>
      <c r="F17">
        <v>1.2246153846153801E-2</v>
      </c>
      <c r="K17" s="3"/>
      <c r="L17" s="3"/>
    </row>
    <row r="18" spans="1:12" x14ac:dyDescent="0.25">
      <c r="A18">
        <v>2.1249468763281199E-4</v>
      </c>
      <c r="B18">
        <v>-3.0769230769231399E-4</v>
      </c>
      <c r="C18">
        <v>8.8610284742881407E-2</v>
      </c>
      <c r="D18">
        <v>1.0461538461538299E-3</v>
      </c>
      <c r="E18">
        <v>0.15745856353591101</v>
      </c>
      <c r="F18">
        <v>9.0461538461538392E-3</v>
      </c>
      <c r="K18" s="3"/>
      <c r="L18" s="3"/>
    </row>
    <row r="19" spans="1:12" x14ac:dyDescent="0.25">
      <c r="C19">
        <v>2.1249468763281199E-4</v>
      </c>
      <c r="D19">
        <v>-1.8461538461539401E-4</v>
      </c>
      <c r="E19">
        <v>0.13408414789630199</v>
      </c>
      <c r="F19">
        <v>6.4615384615384604E-3</v>
      </c>
      <c r="K19" s="3"/>
      <c r="L19" s="3"/>
    </row>
    <row r="20" spans="1:12" x14ac:dyDescent="0.25">
      <c r="E20">
        <v>0.113259668508287</v>
      </c>
      <c r="F20">
        <v>4.49230769230768E-3</v>
      </c>
      <c r="K20" s="3"/>
      <c r="L20" s="3"/>
    </row>
    <row r="21" spans="1:12" x14ac:dyDescent="0.25">
      <c r="E21">
        <v>9.4560135996600098E-2</v>
      </c>
      <c r="F21">
        <v>3.0153846153846099E-3</v>
      </c>
      <c r="K21" s="3"/>
      <c r="L21" s="3"/>
    </row>
    <row r="22" spans="1:12" x14ac:dyDescent="0.25">
      <c r="E22">
        <v>7.58606034849129E-2</v>
      </c>
      <c r="F22">
        <v>1.9076923076922999E-3</v>
      </c>
      <c r="K22" s="3"/>
      <c r="L22" s="3"/>
    </row>
    <row r="23" spans="1:12" x14ac:dyDescent="0.25">
      <c r="E23">
        <v>2.1249468763281199E-4</v>
      </c>
      <c r="F23">
        <v>-1.8461538461539401E-4</v>
      </c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2">
        <f>A3-A$18</f>
        <v>0.43858903527411819</v>
      </c>
      <c r="B26" s="2">
        <f>B3-B$18</f>
        <v>0.12319999999999931</v>
      </c>
      <c r="C26" s="2">
        <f>C3-C$19</f>
        <v>0.44581385465363321</v>
      </c>
      <c r="D26" s="2">
        <f>D3-D$19</f>
        <v>5.9569230769230694E-2</v>
      </c>
      <c r="E26" s="2">
        <f>E3-E$23</f>
        <v>0.4422014449638752</v>
      </c>
      <c r="F26" s="2">
        <f>F3-F$23</f>
        <v>8.9846153846153798E-2</v>
      </c>
      <c r="G26" s="2">
        <f>G3-G$11</f>
        <v>0.44666383340416499</v>
      </c>
      <c r="H26" s="2">
        <f>H3-H$11</f>
        <v>9.2061538461538417E-2</v>
      </c>
      <c r="I26" s="2">
        <f>I3-I$12</f>
        <v>0.45452613684657822</v>
      </c>
      <c r="J26" s="2">
        <f>J3-J$12</f>
        <v>6.0553846153846111E-2</v>
      </c>
    </row>
    <row r="27" spans="1:12" x14ac:dyDescent="0.25">
      <c r="A27" s="2">
        <f t="shared" ref="A27:B27" si="0">A4-A$18</f>
        <v>0.42286442838929023</v>
      </c>
      <c r="B27" s="2">
        <f t="shared" si="0"/>
        <v>0.11446153846153831</v>
      </c>
      <c r="C27" s="2">
        <f t="shared" ref="C27:D27" si="1">C4-C$19</f>
        <v>0.42286442838929023</v>
      </c>
      <c r="D27" s="2">
        <f t="shared" si="1"/>
        <v>5.1199999999999996E-2</v>
      </c>
      <c r="E27" s="2">
        <f t="shared" ref="E27:F27" si="2">E4-E$23</f>
        <v>0.42456438589035222</v>
      </c>
      <c r="F27" s="2">
        <f t="shared" si="2"/>
        <v>8.1599999999999992E-2</v>
      </c>
      <c r="G27" s="2">
        <f t="shared" ref="G27:H27" si="3">G4-G$11</f>
        <v>0.402252443688907</v>
      </c>
      <c r="H27" s="2">
        <f t="shared" si="3"/>
        <v>7.1753846153846113E-2</v>
      </c>
      <c r="I27" s="2">
        <f t="shared" ref="I27:J27" si="4">I4-I$12</f>
        <v>0.40883977900552421</v>
      </c>
      <c r="J27" s="2">
        <f t="shared" si="4"/>
        <v>4.5907692307692316E-2</v>
      </c>
    </row>
    <row r="28" spans="1:12" x14ac:dyDescent="0.25">
      <c r="A28" s="2">
        <f t="shared" ref="A28:B28" si="5">A5-A$18</f>
        <v>0.40246493837654018</v>
      </c>
      <c r="B28" s="2">
        <f t="shared" si="5"/>
        <v>0.10301538461538431</v>
      </c>
      <c r="C28" s="2">
        <f t="shared" ref="C28:D28" si="6">C5-C$19</f>
        <v>0.40671483212919624</v>
      </c>
      <c r="D28" s="2">
        <f t="shared" si="6"/>
        <v>4.6153846153846094E-2</v>
      </c>
      <c r="E28" s="2">
        <f t="shared" ref="E28:F28" si="7">E5-E$23</f>
        <v>0.41011474713132123</v>
      </c>
      <c r="F28" s="2">
        <f t="shared" si="7"/>
        <v>7.5199999999999989E-2</v>
      </c>
      <c r="G28" s="2">
        <f t="shared" ref="G28:H28" si="8">G5-G$11</f>
        <v>0.35741606459838499</v>
      </c>
      <c r="H28" s="2">
        <f t="shared" si="8"/>
        <v>5.5384615384615317E-2</v>
      </c>
      <c r="I28" s="2">
        <f t="shared" ref="I28:J28" si="9">I5-I$12</f>
        <v>0.36336591585210321</v>
      </c>
      <c r="J28" s="2">
        <f t="shared" si="9"/>
        <v>3.4092307692307616E-2</v>
      </c>
    </row>
    <row r="29" spans="1:12" x14ac:dyDescent="0.25">
      <c r="A29" s="2">
        <f t="shared" ref="A29:B29" si="10">A6-A$18</f>
        <v>0.38844028899277422</v>
      </c>
      <c r="B29" s="2">
        <f t="shared" si="10"/>
        <v>9.5630769230769214E-2</v>
      </c>
      <c r="C29" s="2">
        <f t="shared" ref="C29:D29" si="11">C6-C$19</f>
        <v>0.38674033149171222</v>
      </c>
      <c r="D29" s="2">
        <f t="shared" si="11"/>
        <v>3.9999999999999994E-2</v>
      </c>
      <c r="E29" s="2">
        <f t="shared" ref="E29:F29" si="12">E6-E$23</f>
        <v>0.3950276243093922</v>
      </c>
      <c r="F29" s="2">
        <f t="shared" si="12"/>
        <v>6.8923076923076892E-2</v>
      </c>
      <c r="G29" s="2">
        <f t="shared" ref="G29:H29" si="13">G6-G$11</f>
        <v>0.313004674883128</v>
      </c>
      <c r="H29" s="2">
        <f t="shared" si="13"/>
        <v>4.1353846153846116E-2</v>
      </c>
      <c r="I29" s="2">
        <f t="shared" ref="I29:J29" si="14">I6-I$12</f>
        <v>0.3178920526986822</v>
      </c>
      <c r="J29" s="2">
        <f t="shared" si="14"/>
        <v>2.4369230769230716E-2</v>
      </c>
    </row>
    <row r="30" spans="1:12" x14ac:dyDescent="0.25">
      <c r="A30" s="2">
        <f t="shared" ref="A30:B30" si="15">A7-A$18</f>
        <v>0.36825329366765819</v>
      </c>
      <c r="B30" s="2">
        <f t="shared" si="15"/>
        <v>8.5538461538461508E-2</v>
      </c>
      <c r="C30" s="2">
        <f t="shared" ref="C30:D30" si="16">C7-C$19</f>
        <v>0.35699107522311918</v>
      </c>
      <c r="D30" s="2">
        <f t="shared" si="16"/>
        <v>3.1753846153846091E-2</v>
      </c>
      <c r="E30" s="2">
        <f t="shared" ref="E30:F30" si="17">E7-E$23</f>
        <v>0.3752656183595402</v>
      </c>
      <c r="F30" s="2">
        <f t="shared" si="17"/>
        <v>6.0923076923076892E-2</v>
      </c>
      <c r="G30" s="2">
        <f t="shared" ref="G30:H30" si="18">G7-G$11</f>
        <v>0.26816829579260498</v>
      </c>
      <c r="H30" s="2">
        <f t="shared" si="18"/>
        <v>3.0892307692307615E-2</v>
      </c>
      <c r="I30" s="2">
        <f t="shared" ref="I30:J30" si="19">I7-I$12</f>
        <v>0.27263068423289422</v>
      </c>
      <c r="J30" s="2">
        <f t="shared" si="19"/>
        <v>1.6984615384615313E-2</v>
      </c>
    </row>
    <row r="31" spans="1:12" x14ac:dyDescent="0.25">
      <c r="A31" s="2">
        <f t="shared" ref="A31:B31" si="20">A8-A$18</f>
        <v>0.34827879303017423</v>
      </c>
      <c r="B31" s="2">
        <f t="shared" si="20"/>
        <v>7.5446153846153816E-2</v>
      </c>
      <c r="C31" s="2">
        <f t="shared" ref="C31:D31" si="21">C8-C$19</f>
        <v>0.3238419039524012</v>
      </c>
      <c r="D31" s="2">
        <f t="shared" si="21"/>
        <v>2.4246153846153796E-2</v>
      </c>
      <c r="E31" s="2">
        <f t="shared" ref="E31:F31" si="22">E8-E$23</f>
        <v>0.36124096897577523</v>
      </c>
      <c r="F31" s="2">
        <f t="shared" si="22"/>
        <v>5.5753846153846091E-2</v>
      </c>
      <c r="G31" s="2">
        <f t="shared" ref="G31:H31" si="23">G8-G$11</f>
        <v>0.223331916702082</v>
      </c>
      <c r="H31" s="2">
        <f t="shared" si="23"/>
        <v>2.1292307692307614E-2</v>
      </c>
      <c r="I31" s="2">
        <f t="shared" ref="I31:J31" si="24">I8-I$12</f>
        <v>0.22715682107947219</v>
      </c>
      <c r="J31" s="2">
        <f t="shared" si="24"/>
        <v>1.1199999999999915E-2</v>
      </c>
    </row>
    <row r="32" spans="1:12" x14ac:dyDescent="0.25">
      <c r="A32" s="2">
        <f t="shared" ref="A32:B32" si="25">A9-A$18</f>
        <v>0.32766680832979123</v>
      </c>
      <c r="B32" s="2">
        <f t="shared" si="25"/>
        <v>6.6338461538461513E-2</v>
      </c>
      <c r="C32" s="2">
        <f t="shared" ref="C32:D32" si="26">C9-C$19</f>
        <v>0.28644283892902622</v>
      </c>
      <c r="D32" s="2">
        <f t="shared" si="26"/>
        <v>1.7230769230769195E-2</v>
      </c>
      <c r="E32" s="2">
        <f t="shared" ref="E32:F32" si="27">E9-E$23</f>
        <v>0.34572885677858023</v>
      </c>
      <c r="F32" s="2">
        <f t="shared" si="27"/>
        <v>5.0338461538461492E-2</v>
      </c>
      <c r="G32" s="2">
        <f t="shared" ref="G32:H32" si="28">G9-G$11</f>
        <v>0.17870803229919199</v>
      </c>
      <c r="H32" s="2">
        <f t="shared" si="28"/>
        <v>1.4030769230769215E-2</v>
      </c>
      <c r="I32" s="2">
        <f t="shared" ref="I32:J32" si="29">I9-I$12</f>
        <v>0.18147046323841817</v>
      </c>
      <c r="J32" s="2">
        <f t="shared" si="29"/>
        <v>6.8923076923076941E-3</v>
      </c>
    </row>
    <row r="33" spans="1:10" x14ac:dyDescent="0.25">
      <c r="A33" s="2">
        <f t="shared" ref="A33:B33" si="30">A10-A$18</f>
        <v>0.30216744581385419</v>
      </c>
      <c r="B33" s="2">
        <f t="shared" si="30"/>
        <v>5.5999999999999911E-2</v>
      </c>
      <c r="C33" s="2">
        <f t="shared" ref="C33:D33" si="31">C10-C$19</f>
        <v>0.25839354016149518</v>
      </c>
      <c r="D33" s="2">
        <f t="shared" si="31"/>
        <v>1.3169230769230694E-2</v>
      </c>
      <c r="E33" s="2">
        <f t="shared" ref="E33:F33" si="32">E10-E$23</f>
        <v>0.33191670208244722</v>
      </c>
      <c r="F33" s="2">
        <f t="shared" si="32"/>
        <v>4.5784615384615396E-2</v>
      </c>
      <c r="G33" s="2">
        <f t="shared" ref="G33:H34" si="33">G10-G$11</f>
        <v>0.13387165320866901</v>
      </c>
      <c r="H33" s="2">
        <f t="shared" si="33"/>
        <v>8.4923076923076844E-3</v>
      </c>
      <c r="I33" s="2">
        <f t="shared" ref="I33:J33" si="34">I10-I$12</f>
        <v>0.13599660008499717</v>
      </c>
      <c r="J33" s="2">
        <f t="shared" si="34"/>
        <v>4.0615384615384741E-3</v>
      </c>
    </row>
    <row r="34" spans="1:10" x14ac:dyDescent="0.25">
      <c r="A34" s="2">
        <f t="shared" ref="A34:B34" si="35">A11-A$18</f>
        <v>0.27518062048448722</v>
      </c>
      <c r="B34" s="2">
        <f t="shared" si="35"/>
        <v>4.6276923076923014E-2</v>
      </c>
      <c r="C34" s="2">
        <f t="shared" ref="C34:D34" si="36">C11-C$19</f>
        <v>0.23119422014449617</v>
      </c>
      <c r="D34" s="2">
        <f t="shared" si="36"/>
        <v>1.0461538461538394E-2</v>
      </c>
      <c r="E34" s="2">
        <f t="shared" ref="E34:F34" si="37">E11-E$23</f>
        <v>0.30599235019124521</v>
      </c>
      <c r="F34" s="2">
        <f t="shared" si="37"/>
        <v>3.7784615384615396E-2</v>
      </c>
      <c r="G34" s="2">
        <f t="shared" si="33"/>
        <v>0</v>
      </c>
      <c r="H34" s="2">
        <f t="shared" si="33"/>
        <v>0</v>
      </c>
      <c r="I34" s="2">
        <f t="shared" ref="I34:J34" si="38">I11-I$12</f>
        <v>9.0735231619209475E-2</v>
      </c>
      <c r="J34" s="2">
        <f t="shared" si="38"/>
        <v>2.3384615384615341E-3</v>
      </c>
    </row>
    <row r="35" spans="1:10" x14ac:dyDescent="0.25">
      <c r="A35" s="2">
        <f t="shared" ref="A35:B35" si="39">A12-A$18</f>
        <v>0.24139396515087119</v>
      </c>
      <c r="B35" s="2">
        <f t="shared" si="39"/>
        <v>3.5569230769230714E-2</v>
      </c>
      <c r="C35" s="2">
        <f t="shared" ref="C35:D35" si="40">C12-C$19</f>
        <v>0.20399490012749619</v>
      </c>
      <c r="D35" s="2">
        <f t="shared" si="40"/>
        <v>7.7538461538461641E-3</v>
      </c>
      <c r="E35" s="2">
        <f t="shared" ref="E35:F35" si="41">E12-E$23</f>
        <v>0.28559286017849522</v>
      </c>
      <c r="F35" s="2">
        <f t="shared" si="41"/>
        <v>3.2369230769230692E-2</v>
      </c>
      <c r="G35" s="2"/>
      <c r="H35" s="2"/>
      <c r="I35" s="2">
        <f t="shared" ref="I35:J35" si="42">I12-I$12</f>
        <v>0</v>
      </c>
      <c r="J35" s="2">
        <f t="shared" si="42"/>
        <v>0</v>
      </c>
    </row>
    <row r="36" spans="1:10" x14ac:dyDescent="0.25">
      <c r="A36" s="2">
        <f t="shared" ref="A36:B36" si="43">A13-A$18</f>
        <v>0.20994475138121518</v>
      </c>
      <c r="B36" s="2">
        <f t="shared" si="43"/>
        <v>2.7199999999999915E-2</v>
      </c>
      <c r="C36" s="2">
        <f t="shared" ref="C36:D36" si="44">C13-C$19</f>
        <v>0.18465788355291118</v>
      </c>
      <c r="D36" s="2">
        <f t="shared" si="44"/>
        <v>6.2769230769230645E-3</v>
      </c>
      <c r="E36" s="2">
        <f t="shared" ref="E36:F36" si="45">E13-E$23</f>
        <v>0.26498087547811222</v>
      </c>
      <c r="F36" s="2">
        <f t="shared" si="45"/>
        <v>2.7446153846153794E-2</v>
      </c>
      <c r="G36" s="2"/>
      <c r="H36" s="2"/>
      <c r="I36" s="2"/>
      <c r="J36" s="2"/>
    </row>
    <row r="37" spans="1:10" x14ac:dyDescent="0.25">
      <c r="A37" s="2">
        <f t="shared" ref="A37:B37" si="46">A14-A$18</f>
        <v>0.18295792605184819</v>
      </c>
      <c r="B37" s="2">
        <f t="shared" si="46"/>
        <v>2.0553846153846114E-2</v>
      </c>
      <c r="C37" s="2">
        <f t="shared" ref="C37:D37" si="47">C14-C$19</f>
        <v>0.15937101572460619</v>
      </c>
      <c r="D37" s="2">
        <f t="shared" si="47"/>
        <v>4.553846153846154E-3</v>
      </c>
      <c r="E37" s="2">
        <f t="shared" ref="E37:F37" si="48">E14-E$23</f>
        <v>0.24649383765405819</v>
      </c>
      <c r="F37" s="2">
        <f t="shared" si="48"/>
        <v>2.3630769230769195E-2</v>
      </c>
      <c r="G37" s="2"/>
      <c r="H37" s="2"/>
      <c r="I37" s="2"/>
      <c r="J37" s="2"/>
    </row>
    <row r="38" spans="1:10" x14ac:dyDescent="0.25">
      <c r="A38" s="2">
        <f t="shared" ref="A38:B38" si="49">A15-A$18</f>
        <v>0.15044623884402819</v>
      </c>
      <c r="B38" s="2">
        <f t="shared" si="49"/>
        <v>1.4153846153846114E-2</v>
      </c>
      <c r="C38" s="2">
        <f t="shared" ref="C38:D38" si="50">C15-C$19</f>
        <v>0.13812154696132517</v>
      </c>
      <c r="D38" s="2">
        <f t="shared" si="50"/>
        <v>3.0769230769230843E-3</v>
      </c>
      <c r="E38" s="2">
        <f t="shared" ref="E38:F38" si="51">E15-E$23</f>
        <v>0.22991925201869917</v>
      </c>
      <c r="F38" s="2">
        <f t="shared" si="51"/>
        <v>2.0307692307692294E-2</v>
      </c>
      <c r="G38" s="2"/>
      <c r="H38" s="2"/>
      <c r="I38" s="2"/>
      <c r="J38" s="2"/>
    </row>
    <row r="39" spans="1:10" x14ac:dyDescent="0.25">
      <c r="A39" s="2">
        <f t="shared" ref="A39:B39" si="52">A16-A$18</f>
        <v>0.12197195070123219</v>
      </c>
      <c r="B39" s="2">
        <f t="shared" si="52"/>
        <v>9.1076923076923149E-3</v>
      </c>
      <c r="C39" s="2">
        <f t="shared" ref="C39:D39" si="53">C16-C$19</f>
        <v>0.1155971100722482</v>
      </c>
      <c r="D39" s="2">
        <f t="shared" si="53"/>
        <v>2.0923076923076941E-3</v>
      </c>
      <c r="E39" s="2">
        <f t="shared" ref="E39:F39" si="54">E16-E$23</f>
        <v>0.21036974075648118</v>
      </c>
      <c r="F39" s="2">
        <f t="shared" si="54"/>
        <v>1.7107692307692293E-2</v>
      </c>
      <c r="G39" s="2"/>
      <c r="H39" s="2"/>
      <c r="I39" s="2"/>
      <c r="J39" s="2"/>
    </row>
    <row r="40" spans="1:10" x14ac:dyDescent="0.25">
      <c r="A40" s="2">
        <f t="shared" ref="A40:B40" si="55">A17-A$18</f>
        <v>8.2447938801529994E-2</v>
      </c>
      <c r="B40" s="2">
        <f t="shared" si="55"/>
        <v>4.3076923076922841E-3</v>
      </c>
      <c r="C40" s="2">
        <f t="shared" ref="C40:D40" si="56">C17-C$19</f>
        <v>0.10072248193795119</v>
      </c>
      <c r="D40" s="2">
        <f t="shared" si="56"/>
        <v>1.476923076923094E-3</v>
      </c>
      <c r="E40" s="2">
        <f t="shared" ref="E40:F40" si="57">E17-E$23</f>
        <v>0.18104547386315317</v>
      </c>
      <c r="F40" s="2">
        <f t="shared" si="57"/>
        <v>1.2430769230769195E-2</v>
      </c>
      <c r="G40" s="2"/>
      <c r="H40" s="2"/>
      <c r="I40" s="2"/>
      <c r="J40" s="2"/>
    </row>
    <row r="41" spans="1:10" x14ac:dyDescent="0.25">
      <c r="A41" s="2">
        <f t="shared" ref="A41:B41" si="58">A18-A$18</f>
        <v>0</v>
      </c>
      <c r="B41" s="2">
        <f t="shared" si="58"/>
        <v>0</v>
      </c>
      <c r="C41" s="2">
        <f t="shared" ref="C41:D41" si="59">C18-C$19</f>
        <v>8.8397790055248601E-2</v>
      </c>
      <c r="D41" s="2">
        <f t="shared" si="59"/>
        <v>1.2307692307692239E-3</v>
      </c>
      <c r="E41" s="2">
        <f t="shared" ref="E41:F41" si="60">E18-E$23</f>
        <v>0.15724606884827819</v>
      </c>
      <c r="F41" s="2">
        <f t="shared" si="60"/>
        <v>9.2307692307692334E-3</v>
      </c>
      <c r="G41" s="2"/>
      <c r="H41" s="2"/>
      <c r="I41" s="2"/>
      <c r="J41" s="2"/>
    </row>
    <row r="42" spans="1:10" x14ac:dyDescent="0.25">
      <c r="A42" s="2"/>
      <c r="B42" s="2"/>
      <c r="C42" s="2">
        <f t="shared" ref="C42:D42" si="61">C19-C$19</f>
        <v>0</v>
      </c>
      <c r="D42" s="2">
        <f t="shared" si="61"/>
        <v>0</v>
      </c>
      <c r="E42" s="2">
        <f t="shared" ref="E42:F42" si="62">E19-E$23</f>
        <v>0.13387165320866917</v>
      </c>
      <c r="F42" s="2">
        <f t="shared" si="62"/>
        <v>6.6461538461538546E-3</v>
      </c>
      <c r="G42" s="2"/>
      <c r="H42" s="2"/>
      <c r="I42" s="2"/>
      <c r="J42" s="2"/>
    </row>
    <row r="43" spans="1:10" x14ac:dyDescent="0.25">
      <c r="C43" s="2"/>
      <c r="D43" s="2"/>
      <c r="E43" s="2">
        <f t="shared" ref="E43:F43" si="63">E20-E$23</f>
        <v>0.1130471738206542</v>
      </c>
      <c r="F43" s="2">
        <f t="shared" si="63"/>
        <v>4.6769230769230742E-3</v>
      </c>
      <c r="G43" s="2"/>
      <c r="H43" s="2"/>
      <c r="I43" s="2"/>
      <c r="J43" s="2"/>
    </row>
    <row r="44" spans="1:10" x14ac:dyDescent="0.25">
      <c r="C44" s="2"/>
      <c r="D44" s="2"/>
      <c r="E44" s="2">
        <f t="shared" ref="E44:F44" si="64">E21-E$23</f>
        <v>9.4347641308967292E-2</v>
      </c>
      <c r="F44" s="2">
        <f t="shared" si="64"/>
        <v>3.2000000000000041E-3</v>
      </c>
      <c r="G44" s="2"/>
      <c r="H44" s="2"/>
      <c r="I44" s="2"/>
      <c r="J44" s="2"/>
    </row>
    <row r="45" spans="1:10" x14ac:dyDescent="0.25">
      <c r="C45" s="2"/>
      <c r="D45" s="2"/>
      <c r="E45" s="2">
        <f t="shared" ref="E45:F45" si="65">E22-E$23</f>
        <v>7.5648108797280095E-2</v>
      </c>
      <c r="F45" s="2">
        <f t="shared" si="65"/>
        <v>2.0923076923076941E-3</v>
      </c>
      <c r="G45" s="2"/>
      <c r="H45" s="2"/>
      <c r="I45" s="2"/>
      <c r="J45" s="2"/>
    </row>
    <row r="46" spans="1:10" x14ac:dyDescent="0.25">
      <c r="C46" s="2"/>
      <c r="D46" s="2"/>
      <c r="E46" s="2">
        <f t="shared" ref="E46:F46" si="66">E23-E$23</f>
        <v>0</v>
      </c>
      <c r="F46" s="2">
        <f t="shared" si="66"/>
        <v>0</v>
      </c>
      <c r="G46" s="2"/>
      <c r="H46" s="2"/>
      <c r="I46" s="2"/>
      <c r="J46" s="2"/>
    </row>
    <row r="47" spans="1:10" x14ac:dyDescent="0.25">
      <c r="C47" s="2"/>
      <c r="D47" s="2"/>
      <c r="E47" s="2"/>
      <c r="F47" s="2"/>
      <c r="G47" s="2"/>
      <c r="H47" s="2"/>
      <c r="I47" s="2"/>
      <c r="J47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C15" sqref="C15"/>
    </sheetView>
  </sheetViews>
  <sheetFormatPr defaultRowHeight="15" x14ac:dyDescent="0.25"/>
  <sheetData>
    <row r="1" spans="1:6" x14ac:dyDescent="0.25">
      <c r="A1">
        <v>0</v>
      </c>
      <c r="C1">
        <v>9.8000000000000004E-2</v>
      </c>
      <c r="E1">
        <v>0.19600000000000001</v>
      </c>
    </row>
    <row r="2" spans="1:6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6" x14ac:dyDescent="0.25">
      <c r="A3">
        <v>6.01453551393085E-4</v>
      </c>
      <c r="B3">
        <v>-1.92446587377107E-4</v>
      </c>
      <c r="C3">
        <v>6.0191727810965303E-4</v>
      </c>
      <c r="D3" s="1">
        <v>2.31863358306563E-7</v>
      </c>
      <c r="E3">
        <v>3.6170683892566803E-4</v>
      </c>
      <c r="F3">
        <v>1.9279438241457701E-4</v>
      </c>
    </row>
    <row r="4" spans="1:6" x14ac:dyDescent="0.25">
      <c r="A4">
        <v>3.7422746027311098E-2</v>
      </c>
      <c r="B4">
        <v>-9.4542284340989804E-4</v>
      </c>
      <c r="C4">
        <v>3.6697477442593503E-2</v>
      </c>
      <c r="D4">
        <v>-2.29451979359521E-3</v>
      </c>
      <c r="E4">
        <v>3.6936760428344297E-2</v>
      </c>
      <c r="F4">
        <v>-2.8724392141223098E-3</v>
      </c>
    </row>
    <row r="5" spans="1:6" x14ac:dyDescent="0.25">
      <c r="A5">
        <v>6.02812270672647E-2</v>
      </c>
      <c r="B5">
        <v>-3.2465507427162799E-3</v>
      </c>
      <c r="C5">
        <v>7.9759140343412693E-2</v>
      </c>
      <c r="D5">
        <v>-1.01735845031805E-2</v>
      </c>
      <c r="E5">
        <v>8.0713489926116697E-2</v>
      </c>
      <c r="F5">
        <v>-1.36413328897014E-2</v>
      </c>
    </row>
    <row r="6" spans="1:6" x14ac:dyDescent="0.25">
      <c r="A6">
        <v>0.10093939439609401</v>
      </c>
      <c r="B6">
        <v>-9.7780256139451596E-3</v>
      </c>
      <c r="C6">
        <v>0.120403859597462</v>
      </c>
      <c r="D6">
        <v>-2.2292734445736401E-2</v>
      </c>
      <c r="E6">
        <v>0.1208666588606</v>
      </c>
      <c r="F6">
        <v>-2.9999640611794599E-2</v>
      </c>
    </row>
    <row r="7" spans="1:6" x14ac:dyDescent="0.25">
      <c r="A7">
        <v>0.14014934318907099</v>
      </c>
      <c r="B7">
        <v>-1.8044302131867598E-2</v>
      </c>
      <c r="C7">
        <v>0.15935644006274199</v>
      </c>
      <c r="D7">
        <v>-3.7495551121812798E-2</v>
      </c>
      <c r="E7">
        <v>0.160285748402751</v>
      </c>
      <c r="F7">
        <v>-5.1367935848045998E-2</v>
      </c>
    </row>
    <row r="8" spans="1:6" x14ac:dyDescent="0.25">
      <c r="A8">
        <v>0.180318742558635</v>
      </c>
      <c r="B8">
        <v>-2.76588640782214E-2</v>
      </c>
      <c r="C8">
        <v>0.20046627721351201</v>
      </c>
      <c r="D8">
        <v>-5.6358214976749803E-2</v>
      </c>
      <c r="E8">
        <v>0.20041341236782301</v>
      </c>
      <c r="F8">
        <v>-7.8323558360586895E-2</v>
      </c>
    </row>
    <row r="9" spans="1:6" x14ac:dyDescent="0.25">
      <c r="A9">
        <v>0.21928198873839599</v>
      </c>
      <c r="B9">
        <v>-3.84300763873833E-2</v>
      </c>
      <c r="C9">
        <v>0.240607852980081</v>
      </c>
      <c r="D9">
        <v>-7.7533483967228395E-2</v>
      </c>
      <c r="E9">
        <v>0.24053133807184701</v>
      </c>
      <c r="F9">
        <v>-0.10932542833857101</v>
      </c>
    </row>
    <row r="10" spans="1:6" x14ac:dyDescent="0.25">
      <c r="A10">
        <v>0.25968696127997798</v>
      </c>
      <c r="B10">
        <v>-5.0163985360147503E-2</v>
      </c>
      <c r="C10">
        <v>0.280744791479485</v>
      </c>
      <c r="D10">
        <v>-0.100635537465061</v>
      </c>
      <c r="E10">
        <v>0.27943893704562001</v>
      </c>
      <c r="F10">
        <v>-0.14321805473598301</v>
      </c>
    </row>
    <row r="11" spans="1:6" x14ac:dyDescent="0.25">
      <c r="A11">
        <v>0.30033121680731101</v>
      </c>
      <c r="B11">
        <v>-6.2475813753438803E-2</v>
      </c>
      <c r="C11">
        <v>0.32039991792037098</v>
      </c>
      <c r="D11">
        <v>-0.123930501276987</v>
      </c>
      <c r="E11">
        <v>0.31954619703516302</v>
      </c>
      <c r="F11">
        <v>-0.178651529080882</v>
      </c>
    </row>
    <row r="12" spans="1:6" x14ac:dyDescent="0.25">
      <c r="A12">
        <v>0.34025391356365797</v>
      </c>
      <c r="B12">
        <v>-7.4595311491032004E-2</v>
      </c>
      <c r="C12">
        <v>0.36293432354444799</v>
      </c>
      <c r="D12">
        <v>-0.150884964472736</v>
      </c>
      <c r="E12">
        <v>0.33972016411288403</v>
      </c>
      <c r="F12">
        <v>-0.19636820828749099</v>
      </c>
    </row>
    <row r="13" spans="1:6" x14ac:dyDescent="0.25">
      <c r="A13">
        <v>0.38907367110414398</v>
      </c>
      <c r="B13">
        <v>-8.9986053418998999E-2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Ghuku (2016)</vt:lpstr>
      <vt:lpstr>FEA (3D, c3=0.25, F=-1)</vt:lpstr>
      <vt:lpstr>FEA (3D, c3=0.25, F=-10)</vt:lpstr>
      <vt:lpstr>Ghuku (2016) - Fig 10</vt:lpstr>
      <vt:lpstr>Chen (2010)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Batista Camara Leal</dc:creator>
  <cp:lastModifiedBy>Leal, Pedro B</cp:lastModifiedBy>
  <dcterms:created xsi:type="dcterms:W3CDTF">2020-03-23T17:17:46Z</dcterms:created>
  <dcterms:modified xsi:type="dcterms:W3CDTF">2020-06-15T23:22:16Z</dcterms:modified>
</cp:coreProperties>
</file>