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改訂履歴" sheetId="2" r:id="rId1"/>
    <sheet name="CRUD図" sheetId="1" r:id="rId2"/>
    <sheet name="設定情報" sheetId="4" r:id="rId3"/>
  </sheets>
  <definedNames>
    <definedName name="_xlnm.Print_Area" localSheetId="1">CRUD図!$A$1:$AC$29</definedName>
    <definedName name="_xlnm.Print_Area" localSheetId="0">改訂履歴!$A$1:$AZ$28</definedName>
    <definedName name="_xlnm.Print_Area" localSheetId="2">設定情報!$A$1</definedName>
    <definedName name="_xlnm.Print_Titles" localSheetId="0">改訂履歴!$1:$3</definedName>
  </definedNames>
  <calcPr calcId="145621"/>
</workbook>
</file>

<file path=xl/calcChain.xml><?xml version="1.0" encoding="utf-8"?>
<calcChain xmlns="http://schemas.openxmlformats.org/spreadsheetml/2006/main">
  <c r="G8" i="1" l="1"/>
  <c r="H8" i="1"/>
  <c r="I8" i="1"/>
  <c r="J8" i="1"/>
  <c r="G9" i="1"/>
  <c r="H9" i="1"/>
  <c r="I9" i="1"/>
  <c r="J9" i="1"/>
  <c r="G10" i="1"/>
  <c r="H10" i="1"/>
  <c r="I10" i="1"/>
  <c r="J10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G27" i="1"/>
  <c r="H27" i="1"/>
  <c r="I27" i="1"/>
  <c r="J27" i="1"/>
  <c r="G7" i="1"/>
  <c r="H7" i="1"/>
  <c r="I7" i="1"/>
  <c r="J7" i="1"/>
  <c r="F27" i="1" l="1"/>
  <c r="F7" i="1"/>
  <c r="F25" i="1"/>
  <c r="F24" i="1"/>
  <c r="F22" i="1"/>
  <c r="F20" i="1"/>
  <c r="F23" i="1"/>
  <c r="F21" i="1"/>
  <c r="F19" i="1"/>
  <c r="F17" i="1"/>
  <c r="F15" i="1"/>
  <c r="F13" i="1"/>
  <c r="F11" i="1"/>
  <c r="F9" i="1"/>
  <c r="F26" i="1"/>
  <c r="F18" i="1"/>
  <c r="F16" i="1"/>
  <c r="F14" i="1"/>
  <c r="F12" i="1"/>
  <c r="F10" i="1"/>
  <c r="F8" i="1"/>
  <c r="S3" i="2" l="1"/>
  <c r="F3" i="2"/>
  <c r="S2" i="2"/>
  <c r="S1" i="2"/>
  <c r="A1" i="2"/>
  <c r="A7" i="1" l="1"/>
  <c r="A8" i="1" l="1"/>
  <c r="A9" i="1" s="1"/>
  <c r="A10" i="1" l="1"/>
  <c r="A11" i="1" l="1"/>
  <c r="A12" i="1" l="1"/>
  <c r="A13" i="1" l="1"/>
  <c r="A14" i="1" l="1"/>
  <c r="A15" i="1" l="1"/>
  <c r="A16" i="1" s="1"/>
  <c r="A17" i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<sst xmlns="http://schemas.openxmlformats.org/spreadsheetml/2006/main" count="214" uniqueCount="88">
  <si>
    <t>【CRUD図】</t>
    <phoneticPr fontId="3"/>
  </si>
  <si>
    <t>マスタ</t>
  </si>
  <si>
    <t>No</t>
    <phoneticPr fontId="3"/>
  </si>
  <si>
    <t>区分</t>
    <rPh sb="0" eb="2">
      <t>クブン</t>
    </rPh>
    <phoneticPr fontId="3"/>
  </si>
  <si>
    <t>画面/機能名</t>
    <rPh sb="0" eb="2">
      <t>ガメン</t>
    </rPh>
    <rPh sb="3" eb="5">
      <t>キノウ</t>
    </rPh>
    <rPh sb="5" eb="6">
      <t>メイ</t>
    </rPh>
    <phoneticPr fontId="3"/>
  </si>
  <si>
    <t>画面</t>
    <phoneticPr fontId="3"/>
  </si>
  <si>
    <t>分類</t>
    <rPh sb="0" eb="2">
      <t>ブンルイ</t>
    </rPh>
    <phoneticPr fontId="3"/>
  </si>
  <si>
    <t>区分</t>
    <rPh sb="0" eb="2">
      <t>クブン</t>
    </rPh>
    <phoneticPr fontId="2"/>
  </si>
  <si>
    <t>論理名</t>
    <rPh sb="0" eb="2">
      <t>ロンリ</t>
    </rPh>
    <rPh sb="2" eb="3">
      <t>メイ</t>
    </rPh>
    <phoneticPr fontId="5"/>
  </si>
  <si>
    <t>.</t>
  </si>
  <si>
    <t>画面/機能名ID</t>
    <phoneticPr fontId="2"/>
  </si>
  <si>
    <t>システム</t>
  </si>
  <si>
    <t>業務</t>
  </si>
  <si>
    <t>-</t>
  </si>
  <si>
    <t>バッチ</t>
  </si>
  <si>
    <t>DS001</t>
  </si>
  <si>
    <t>DS002</t>
  </si>
  <si>
    <t>DM001</t>
  </si>
  <si>
    <t>DM002</t>
  </si>
  <si>
    <t>DT001</t>
  </si>
  <si>
    <t>DT002</t>
  </si>
  <si>
    <t>DT003</t>
  </si>
  <si>
    <t>DT004</t>
  </si>
  <si>
    <t>DT005</t>
  </si>
  <si>
    <t>B0001</t>
  </si>
  <si>
    <t>ログイン画面</t>
  </si>
  <si>
    <t>メニュー画面</t>
  </si>
  <si>
    <t>ユーザ一覧画面</t>
  </si>
  <si>
    <t>ユーザ登録画面</t>
  </si>
  <si>
    <t>月報一覧画面</t>
  </si>
  <si>
    <t>月報申請画面</t>
  </si>
  <si>
    <t>月報申請状況一覧画面</t>
  </si>
  <si>
    <t>月報承認画面</t>
  </si>
  <si>
    <t>月報承認状況一覧画面</t>
  </si>
  <si>
    <t>↑</t>
    <phoneticPr fontId="2"/>
  </si>
  <si>
    <t>↑</t>
    <phoneticPr fontId="2"/>
  </si>
  <si>
    <t>役割マスタ</t>
  </si>
  <si>
    <t>ユーザマスタ</t>
  </si>
  <si>
    <t>ユーザ役割マスタ</t>
  </si>
  <si>
    <t>月報管理テーブル</t>
  </si>
  <si>
    <t>月報管理テーブル（履歴）</t>
  </si>
  <si>
    <t>M_CODE</t>
  </si>
  <si>
    <t>M_ROLE</t>
  </si>
  <si>
    <t>M_USER</t>
  </si>
  <si>
    <t>M_USER_ROLE</t>
  </si>
  <si>
    <t>T_REPORT</t>
  </si>
  <si>
    <t>T_REPORT_HIS</t>
  </si>
  <si>
    <t>業務</t>
    <rPh sb="0" eb="2">
      <t>ギョウム</t>
    </rPh>
    <phoneticPr fontId="2"/>
  </si>
  <si>
    <t>R</t>
    <phoneticPr fontId="2"/>
  </si>
  <si>
    <t>R</t>
    <phoneticPr fontId="2"/>
  </si>
  <si>
    <t>CU</t>
    <phoneticPr fontId="2"/>
  </si>
  <si>
    <t>CD</t>
    <phoneticPr fontId="2"/>
  </si>
  <si>
    <t>C</t>
    <phoneticPr fontId="2"/>
  </si>
  <si>
    <t>U</t>
    <phoneticPr fontId="2"/>
  </si>
  <si>
    <t>メール配信バッチ</t>
    <phoneticPr fontId="2"/>
  </si>
  <si>
    <t>↑</t>
    <phoneticPr fontId="2"/>
  </si>
  <si>
    <t>←</t>
    <phoneticPr fontId="2"/>
  </si>
  <si>
    <t>←</t>
    <phoneticPr fontId="2"/>
  </si>
  <si>
    <t>←</t>
    <phoneticPr fontId="2"/>
  </si>
  <si>
    <t>コードマスタ</t>
    <phoneticPr fontId="2"/>
  </si>
  <si>
    <t>物理名</t>
    <rPh sb="0" eb="2">
      <t>ブツリ</t>
    </rPh>
    <rPh sb="2" eb="3">
      <t>メイ</t>
    </rPh>
    <phoneticPr fontId="5"/>
  </si>
  <si>
    <t>プロジェクト</t>
  </si>
  <si>
    <t>作成日</t>
  </si>
  <si>
    <t>作成者</t>
  </si>
  <si>
    <t>承認</t>
    <rPh sb="0" eb="2">
      <t>ショウニン</t>
    </rPh>
    <phoneticPr fontId="5"/>
  </si>
  <si>
    <t>ページ</t>
  </si>
  <si>
    <t>サブシステム</t>
    <phoneticPr fontId="5"/>
  </si>
  <si>
    <t>機能名</t>
    <rPh sb="0" eb="2">
      <t>キノウ</t>
    </rPh>
    <rPh sb="2" eb="3">
      <t>メイ</t>
    </rPh>
    <phoneticPr fontId="5"/>
  </si>
  <si>
    <t>版数管理</t>
    <rPh sb="0" eb="2">
      <t>ハンスウ</t>
    </rPh>
    <rPh sb="2" eb="4">
      <t>カンリ</t>
    </rPh>
    <phoneticPr fontId="5"/>
  </si>
  <si>
    <t>版数</t>
    <rPh sb="0" eb="2">
      <t>ハンスウ</t>
    </rPh>
    <phoneticPr fontId="5"/>
  </si>
  <si>
    <t>日付</t>
    <rPh sb="0" eb="2">
      <t>ヒヅケ</t>
    </rPh>
    <phoneticPr fontId="5"/>
  </si>
  <si>
    <t>改訂者</t>
    <rPh sb="0" eb="2">
      <t>カイテイ</t>
    </rPh>
    <rPh sb="2" eb="3">
      <t>シャ</t>
    </rPh>
    <phoneticPr fontId="5"/>
  </si>
  <si>
    <t>改定内容</t>
    <rPh sb="0" eb="2">
      <t>カイテイ</t>
    </rPh>
    <rPh sb="2" eb="4">
      <t>ナイヨウ</t>
    </rPh>
    <phoneticPr fontId="5"/>
  </si>
  <si>
    <t>FS壁谷</t>
    <rPh sb="2" eb="3">
      <t>カベ</t>
    </rPh>
    <rPh sb="3" eb="4">
      <t>タニ</t>
    </rPh>
    <phoneticPr fontId="5"/>
  </si>
  <si>
    <t>新規作成</t>
    <rPh sb="0" eb="2">
      <t>シンキ</t>
    </rPh>
    <rPh sb="2" eb="4">
      <t>サクセイ</t>
    </rPh>
    <phoneticPr fontId="5"/>
  </si>
  <si>
    <t>プロジェクト名</t>
    <rPh sb="6" eb="7">
      <t>ナ</t>
    </rPh>
    <phoneticPr fontId="3"/>
  </si>
  <si>
    <t>月報管理システム</t>
  </si>
  <si>
    <t>システム名</t>
    <rPh sb="4" eb="5">
      <t>ナ</t>
    </rPh>
    <phoneticPr fontId="3"/>
  </si>
  <si>
    <t>サブシステム名</t>
    <rPh sb="6" eb="7">
      <t>ナ</t>
    </rPh>
    <phoneticPr fontId="3"/>
  </si>
  <si>
    <t>機能名</t>
    <rPh sb="0" eb="2">
      <t>キノウ</t>
    </rPh>
    <rPh sb="2" eb="3">
      <t>メイ</t>
    </rPh>
    <phoneticPr fontId="3"/>
  </si>
  <si>
    <t>CRUD図</t>
    <rPh sb="4" eb="5">
      <t>ズ</t>
    </rPh>
    <phoneticPr fontId="5"/>
  </si>
  <si>
    <t>FS壁谷</t>
    <rPh sb="2" eb="3">
      <t>カベ</t>
    </rPh>
    <rPh sb="3" eb="4">
      <t>タニ</t>
    </rPh>
    <phoneticPr fontId="2"/>
  </si>
  <si>
    <t>計</t>
    <rPh sb="0" eb="1">
      <t>ケイ</t>
    </rPh>
    <phoneticPr fontId="3"/>
  </si>
  <si>
    <t>C</t>
    <phoneticPr fontId="3"/>
  </si>
  <si>
    <t>U</t>
    <phoneticPr fontId="3"/>
  </si>
  <si>
    <t>D</t>
    <phoneticPr fontId="3"/>
  </si>
  <si>
    <t>R</t>
    <phoneticPr fontId="3"/>
  </si>
  <si>
    <t>マスタ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</si>
</sst>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d&quot;日&quot;;@"/>
    <numFmt numFmtId="177" formatCode="&quot;第&quot;0.0&quot;版&quot;\ "/>
  </numFmts>
  <fonts count="16" x14ac:knownFonts="1">
    <font>
      <sz val="11"/>
      <color theme="1"/>
      <name val="ＭＳ Ｐゴシック"/>
      <family val="2"/>
      <scheme val="minor"/>
    </font>
    <font>
      <b/>
      <sz val="16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  <scheme val="minor"/>
    </font>
    <font>
      <sz val="11"/>
      <name val="ＭＳ Ｐゴシック"/>
      <family val="2"/>
      <scheme val="minor"/>
    </font>
    <font>
      <b/>
      <sz val="11"/>
      <name val="ＭＳ Ｐゴシック"/>
      <family val="2"/>
      <charset val="128"/>
      <scheme val="minor"/>
    </font>
    <font>
      <sz val="11"/>
      <name val="Arial"/>
      <family val="2"/>
    </font>
    <font>
      <sz val="11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0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auto="1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auto="1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auto="1"/>
      </top>
      <bottom/>
      <diagonal/>
    </border>
    <border>
      <left style="hair">
        <color indexed="64"/>
      </left>
      <right style="hair">
        <color indexed="64"/>
      </right>
      <top style="thin">
        <color auto="1"/>
      </top>
      <bottom/>
      <diagonal/>
    </border>
    <border>
      <left style="hair">
        <color indexed="64"/>
      </left>
      <right/>
      <top style="thin">
        <color auto="1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</borders>
  <cellStyleXfs count="14">
    <xf numFmtId="0" fontId="0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15" fillId="0" borderId="0">
      <alignment vertical="center"/>
    </xf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</cellStyleXfs>
  <cellXfs count="152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6" xfId="0" applyFont="1" applyBorder="1" applyAlignment="1">
      <alignment vertical="center"/>
    </xf>
    <xf numFmtId="0" fontId="7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7" fillId="0" borderId="0" xfId="0" applyFont="1" applyAlignment="1">
      <alignment horizontal="center"/>
    </xf>
    <xf numFmtId="0" fontId="6" fillId="3" borderId="4" xfId="0" applyFont="1" applyFill="1" applyBorder="1" applyAlignment="1">
      <alignment horizontal="center" vertical="top"/>
    </xf>
    <xf numFmtId="0" fontId="6" fillId="3" borderId="4" xfId="0" applyFont="1" applyFill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center"/>
    </xf>
    <xf numFmtId="0" fontId="4" fillId="2" borderId="8" xfId="0" applyFont="1" applyFill="1" applyBorder="1" applyAlignment="1" applyProtection="1">
      <alignment vertical="center"/>
      <protection locked="0"/>
    </xf>
    <xf numFmtId="0" fontId="4" fillId="2" borderId="8" xfId="0" applyFont="1" applyFill="1" applyBorder="1" applyAlignment="1" applyProtection="1">
      <alignment vertical="center" shrinkToFit="1"/>
      <protection locked="0"/>
    </xf>
    <xf numFmtId="0" fontId="4" fillId="2" borderId="5" xfId="0" applyFont="1" applyFill="1" applyBorder="1" applyAlignment="1" applyProtection="1">
      <alignment vertical="center" shrinkToFit="1"/>
    </xf>
    <xf numFmtId="0" fontId="4" fillId="2" borderId="10" xfId="0" applyFont="1" applyFill="1" applyBorder="1" applyAlignment="1" applyProtection="1">
      <alignment vertical="center"/>
    </xf>
    <xf numFmtId="0" fontId="4" fillId="2" borderId="11" xfId="0" applyFont="1" applyFill="1" applyBorder="1" applyAlignment="1" applyProtection="1">
      <alignment vertical="center"/>
      <protection locked="0"/>
    </xf>
    <xf numFmtId="0" fontId="4" fillId="2" borderId="11" xfId="0" applyFont="1" applyFill="1" applyBorder="1" applyAlignment="1" applyProtection="1">
      <alignment vertical="center" shrinkToFit="1"/>
      <protection locked="0"/>
    </xf>
    <xf numFmtId="0" fontId="4" fillId="2" borderId="10" xfId="0" applyFont="1" applyFill="1" applyBorder="1" applyAlignment="1" applyProtection="1">
      <alignment vertical="center" shrinkToFit="1"/>
    </xf>
    <xf numFmtId="0" fontId="0" fillId="0" borderId="0" xfId="0" applyFont="1"/>
    <xf numFmtId="0" fontId="4" fillId="2" borderId="1" xfId="0" applyFont="1" applyFill="1" applyBorder="1" applyAlignment="1">
      <alignment vertical="top"/>
    </xf>
    <xf numFmtId="0" fontId="4" fillId="2" borderId="2" xfId="0" applyFont="1" applyFill="1" applyBorder="1" applyAlignment="1">
      <alignment vertical="top"/>
    </xf>
    <xf numFmtId="0" fontId="4" fillId="2" borderId="14" xfId="0" applyFont="1" applyFill="1" applyBorder="1" applyAlignment="1">
      <alignment horizontal="center" vertical="top" textRotation="180"/>
    </xf>
    <xf numFmtId="0" fontId="9" fillId="2" borderId="14" xfId="0" applyFont="1" applyFill="1" applyBorder="1" applyAlignment="1">
      <alignment horizontal="center" vertical="top" textRotation="180"/>
    </xf>
    <xf numFmtId="0" fontId="4" fillId="0" borderId="17" xfId="0" applyFont="1" applyFill="1" applyBorder="1" applyAlignment="1" applyProtection="1">
      <alignment horizontal="center" vertical="center" shrinkToFit="1"/>
      <protection locked="0"/>
    </xf>
    <xf numFmtId="0" fontId="4" fillId="0" borderId="18" xfId="0" applyFont="1" applyFill="1" applyBorder="1" applyAlignment="1" applyProtection="1">
      <alignment horizontal="center" vertical="center" shrinkToFit="1"/>
      <protection locked="0"/>
    </xf>
    <xf numFmtId="0" fontId="10" fillId="0" borderId="19" xfId="0" applyFont="1" applyFill="1" applyBorder="1" applyAlignment="1" applyProtection="1">
      <alignment horizontal="center" vertical="center" shrinkToFit="1"/>
      <protection locked="0"/>
    </xf>
    <xf numFmtId="0" fontId="10" fillId="0" borderId="20" xfId="0" applyFont="1" applyFill="1" applyBorder="1" applyAlignment="1" applyProtection="1">
      <alignment horizontal="center" vertical="center" shrinkToFit="1"/>
      <protection locked="0"/>
    </xf>
    <xf numFmtId="0" fontId="4" fillId="0" borderId="19" xfId="0" applyFont="1" applyFill="1" applyBorder="1" applyAlignment="1" applyProtection="1">
      <alignment horizontal="center" vertical="center" shrinkToFit="1"/>
      <protection locked="0"/>
    </xf>
    <xf numFmtId="0" fontId="4" fillId="0" borderId="20" xfId="0" applyFont="1" applyFill="1" applyBorder="1" applyAlignment="1" applyProtection="1">
      <alignment horizontal="center" vertical="center" shrinkToFit="1"/>
      <protection locked="0"/>
    </xf>
    <xf numFmtId="0" fontId="4" fillId="0" borderId="21" xfId="0" applyFont="1" applyFill="1" applyBorder="1" applyAlignment="1" applyProtection="1">
      <alignment horizontal="center" vertical="center" shrinkToFit="1"/>
      <protection locked="0"/>
    </xf>
    <xf numFmtId="0" fontId="4" fillId="0" borderId="22" xfId="0" applyFont="1" applyFill="1" applyBorder="1" applyAlignment="1" applyProtection="1">
      <alignment horizontal="center" vertical="center" shrinkToFit="1"/>
      <protection locked="0"/>
    </xf>
    <xf numFmtId="0" fontId="4" fillId="0" borderId="23" xfId="0" applyFont="1" applyFill="1" applyBorder="1" applyAlignment="1" applyProtection="1">
      <alignment horizontal="center" vertical="center" shrinkToFit="1"/>
      <protection locked="0"/>
    </xf>
    <xf numFmtId="0" fontId="4" fillId="0" borderId="24" xfId="0" applyFont="1" applyFill="1" applyBorder="1" applyAlignment="1" applyProtection="1">
      <alignment horizontal="center" vertical="center" shrinkToFit="1"/>
      <protection locked="0"/>
    </xf>
    <xf numFmtId="0" fontId="4" fillId="0" borderId="25" xfId="0" applyFont="1" applyFill="1" applyBorder="1" applyAlignment="1" applyProtection="1">
      <alignment horizontal="center" vertical="center" shrinkToFit="1"/>
      <protection locked="0"/>
    </xf>
    <xf numFmtId="0" fontId="10" fillId="0" borderId="26" xfId="0" applyFont="1" applyFill="1" applyBorder="1" applyAlignment="1" applyProtection="1">
      <alignment horizontal="center" vertical="center" shrinkToFit="1"/>
      <protection locked="0"/>
    </xf>
    <xf numFmtId="0" fontId="4" fillId="0" borderId="26" xfId="0" applyFont="1" applyFill="1" applyBorder="1" applyAlignment="1" applyProtection="1">
      <alignment horizontal="center" vertical="center" shrinkToFit="1"/>
      <protection locked="0"/>
    </xf>
    <xf numFmtId="0" fontId="4" fillId="0" borderId="27" xfId="0" applyFont="1" applyFill="1" applyBorder="1" applyAlignment="1" applyProtection="1">
      <alignment horizontal="center" vertical="center" shrinkToFit="1"/>
      <protection locked="0"/>
    </xf>
    <xf numFmtId="0" fontId="4" fillId="2" borderId="15" xfId="0" applyFont="1" applyFill="1" applyBorder="1" applyAlignment="1">
      <alignment horizontal="center" vertical="top"/>
    </xf>
    <xf numFmtId="0" fontId="11" fillId="2" borderId="15" xfId="0" applyFont="1" applyFill="1" applyBorder="1" applyAlignment="1">
      <alignment horizontal="center" vertical="top"/>
    </xf>
    <xf numFmtId="0" fontId="4" fillId="2" borderId="3" xfId="0" applyFont="1" applyFill="1" applyBorder="1" applyAlignment="1">
      <alignment horizontal="center" vertical="top"/>
    </xf>
    <xf numFmtId="0" fontId="4" fillId="2" borderId="12" xfId="0" applyFont="1" applyFill="1" applyBorder="1" applyAlignment="1" applyProtection="1">
      <alignment horizontal="center" vertical="center"/>
    </xf>
    <xf numFmtId="0" fontId="4" fillId="2" borderId="9" xfId="0" applyFont="1" applyFill="1" applyBorder="1" applyAlignment="1" applyProtection="1">
      <alignment horizontal="center" vertical="center"/>
      <protection locked="0"/>
    </xf>
    <xf numFmtId="0" fontId="4" fillId="2" borderId="9" xfId="0" applyFont="1" applyFill="1" applyBorder="1" applyAlignment="1" applyProtection="1">
      <alignment horizontal="center" vertical="center" shrinkToFit="1"/>
      <protection locked="0"/>
    </xf>
    <xf numFmtId="0" fontId="4" fillId="2" borderId="7" xfId="0" applyFont="1" applyFill="1" applyBorder="1" applyAlignment="1" applyProtection="1">
      <alignment horizontal="center" vertical="center" shrinkToFit="1"/>
    </xf>
    <xf numFmtId="0" fontId="0" fillId="0" borderId="0" xfId="0" applyFont="1" applyAlignment="1">
      <alignment horizontal="center"/>
    </xf>
    <xf numFmtId="0" fontId="0" fillId="4" borderId="28" xfId="0" applyFill="1" applyBorder="1"/>
    <xf numFmtId="0" fontId="0" fillId="4" borderId="6" xfId="0" applyFill="1" applyBorder="1"/>
    <xf numFmtId="0" fontId="0" fillId="4" borderId="29" xfId="0" applyFill="1" applyBorder="1"/>
    <xf numFmtId="0" fontId="0" fillId="4" borderId="33" xfId="0" applyFill="1" applyBorder="1"/>
    <xf numFmtId="0" fontId="0" fillId="4" borderId="0" xfId="0" applyFill="1" applyBorder="1"/>
    <xf numFmtId="0" fontId="0" fillId="4" borderId="34" xfId="0" applyFill="1" applyBorder="1"/>
    <xf numFmtId="0" fontId="0" fillId="4" borderId="30" xfId="0" applyFill="1" applyBorder="1"/>
    <xf numFmtId="0" fontId="0" fillId="4" borderId="31" xfId="0" applyFill="1" applyBorder="1"/>
    <xf numFmtId="0" fontId="0" fillId="4" borderId="32" xfId="0" applyFill="1" applyBorder="1"/>
    <xf numFmtId="0" fontId="8" fillId="3" borderId="1" xfId="0" applyFont="1" applyFill="1" applyBorder="1" applyAlignment="1">
      <alignment vertical="top" wrapText="1"/>
    </xf>
    <xf numFmtId="0" fontId="6" fillId="3" borderId="1" xfId="0" applyFont="1" applyFill="1" applyBorder="1" applyAlignment="1">
      <alignment vertical="top" wrapText="1"/>
    </xf>
    <xf numFmtId="0" fontId="9" fillId="2" borderId="13" xfId="0" applyFont="1" applyFill="1" applyBorder="1" applyAlignment="1">
      <alignment horizontal="center" vertical="top" textRotation="180" readingOrder="1"/>
    </xf>
    <xf numFmtId="0" fontId="9" fillId="2" borderId="14" xfId="0" applyFont="1" applyFill="1" applyBorder="1" applyAlignment="1">
      <alignment horizontal="center" vertical="top" textRotation="180" readingOrder="1"/>
    </xf>
    <xf numFmtId="0" fontId="9" fillId="2" borderId="16" xfId="0" applyFont="1" applyFill="1" applyBorder="1" applyAlignment="1">
      <alignment horizontal="center" vertical="top" textRotation="180" readingOrder="1"/>
    </xf>
    <xf numFmtId="0" fontId="10" fillId="0" borderId="0" xfId="1" applyFont="1"/>
    <xf numFmtId="0" fontId="11" fillId="0" borderId="43" xfId="1" applyFont="1" applyFill="1" applyBorder="1" applyAlignment="1">
      <alignment vertical="center"/>
    </xf>
    <xf numFmtId="0" fontId="11" fillId="0" borderId="44" xfId="1" applyFont="1" applyFill="1" applyBorder="1" applyAlignment="1">
      <alignment vertical="center"/>
    </xf>
    <xf numFmtId="0" fontId="14" fillId="0" borderId="44" xfId="1" applyFont="1" applyFill="1" applyBorder="1" applyAlignment="1">
      <alignment vertical="center"/>
    </xf>
    <xf numFmtId="0" fontId="11" fillId="0" borderId="44" xfId="1" applyFont="1" applyFill="1" applyBorder="1" applyAlignment="1">
      <alignment horizontal="left" vertical="center"/>
    </xf>
    <xf numFmtId="0" fontId="11" fillId="0" borderId="44" xfId="1" quotePrefix="1" applyFont="1" applyFill="1" applyBorder="1" applyAlignment="1">
      <alignment vertical="center"/>
    </xf>
    <xf numFmtId="0" fontId="11" fillId="0" borderId="45" xfId="1" applyFont="1" applyFill="1" applyBorder="1" applyAlignment="1">
      <alignment vertical="center"/>
    </xf>
    <xf numFmtId="0" fontId="11" fillId="0" borderId="0" xfId="1" applyFont="1" applyFill="1" applyAlignment="1">
      <alignment horizontal="left" vertical="center"/>
    </xf>
    <xf numFmtId="0" fontId="11" fillId="0" borderId="46" xfId="1" applyFont="1" applyFill="1" applyBorder="1" applyAlignment="1">
      <alignment vertical="center"/>
    </xf>
    <xf numFmtId="49" fontId="11" fillId="6" borderId="0" xfId="2" applyNumberFormat="1" applyFont="1" applyFill="1" applyBorder="1" applyAlignment="1">
      <alignment vertical="center"/>
    </xf>
    <xf numFmtId="49" fontId="11" fillId="6" borderId="47" xfId="2" applyNumberFormat="1" applyFont="1" applyFill="1" applyBorder="1" applyAlignment="1">
      <alignment vertical="center"/>
    </xf>
    <xf numFmtId="49" fontId="11" fillId="6" borderId="47" xfId="2" applyNumberFormat="1" applyFont="1" applyFill="1" applyBorder="1" applyAlignment="1">
      <alignment vertical="center" wrapText="1"/>
    </xf>
    <xf numFmtId="0" fontId="11" fillId="0" borderId="47" xfId="1" applyFont="1" applyFill="1" applyBorder="1" applyAlignment="1">
      <alignment vertical="center"/>
    </xf>
    <xf numFmtId="0" fontId="10" fillId="0" borderId="46" xfId="1" applyFont="1" applyBorder="1"/>
    <xf numFmtId="0" fontId="10" fillId="0" borderId="0" xfId="1" applyFont="1" applyBorder="1"/>
    <xf numFmtId="0" fontId="10" fillId="0" borderId="47" xfId="1" applyFont="1" applyBorder="1"/>
    <xf numFmtId="0" fontId="10" fillId="0" borderId="55" xfId="1" applyFont="1" applyBorder="1"/>
    <xf numFmtId="0" fontId="10" fillId="0" borderId="56" xfId="1" applyFont="1" applyBorder="1"/>
    <xf numFmtId="0" fontId="10" fillId="0" borderId="57" xfId="1" applyFont="1" applyBorder="1"/>
    <xf numFmtId="0" fontId="11" fillId="5" borderId="4" xfId="3" applyFill="1" applyBorder="1">
      <alignment vertical="center"/>
    </xf>
    <xf numFmtId="0" fontId="11" fillId="0" borderId="4" xfId="3" applyBorder="1" applyAlignment="1">
      <alignment horizontal="left" vertical="center"/>
    </xf>
    <xf numFmtId="0" fontId="11" fillId="0" borderId="0" xfId="3">
      <alignment vertical="center"/>
    </xf>
    <xf numFmtId="177" fontId="11" fillId="6" borderId="53" xfId="2" applyNumberFormat="1" applyFont="1" applyFill="1" applyBorder="1" applyAlignment="1">
      <alignment horizontal="center" vertical="center"/>
    </xf>
    <xf numFmtId="177" fontId="11" fillId="6" borderId="54" xfId="2" applyNumberFormat="1" applyFont="1" applyFill="1" applyBorder="1" applyAlignment="1">
      <alignment horizontal="center" vertical="center"/>
    </xf>
    <xf numFmtId="177" fontId="11" fillId="6" borderId="9" xfId="2" applyNumberFormat="1" applyFont="1" applyFill="1" applyBorder="1" applyAlignment="1">
      <alignment horizontal="center" vertical="center"/>
    </xf>
    <xf numFmtId="176" fontId="11" fillId="6" borderId="53" xfId="2" applyNumberFormat="1" applyFont="1" applyFill="1" applyBorder="1" applyAlignment="1">
      <alignment horizontal="center" vertical="center"/>
    </xf>
    <xf numFmtId="176" fontId="11" fillId="6" borderId="54" xfId="2" applyNumberFormat="1" applyFont="1" applyFill="1" applyBorder="1" applyAlignment="1">
      <alignment horizontal="center" vertical="center"/>
    </xf>
    <xf numFmtId="176" fontId="11" fillId="6" borderId="9" xfId="2" applyNumberFormat="1" applyFont="1" applyFill="1" applyBorder="1" applyAlignment="1">
      <alignment horizontal="center" vertical="center"/>
    </xf>
    <xf numFmtId="49" fontId="11" fillId="6" borderId="53" xfId="2" applyNumberFormat="1" applyFont="1" applyFill="1" applyBorder="1" applyAlignment="1">
      <alignment horizontal="center" vertical="center" wrapText="1"/>
    </xf>
    <xf numFmtId="49" fontId="11" fillId="6" borderId="54" xfId="2" applyNumberFormat="1" applyFont="1" applyFill="1" applyBorder="1" applyAlignment="1">
      <alignment horizontal="center" vertical="center" wrapText="1"/>
    </xf>
    <xf numFmtId="49" fontId="11" fillId="6" borderId="9" xfId="2" applyNumberFormat="1" applyFont="1" applyFill="1" applyBorder="1" applyAlignment="1">
      <alignment horizontal="center" vertical="center" wrapText="1"/>
    </xf>
    <xf numFmtId="49" fontId="11" fillId="6" borderId="53" xfId="2" applyNumberFormat="1" applyFont="1" applyFill="1" applyBorder="1" applyAlignment="1">
      <alignment vertical="center" wrapText="1"/>
    </xf>
    <xf numFmtId="49" fontId="11" fillId="6" borderId="54" xfId="2" applyNumberFormat="1" applyFont="1" applyFill="1" applyBorder="1" applyAlignment="1">
      <alignment vertical="center" wrapText="1"/>
    </xf>
    <xf numFmtId="49" fontId="11" fillId="6" borderId="9" xfId="2" applyNumberFormat="1" applyFont="1" applyFill="1" applyBorder="1" applyAlignment="1">
      <alignment vertical="center" wrapText="1"/>
    </xf>
    <xf numFmtId="177" fontId="11" fillId="6" borderId="51" xfId="2" applyNumberFormat="1" applyFont="1" applyFill="1" applyBorder="1" applyAlignment="1">
      <alignment horizontal="center" vertical="center"/>
    </xf>
    <xf numFmtId="177" fontId="11" fillId="6" borderId="52" xfId="2" applyNumberFormat="1" applyFont="1" applyFill="1" applyBorder="1" applyAlignment="1">
      <alignment horizontal="center" vertical="center"/>
    </xf>
    <xf numFmtId="177" fontId="11" fillId="6" borderId="8" xfId="2" applyNumberFormat="1" applyFont="1" applyFill="1" applyBorder="1" applyAlignment="1">
      <alignment horizontal="center" vertical="center"/>
    </xf>
    <xf numFmtId="176" fontId="11" fillId="6" borderId="51" xfId="2" applyNumberFormat="1" applyFont="1" applyFill="1" applyBorder="1" applyAlignment="1">
      <alignment horizontal="center" vertical="center"/>
    </xf>
    <xf numFmtId="176" fontId="11" fillId="6" borderId="52" xfId="2" applyNumberFormat="1" applyFont="1" applyFill="1" applyBorder="1" applyAlignment="1">
      <alignment horizontal="center" vertical="center"/>
    </xf>
    <xf numFmtId="176" fontId="11" fillId="6" borderId="8" xfId="2" applyNumberFormat="1" applyFont="1" applyFill="1" applyBorder="1" applyAlignment="1">
      <alignment horizontal="center" vertical="center"/>
    </xf>
    <xf numFmtId="49" fontId="11" fillId="6" borderId="51" xfId="2" applyNumberFormat="1" applyFont="1" applyFill="1" applyBorder="1" applyAlignment="1">
      <alignment horizontal="center" vertical="center" wrapText="1"/>
    </xf>
    <xf numFmtId="49" fontId="11" fillId="6" borderId="52" xfId="2" applyNumberFormat="1" applyFont="1" applyFill="1" applyBorder="1" applyAlignment="1">
      <alignment horizontal="center" vertical="center" wrapText="1"/>
    </xf>
    <xf numFmtId="49" fontId="11" fillId="6" borderId="8" xfId="2" applyNumberFormat="1" applyFont="1" applyFill="1" applyBorder="1" applyAlignment="1">
      <alignment horizontal="center" vertical="center" wrapText="1"/>
    </xf>
    <xf numFmtId="49" fontId="11" fillId="6" borderId="51" xfId="2" applyNumberFormat="1" applyFont="1" applyFill="1" applyBorder="1" applyAlignment="1">
      <alignment vertical="center" wrapText="1"/>
    </xf>
    <xf numFmtId="49" fontId="11" fillId="6" borderId="52" xfId="2" applyNumberFormat="1" applyFont="1" applyFill="1" applyBorder="1" applyAlignment="1">
      <alignment vertical="center" wrapText="1"/>
    </xf>
    <xf numFmtId="49" fontId="11" fillId="6" borderId="8" xfId="2" applyNumberFormat="1" applyFont="1" applyFill="1" applyBorder="1" applyAlignment="1">
      <alignment vertical="center" wrapText="1"/>
    </xf>
    <xf numFmtId="177" fontId="11" fillId="6" borderId="48" xfId="2" applyNumberFormat="1" applyFont="1" applyFill="1" applyBorder="1" applyAlignment="1">
      <alignment horizontal="center" vertical="center"/>
    </xf>
    <xf numFmtId="177" fontId="11" fillId="6" borderId="49" xfId="2" applyNumberFormat="1" applyFont="1" applyFill="1" applyBorder="1" applyAlignment="1">
      <alignment horizontal="center" vertical="center"/>
    </xf>
    <xf numFmtId="177" fontId="11" fillId="6" borderId="50" xfId="2" applyNumberFormat="1" applyFont="1" applyFill="1" applyBorder="1" applyAlignment="1">
      <alignment horizontal="center" vertical="center"/>
    </xf>
    <xf numFmtId="176" fontId="11" fillId="6" borderId="48" xfId="2" applyNumberFormat="1" applyFont="1" applyFill="1" applyBorder="1" applyAlignment="1">
      <alignment horizontal="center" vertical="center"/>
    </xf>
    <xf numFmtId="176" fontId="11" fillId="6" borderId="49" xfId="2" applyNumberFormat="1" applyFont="1" applyFill="1" applyBorder="1" applyAlignment="1">
      <alignment horizontal="center" vertical="center"/>
    </xf>
    <xf numFmtId="176" fontId="11" fillId="6" borderId="50" xfId="2" applyNumberFormat="1" applyFont="1" applyFill="1" applyBorder="1" applyAlignment="1">
      <alignment horizontal="center" vertical="center"/>
    </xf>
    <xf numFmtId="49" fontId="0" fillId="6" borderId="48" xfId="2" applyNumberFormat="1" applyFont="1" applyFill="1" applyBorder="1" applyAlignment="1">
      <alignment vertical="center" wrapText="1"/>
    </xf>
    <xf numFmtId="49" fontId="11" fillId="6" borderId="49" xfId="2" applyNumberFormat="1" applyFont="1" applyFill="1" applyBorder="1" applyAlignment="1">
      <alignment vertical="center" wrapText="1"/>
    </xf>
    <xf numFmtId="49" fontId="11" fillId="6" borderId="50" xfId="2" applyNumberFormat="1" applyFont="1" applyFill="1" applyBorder="1" applyAlignment="1">
      <alignment vertical="center" wrapText="1"/>
    </xf>
    <xf numFmtId="49" fontId="11" fillId="6" borderId="48" xfId="2" applyNumberFormat="1" applyFont="1" applyFill="1" applyBorder="1" applyAlignment="1">
      <alignment vertical="center" wrapText="1"/>
    </xf>
    <xf numFmtId="49" fontId="0" fillId="6" borderId="51" xfId="2" applyNumberFormat="1" applyFont="1" applyFill="1" applyBorder="1" applyAlignment="1">
      <alignment vertical="center" wrapText="1"/>
    </xf>
    <xf numFmtId="0" fontId="10" fillId="5" borderId="40" xfId="1" applyFont="1" applyFill="1" applyBorder="1" applyAlignment="1">
      <alignment horizontal="center" vertical="center"/>
    </xf>
    <xf numFmtId="0" fontId="10" fillId="5" borderId="41" xfId="1" applyFont="1" applyFill="1" applyBorder="1" applyAlignment="1">
      <alignment horizontal="center" vertical="center"/>
    </xf>
    <xf numFmtId="0" fontId="10" fillId="0" borderId="41" xfId="1" applyFont="1" applyBorder="1" applyAlignment="1">
      <alignment horizontal="center" vertical="center"/>
    </xf>
    <xf numFmtId="49" fontId="11" fillId="2" borderId="1" xfId="2" applyNumberFormat="1" applyFont="1" applyFill="1" applyBorder="1" applyAlignment="1">
      <alignment horizontal="center" vertical="center"/>
    </xf>
    <xf numFmtId="49" fontId="11" fillId="2" borderId="2" xfId="2" applyNumberFormat="1" applyFont="1" applyFill="1" applyBorder="1" applyAlignment="1">
      <alignment horizontal="center" vertical="center"/>
    </xf>
    <xf numFmtId="49" fontId="11" fillId="2" borderId="3" xfId="2" applyNumberFormat="1" applyFont="1" applyFill="1" applyBorder="1" applyAlignment="1">
      <alignment horizontal="center" vertical="center"/>
    </xf>
    <xf numFmtId="176" fontId="11" fillId="2" borderId="1" xfId="2" applyNumberFormat="1" applyFont="1" applyFill="1" applyBorder="1" applyAlignment="1">
      <alignment horizontal="center" vertical="center"/>
    </xf>
    <xf numFmtId="176" fontId="11" fillId="2" borderId="2" xfId="2" applyNumberFormat="1" applyFont="1" applyFill="1" applyBorder="1" applyAlignment="1">
      <alignment horizontal="center" vertical="center"/>
    </xf>
    <xf numFmtId="176" fontId="11" fillId="2" borderId="3" xfId="2" applyNumberFormat="1" applyFont="1" applyFill="1" applyBorder="1" applyAlignment="1">
      <alignment horizontal="center" vertical="center"/>
    </xf>
    <xf numFmtId="0" fontId="10" fillId="5" borderId="36" xfId="1" applyFont="1" applyFill="1" applyBorder="1" applyAlignment="1">
      <alignment horizontal="center" vertical="center"/>
    </xf>
    <xf numFmtId="0" fontId="10" fillId="5" borderId="37" xfId="1" applyFont="1" applyFill="1" applyBorder="1" applyAlignment="1">
      <alignment horizontal="center" vertical="center"/>
    </xf>
    <xf numFmtId="0" fontId="10" fillId="5" borderId="4" xfId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14" fontId="10" fillId="0" borderId="4" xfId="1" applyNumberFormat="1" applyFont="1" applyBorder="1" applyAlignment="1">
      <alignment horizontal="center" vertical="center"/>
    </xf>
    <xf numFmtId="14" fontId="10" fillId="0" borderId="41" xfId="1" applyNumberFormat="1" applyFont="1" applyBorder="1" applyAlignment="1">
      <alignment horizontal="center" vertical="center"/>
    </xf>
    <xf numFmtId="0" fontId="11" fillId="0" borderId="4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13" fillId="0" borderId="41" xfId="1" applyFont="1" applyBorder="1" applyAlignment="1">
      <alignment horizontal="center" vertical="center"/>
    </xf>
    <xf numFmtId="0" fontId="10" fillId="0" borderId="39" xfId="1" applyFont="1" applyBorder="1" applyAlignment="1">
      <alignment horizontal="center" vertical="center"/>
    </xf>
    <xf numFmtId="0" fontId="10" fillId="0" borderId="42" xfId="1" applyFont="1" applyBorder="1" applyAlignment="1">
      <alignment horizontal="center" vertical="center"/>
    </xf>
    <xf numFmtId="0" fontId="12" fillId="0" borderId="35" xfId="1" applyFont="1" applyBorder="1" applyAlignment="1">
      <alignment horizontal="center" vertical="center"/>
    </xf>
    <xf numFmtId="0" fontId="12" fillId="0" borderId="36" xfId="1" applyFont="1" applyBorder="1" applyAlignment="1">
      <alignment horizontal="center" vertical="center"/>
    </xf>
    <xf numFmtId="0" fontId="12" fillId="0" borderId="38" xfId="1" applyFont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0" fontId="10" fillId="0" borderId="36" xfId="1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top" textRotation="180" readingOrder="1"/>
    </xf>
    <xf numFmtId="0" fontId="4" fillId="2" borderId="14" xfId="0" applyFont="1" applyFill="1" applyBorder="1" applyAlignment="1">
      <alignment horizontal="center" vertical="top" textRotation="180" readingOrder="1"/>
    </xf>
    <xf numFmtId="0" fontId="4" fillId="2" borderId="16" xfId="0" applyFont="1" applyFill="1" applyBorder="1" applyAlignment="1">
      <alignment horizontal="center" vertical="top" textRotation="180" readingOrder="1"/>
    </xf>
    <xf numFmtId="0" fontId="4" fillId="0" borderId="58" xfId="0" applyFont="1" applyFill="1" applyBorder="1" applyAlignment="1" applyProtection="1">
      <alignment horizontal="center" vertical="center" shrinkToFit="1"/>
      <protection locked="0"/>
    </xf>
    <xf numFmtId="0" fontId="4" fillId="0" borderId="51" xfId="0" applyFont="1" applyFill="1" applyBorder="1" applyAlignment="1" applyProtection="1">
      <alignment horizontal="center" vertical="center" shrinkToFit="1"/>
      <protection locked="0"/>
    </xf>
    <xf numFmtId="0" fontId="10" fillId="0" borderId="51" xfId="0" applyFont="1" applyFill="1" applyBorder="1" applyAlignment="1" applyProtection="1">
      <alignment horizontal="center" vertical="center" shrinkToFit="1"/>
      <protection locked="0"/>
    </xf>
    <xf numFmtId="0" fontId="4" fillId="0" borderId="53" xfId="0" applyFont="1" applyFill="1" applyBorder="1" applyAlignment="1" applyProtection="1">
      <alignment horizontal="center" vertical="center" shrinkToFit="1"/>
      <protection locked="0"/>
    </xf>
    <xf numFmtId="0" fontId="4" fillId="0" borderId="59" xfId="0" applyFont="1" applyFill="1" applyBorder="1" applyAlignment="1" applyProtection="1">
      <alignment horizontal="center" vertical="center" shrinkToFit="1"/>
      <protection locked="0"/>
    </xf>
    <xf numFmtId="0" fontId="4" fillId="0" borderId="60" xfId="0" applyFont="1" applyFill="1" applyBorder="1" applyAlignment="1" applyProtection="1">
      <alignment horizontal="center" vertical="center" shrinkToFit="1"/>
      <protection locked="0"/>
    </xf>
    <xf numFmtId="0" fontId="4" fillId="0" borderId="61" xfId="0" applyFont="1" applyFill="1" applyBorder="1" applyAlignment="1" applyProtection="1">
      <alignment horizontal="center" vertical="center" shrinkToFit="1"/>
      <protection locked="0"/>
    </xf>
    <xf numFmtId="0" fontId="4" fillId="0" borderId="62" xfId="0" applyFont="1" applyFill="1" applyBorder="1" applyAlignment="1" applyProtection="1">
      <alignment horizontal="center" vertical="center" shrinkToFit="1"/>
      <protection locked="0"/>
    </xf>
  </cellXfs>
  <cellStyles count="14">
    <cellStyle name="標準" xfId="0" builtinId="0"/>
    <cellStyle name="標準 10" xfId="4"/>
    <cellStyle name="標準 2" xfId="3"/>
    <cellStyle name="標準 2 2" xfId="5"/>
    <cellStyle name="標準 2 2 2" xfId="6"/>
    <cellStyle name="標準 2 3" xfId="7"/>
    <cellStyle name="標準 3" xfId="8"/>
    <cellStyle name="標準 4" xfId="9"/>
    <cellStyle name="標準 5" xfId="1"/>
    <cellStyle name="標準 6" xfId="10"/>
    <cellStyle name="標準 7" xfId="11"/>
    <cellStyle name="標準 8" xfId="12"/>
    <cellStyle name="標準 9" xfId="13"/>
    <cellStyle name="標準_ｻﾝﾌﾟﾙ（画面）_共通命名規約" xfId="2"/>
  </cellStyles>
  <dxfs count="11">
    <dxf>
      <font>
        <color theme="0" tint="-0.34998626667073579"/>
      </font>
    </dxf>
    <dxf>
      <font>
        <color theme="0" tint="-0.24994659260841701"/>
      </font>
    </dxf>
    <dxf>
      <font>
        <color theme="0" tint="-0.24994659260841701"/>
      </font>
    </dxf>
    <dxf>
      <fill>
        <patternFill>
          <bgColor theme="0" tint="-0.499984740745262"/>
        </patternFill>
      </fill>
    </dxf>
    <dxf>
      <border>
        <top style="thin">
          <color auto="1"/>
        </top>
        <vertical/>
        <horizontal/>
      </border>
    </dxf>
    <dxf>
      <font>
        <color theme="0" tint="-0.24994659260841701"/>
      </font>
    </dxf>
    <dxf>
      <fill>
        <patternFill>
          <bgColor theme="0" tint="-0.499984740745262"/>
        </patternFill>
      </fill>
    </dxf>
    <dxf>
      <border>
        <top style="thin">
          <color auto="1"/>
        </top>
        <vertical/>
        <horizontal/>
      </border>
    </dxf>
    <dxf>
      <font>
        <color theme="0" tint="-0.24994659260841701"/>
      </font>
    </dxf>
    <dxf>
      <fill>
        <patternFill>
          <bgColor theme="0" tint="-0.499984740745262"/>
        </patternFill>
      </fill>
    </dxf>
    <dxf>
      <border>
        <top style="thin">
          <color auto="1"/>
        </top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AZ28"/>
  <sheetViews>
    <sheetView showGridLines="0" view="pageBreakPreview" zoomScale="85" zoomScaleNormal="85" zoomScaleSheetLayoutView="85" workbookViewId="0">
      <pane ySplit="3" topLeftCell="A4" activePane="bottomLeft" state="frozen"/>
      <selection activeCell="A4" sqref="A4"/>
      <selection pane="bottomLeft" activeCell="A4" sqref="A4"/>
    </sheetView>
  </sheetViews>
  <sheetFormatPr defaultColWidth="3.5" defaultRowHeight="13.5" customHeight="1" x14ac:dyDescent="0.15"/>
  <cols>
    <col min="1" max="16384" width="3.5" style="59"/>
  </cols>
  <sheetData>
    <row r="1" spans="1:52" ht="13.5" customHeight="1" x14ac:dyDescent="0.15">
      <c r="A1" s="136" t="str">
        <f ca="1">RIGHT(CELL("filename",A1),LEN(CELL("filename",A1))-FIND("]",CELL("filename",A1)))</f>
        <v>改訂履歴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25" t="s">
        <v>61</v>
      </c>
      <c r="O1" s="125"/>
      <c r="P1" s="125"/>
      <c r="Q1" s="125"/>
      <c r="R1" s="125"/>
      <c r="S1" s="140" t="str">
        <f>設定情報!$C$2</f>
        <v>月報管理システム</v>
      </c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25" t="s">
        <v>62</v>
      </c>
      <c r="AH1" s="125"/>
      <c r="AI1" s="125"/>
      <c r="AJ1" s="125"/>
      <c r="AK1" s="125"/>
      <c r="AL1" s="125"/>
      <c r="AM1" s="125" t="s">
        <v>63</v>
      </c>
      <c r="AN1" s="125"/>
      <c r="AO1" s="125"/>
      <c r="AP1" s="125"/>
      <c r="AQ1" s="125"/>
      <c r="AR1" s="125"/>
      <c r="AS1" s="125" t="s">
        <v>64</v>
      </c>
      <c r="AT1" s="125"/>
      <c r="AU1" s="125"/>
      <c r="AV1" s="125"/>
      <c r="AW1" s="125"/>
      <c r="AX1" s="125" t="s">
        <v>65</v>
      </c>
      <c r="AY1" s="125"/>
      <c r="AZ1" s="126"/>
    </row>
    <row r="2" spans="1:52" ht="13.5" customHeight="1" x14ac:dyDescent="0.15">
      <c r="A2" s="138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27" t="s">
        <v>11</v>
      </c>
      <c r="O2" s="127"/>
      <c r="P2" s="127"/>
      <c r="Q2" s="127"/>
      <c r="R2" s="127"/>
      <c r="S2" s="128" t="str">
        <f>設定情報!$C$3</f>
        <v>月報管理システム</v>
      </c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9">
        <v>42612</v>
      </c>
      <c r="AH2" s="129"/>
      <c r="AI2" s="129"/>
      <c r="AJ2" s="129"/>
      <c r="AK2" s="129"/>
      <c r="AL2" s="129"/>
      <c r="AM2" s="131" t="s">
        <v>81</v>
      </c>
      <c r="AN2" s="128"/>
      <c r="AO2" s="128"/>
      <c r="AP2" s="128"/>
      <c r="AQ2" s="128"/>
      <c r="AR2" s="128"/>
      <c r="AS2" s="132"/>
      <c r="AT2" s="132"/>
      <c r="AU2" s="132"/>
      <c r="AV2" s="132"/>
      <c r="AW2" s="132"/>
      <c r="AX2" s="128"/>
      <c r="AY2" s="128"/>
      <c r="AZ2" s="134"/>
    </row>
    <row r="3" spans="1:52" ht="13.5" customHeight="1" thickBot="1" x14ac:dyDescent="0.2">
      <c r="A3" s="116" t="s">
        <v>66</v>
      </c>
      <c r="B3" s="117"/>
      <c r="C3" s="117"/>
      <c r="D3" s="117"/>
      <c r="E3" s="117"/>
      <c r="F3" s="118" t="str">
        <f>設定情報!$C$4</f>
        <v>-</v>
      </c>
      <c r="G3" s="118"/>
      <c r="H3" s="118"/>
      <c r="I3" s="118"/>
      <c r="J3" s="118"/>
      <c r="K3" s="118"/>
      <c r="L3" s="118"/>
      <c r="M3" s="118"/>
      <c r="N3" s="117" t="s">
        <v>67</v>
      </c>
      <c r="O3" s="117"/>
      <c r="P3" s="117"/>
      <c r="Q3" s="117"/>
      <c r="R3" s="117"/>
      <c r="S3" s="118" t="str">
        <f>設定情報!$C$5</f>
        <v>CRUD図</v>
      </c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30"/>
      <c r="AH3" s="130"/>
      <c r="AI3" s="130"/>
      <c r="AJ3" s="130"/>
      <c r="AK3" s="130"/>
      <c r="AL3" s="130"/>
      <c r="AM3" s="118"/>
      <c r="AN3" s="118"/>
      <c r="AO3" s="118"/>
      <c r="AP3" s="118"/>
      <c r="AQ3" s="118"/>
      <c r="AR3" s="118"/>
      <c r="AS3" s="133"/>
      <c r="AT3" s="133"/>
      <c r="AU3" s="133"/>
      <c r="AV3" s="133"/>
      <c r="AW3" s="133"/>
      <c r="AX3" s="118"/>
      <c r="AY3" s="118"/>
      <c r="AZ3" s="135"/>
    </row>
    <row r="4" spans="1:52" s="66" customFormat="1" ht="13.5" customHeight="1" x14ac:dyDescent="0.15">
      <c r="A4" s="60"/>
      <c r="B4" s="61"/>
      <c r="C4" s="61"/>
      <c r="D4" s="61"/>
      <c r="E4" s="61"/>
      <c r="F4" s="62"/>
      <c r="G4" s="63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4"/>
      <c r="V4" s="64"/>
      <c r="W4" s="64"/>
      <c r="X4" s="64"/>
      <c r="Y4" s="64"/>
      <c r="Z4" s="64"/>
      <c r="AA4" s="61"/>
      <c r="AB4" s="63"/>
      <c r="AC4" s="61"/>
      <c r="AD4" s="61"/>
      <c r="AE4" s="61"/>
      <c r="AF4" s="61"/>
      <c r="AG4" s="61"/>
      <c r="AH4" s="61"/>
      <c r="AI4" s="61"/>
      <c r="AJ4" s="61"/>
      <c r="AK4" s="63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5"/>
    </row>
    <row r="5" spans="1:52" s="66" customFormat="1" ht="13.5" customHeight="1" x14ac:dyDescent="0.15">
      <c r="A5" s="67"/>
      <c r="B5" s="68" t="s">
        <v>68</v>
      </c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8"/>
      <c r="AV5" s="68"/>
      <c r="AW5" s="68"/>
      <c r="AX5" s="68"/>
      <c r="AY5" s="68"/>
      <c r="AZ5" s="69"/>
    </row>
    <row r="6" spans="1:52" s="66" customFormat="1" ht="13.5" customHeight="1" x14ac:dyDescent="0.15">
      <c r="A6" s="67"/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68"/>
      <c r="AW6" s="68"/>
      <c r="AX6" s="68"/>
      <c r="AY6" s="68"/>
      <c r="AZ6" s="69"/>
    </row>
    <row r="7" spans="1:52" s="66" customFormat="1" ht="36" customHeight="1" x14ac:dyDescent="0.15">
      <c r="A7" s="67"/>
      <c r="B7" s="119" t="s">
        <v>69</v>
      </c>
      <c r="C7" s="120"/>
      <c r="D7" s="121"/>
      <c r="E7" s="122" t="s">
        <v>70</v>
      </c>
      <c r="F7" s="123"/>
      <c r="G7" s="123"/>
      <c r="H7" s="123"/>
      <c r="I7" s="123"/>
      <c r="J7" s="124"/>
      <c r="K7" s="119" t="s">
        <v>71</v>
      </c>
      <c r="L7" s="120"/>
      <c r="M7" s="120"/>
      <c r="N7" s="120"/>
      <c r="O7" s="120"/>
      <c r="P7" s="121"/>
      <c r="Q7" s="119" t="s">
        <v>72</v>
      </c>
      <c r="R7" s="120"/>
      <c r="S7" s="120"/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0"/>
      <c r="AF7" s="120"/>
      <c r="AG7" s="120"/>
      <c r="AH7" s="120"/>
      <c r="AI7" s="120"/>
      <c r="AJ7" s="120"/>
      <c r="AK7" s="120"/>
      <c r="AL7" s="120"/>
      <c r="AM7" s="120"/>
      <c r="AN7" s="120"/>
      <c r="AO7" s="120"/>
      <c r="AP7" s="120"/>
      <c r="AQ7" s="120"/>
      <c r="AR7" s="120"/>
      <c r="AS7" s="120"/>
      <c r="AT7" s="120"/>
      <c r="AU7" s="120"/>
      <c r="AV7" s="120"/>
      <c r="AW7" s="120"/>
      <c r="AX7" s="120"/>
      <c r="AY7" s="121"/>
      <c r="AZ7" s="69"/>
    </row>
    <row r="8" spans="1:52" s="66" customFormat="1" ht="31.5" hidden="1" customHeight="1" x14ac:dyDescent="0.15">
      <c r="A8" s="67"/>
      <c r="B8" s="105"/>
      <c r="C8" s="106"/>
      <c r="D8" s="107"/>
      <c r="E8" s="108"/>
      <c r="F8" s="109"/>
      <c r="G8" s="109"/>
      <c r="H8" s="109"/>
      <c r="I8" s="109"/>
      <c r="J8" s="110"/>
      <c r="K8" s="111"/>
      <c r="L8" s="112"/>
      <c r="M8" s="112"/>
      <c r="N8" s="112"/>
      <c r="O8" s="112"/>
      <c r="P8" s="113"/>
      <c r="Q8" s="114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3"/>
      <c r="AZ8" s="70"/>
    </row>
    <row r="9" spans="1:52" s="66" customFormat="1" ht="31.5" customHeight="1" x14ac:dyDescent="0.15">
      <c r="A9" s="67"/>
      <c r="B9" s="93">
        <v>1</v>
      </c>
      <c r="C9" s="94"/>
      <c r="D9" s="95"/>
      <c r="E9" s="96">
        <v>42604</v>
      </c>
      <c r="F9" s="97"/>
      <c r="G9" s="97"/>
      <c r="H9" s="97"/>
      <c r="I9" s="97"/>
      <c r="J9" s="98"/>
      <c r="K9" s="115" t="s">
        <v>73</v>
      </c>
      <c r="L9" s="103"/>
      <c r="M9" s="103"/>
      <c r="N9" s="103"/>
      <c r="O9" s="103"/>
      <c r="P9" s="104"/>
      <c r="Q9" s="102" t="s">
        <v>74</v>
      </c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4"/>
      <c r="AZ9" s="70"/>
    </row>
    <row r="10" spans="1:52" s="66" customFormat="1" ht="31.5" customHeight="1" x14ac:dyDescent="0.15">
      <c r="A10" s="67"/>
      <c r="B10" s="93"/>
      <c r="C10" s="94"/>
      <c r="D10" s="95"/>
      <c r="E10" s="96"/>
      <c r="F10" s="97"/>
      <c r="G10" s="97"/>
      <c r="H10" s="97"/>
      <c r="I10" s="97"/>
      <c r="J10" s="98"/>
      <c r="K10" s="99"/>
      <c r="L10" s="100"/>
      <c r="M10" s="100"/>
      <c r="N10" s="100"/>
      <c r="O10" s="100"/>
      <c r="P10" s="101"/>
      <c r="Q10" s="102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4"/>
      <c r="AZ10" s="70"/>
    </row>
    <row r="11" spans="1:52" s="66" customFormat="1" ht="31.5" customHeight="1" x14ac:dyDescent="0.15">
      <c r="A11" s="67"/>
      <c r="B11" s="93"/>
      <c r="C11" s="94"/>
      <c r="D11" s="95"/>
      <c r="E11" s="96"/>
      <c r="F11" s="97"/>
      <c r="G11" s="97"/>
      <c r="H11" s="97"/>
      <c r="I11" s="97"/>
      <c r="J11" s="98"/>
      <c r="K11" s="99"/>
      <c r="L11" s="100"/>
      <c r="M11" s="100"/>
      <c r="N11" s="100"/>
      <c r="O11" s="100"/>
      <c r="P11" s="101"/>
      <c r="Q11" s="102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3"/>
      <c r="AQ11" s="103"/>
      <c r="AR11" s="103"/>
      <c r="AS11" s="103"/>
      <c r="AT11" s="103"/>
      <c r="AU11" s="103"/>
      <c r="AV11" s="103"/>
      <c r="AW11" s="103"/>
      <c r="AX11" s="103"/>
      <c r="AY11" s="104"/>
      <c r="AZ11" s="70"/>
    </row>
    <row r="12" spans="1:52" s="66" customFormat="1" ht="31.5" customHeight="1" x14ac:dyDescent="0.15">
      <c r="A12" s="67"/>
      <c r="B12" s="93"/>
      <c r="C12" s="94"/>
      <c r="D12" s="95"/>
      <c r="E12" s="96"/>
      <c r="F12" s="97"/>
      <c r="G12" s="97"/>
      <c r="H12" s="97"/>
      <c r="I12" s="97"/>
      <c r="J12" s="98"/>
      <c r="K12" s="99"/>
      <c r="L12" s="100"/>
      <c r="M12" s="100"/>
      <c r="N12" s="100"/>
      <c r="O12" s="100"/>
      <c r="P12" s="101"/>
      <c r="Q12" s="102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4"/>
      <c r="AZ12" s="70"/>
    </row>
    <row r="13" spans="1:52" s="66" customFormat="1" ht="31.5" customHeight="1" x14ac:dyDescent="0.15">
      <c r="A13" s="67"/>
      <c r="B13" s="93"/>
      <c r="C13" s="94"/>
      <c r="D13" s="95"/>
      <c r="E13" s="96"/>
      <c r="F13" s="97"/>
      <c r="G13" s="97"/>
      <c r="H13" s="97"/>
      <c r="I13" s="97"/>
      <c r="J13" s="98"/>
      <c r="K13" s="99"/>
      <c r="L13" s="100"/>
      <c r="M13" s="100"/>
      <c r="N13" s="100"/>
      <c r="O13" s="100"/>
      <c r="P13" s="101"/>
      <c r="Q13" s="102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4"/>
      <c r="AZ13" s="70"/>
    </row>
    <row r="14" spans="1:52" s="66" customFormat="1" ht="31.5" customHeight="1" x14ac:dyDescent="0.15">
      <c r="A14" s="67"/>
      <c r="B14" s="93"/>
      <c r="C14" s="94"/>
      <c r="D14" s="95"/>
      <c r="E14" s="96"/>
      <c r="F14" s="97"/>
      <c r="G14" s="97"/>
      <c r="H14" s="97"/>
      <c r="I14" s="97"/>
      <c r="J14" s="98"/>
      <c r="K14" s="99"/>
      <c r="L14" s="100"/>
      <c r="M14" s="100"/>
      <c r="N14" s="100"/>
      <c r="O14" s="100"/>
      <c r="P14" s="101"/>
      <c r="Q14" s="102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3"/>
      <c r="AQ14" s="103"/>
      <c r="AR14" s="103"/>
      <c r="AS14" s="103"/>
      <c r="AT14" s="103"/>
      <c r="AU14" s="103"/>
      <c r="AV14" s="103"/>
      <c r="AW14" s="103"/>
      <c r="AX14" s="103"/>
      <c r="AY14" s="104"/>
      <c r="AZ14" s="70"/>
    </row>
    <row r="15" spans="1:52" s="66" customFormat="1" ht="31.5" customHeight="1" x14ac:dyDescent="0.15">
      <c r="A15" s="67"/>
      <c r="B15" s="93"/>
      <c r="C15" s="94"/>
      <c r="D15" s="95"/>
      <c r="E15" s="96"/>
      <c r="F15" s="97"/>
      <c r="G15" s="97"/>
      <c r="H15" s="97"/>
      <c r="I15" s="97"/>
      <c r="J15" s="98"/>
      <c r="K15" s="99"/>
      <c r="L15" s="100"/>
      <c r="M15" s="100"/>
      <c r="N15" s="100"/>
      <c r="O15" s="100"/>
      <c r="P15" s="101"/>
      <c r="Q15" s="102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3"/>
      <c r="AQ15" s="103"/>
      <c r="AR15" s="103"/>
      <c r="AS15" s="103"/>
      <c r="AT15" s="103"/>
      <c r="AU15" s="103"/>
      <c r="AV15" s="103"/>
      <c r="AW15" s="103"/>
      <c r="AX15" s="103"/>
      <c r="AY15" s="104"/>
      <c r="AZ15" s="70"/>
    </row>
    <row r="16" spans="1:52" s="66" customFormat="1" ht="31.5" customHeight="1" x14ac:dyDescent="0.15">
      <c r="A16" s="67"/>
      <c r="B16" s="93"/>
      <c r="C16" s="94"/>
      <c r="D16" s="95"/>
      <c r="E16" s="96"/>
      <c r="F16" s="97"/>
      <c r="G16" s="97"/>
      <c r="H16" s="97"/>
      <c r="I16" s="97"/>
      <c r="J16" s="98"/>
      <c r="K16" s="99"/>
      <c r="L16" s="100"/>
      <c r="M16" s="100"/>
      <c r="N16" s="100"/>
      <c r="O16" s="100"/>
      <c r="P16" s="101"/>
      <c r="Q16" s="102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4"/>
      <c r="AZ16" s="70"/>
    </row>
    <row r="17" spans="1:52" s="66" customFormat="1" ht="31.5" customHeight="1" x14ac:dyDescent="0.15">
      <c r="A17" s="67"/>
      <c r="B17" s="93"/>
      <c r="C17" s="94"/>
      <c r="D17" s="95"/>
      <c r="E17" s="96"/>
      <c r="F17" s="97"/>
      <c r="G17" s="97"/>
      <c r="H17" s="97"/>
      <c r="I17" s="97"/>
      <c r="J17" s="98"/>
      <c r="K17" s="99"/>
      <c r="L17" s="100"/>
      <c r="M17" s="100"/>
      <c r="N17" s="100"/>
      <c r="O17" s="100"/>
      <c r="P17" s="101"/>
      <c r="Q17" s="102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4"/>
      <c r="AZ17" s="70"/>
    </row>
    <row r="18" spans="1:52" s="66" customFormat="1" ht="31.5" customHeight="1" x14ac:dyDescent="0.15">
      <c r="A18" s="67"/>
      <c r="B18" s="93"/>
      <c r="C18" s="94"/>
      <c r="D18" s="95"/>
      <c r="E18" s="96"/>
      <c r="F18" s="97"/>
      <c r="G18" s="97"/>
      <c r="H18" s="97"/>
      <c r="I18" s="97"/>
      <c r="J18" s="98"/>
      <c r="K18" s="99"/>
      <c r="L18" s="100"/>
      <c r="M18" s="100"/>
      <c r="N18" s="100"/>
      <c r="O18" s="100"/>
      <c r="P18" s="101"/>
      <c r="Q18" s="102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03"/>
      <c r="AT18" s="103"/>
      <c r="AU18" s="103"/>
      <c r="AV18" s="103"/>
      <c r="AW18" s="103"/>
      <c r="AX18" s="103"/>
      <c r="AY18" s="104"/>
      <c r="AZ18" s="70"/>
    </row>
    <row r="19" spans="1:52" s="66" customFormat="1" ht="31.5" customHeight="1" x14ac:dyDescent="0.15">
      <c r="A19" s="67"/>
      <c r="B19" s="93"/>
      <c r="C19" s="94"/>
      <c r="D19" s="95"/>
      <c r="E19" s="96"/>
      <c r="F19" s="97"/>
      <c r="G19" s="97"/>
      <c r="H19" s="97"/>
      <c r="I19" s="97"/>
      <c r="J19" s="98"/>
      <c r="K19" s="99"/>
      <c r="L19" s="100"/>
      <c r="M19" s="100"/>
      <c r="N19" s="100"/>
      <c r="O19" s="100"/>
      <c r="P19" s="101"/>
      <c r="Q19" s="102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03"/>
      <c r="AT19" s="103"/>
      <c r="AU19" s="103"/>
      <c r="AV19" s="103"/>
      <c r="AW19" s="103"/>
      <c r="AX19" s="103"/>
      <c r="AY19" s="104"/>
      <c r="AZ19" s="70"/>
    </row>
    <row r="20" spans="1:52" s="66" customFormat="1" ht="31.5" customHeight="1" x14ac:dyDescent="0.15">
      <c r="A20" s="67"/>
      <c r="B20" s="93"/>
      <c r="C20" s="94"/>
      <c r="D20" s="95"/>
      <c r="E20" s="96"/>
      <c r="F20" s="97"/>
      <c r="G20" s="97"/>
      <c r="H20" s="97"/>
      <c r="I20" s="97"/>
      <c r="J20" s="98"/>
      <c r="K20" s="99"/>
      <c r="L20" s="100"/>
      <c r="M20" s="100"/>
      <c r="N20" s="100"/>
      <c r="O20" s="100"/>
      <c r="P20" s="101"/>
      <c r="Q20" s="102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03"/>
      <c r="AT20" s="103"/>
      <c r="AU20" s="103"/>
      <c r="AV20" s="103"/>
      <c r="AW20" s="103"/>
      <c r="AX20" s="103"/>
      <c r="AY20" s="104"/>
      <c r="AZ20" s="70"/>
    </row>
    <row r="21" spans="1:52" s="66" customFormat="1" ht="31.5" customHeight="1" x14ac:dyDescent="0.15">
      <c r="A21" s="67"/>
      <c r="B21" s="93"/>
      <c r="C21" s="94"/>
      <c r="D21" s="95"/>
      <c r="E21" s="96"/>
      <c r="F21" s="97"/>
      <c r="G21" s="97"/>
      <c r="H21" s="97"/>
      <c r="I21" s="97"/>
      <c r="J21" s="98"/>
      <c r="K21" s="99"/>
      <c r="L21" s="100"/>
      <c r="M21" s="100"/>
      <c r="N21" s="100"/>
      <c r="O21" s="100"/>
      <c r="P21" s="101"/>
      <c r="Q21" s="102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4"/>
      <c r="AZ21" s="70"/>
    </row>
    <row r="22" spans="1:52" s="66" customFormat="1" ht="31.5" customHeight="1" x14ac:dyDescent="0.15">
      <c r="A22" s="67"/>
      <c r="B22" s="93"/>
      <c r="C22" s="94"/>
      <c r="D22" s="95"/>
      <c r="E22" s="96"/>
      <c r="F22" s="97"/>
      <c r="G22" s="97"/>
      <c r="H22" s="97"/>
      <c r="I22" s="97"/>
      <c r="J22" s="98"/>
      <c r="K22" s="99"/>
      <c r="L22" s="100"/>
      <c r="M22" s="100"/>
      <c r="N22" s="100"/>
      <c r="O22" s="100"/>
      <c r="P22" s="101"/>
      <c r="Q22" s="102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3"/>
      <c r="AQ22" s="103"/>
      <c r="AR22" s="103"/>
      <c r="AS22" s="103"/>
      <c r="AT22" s="103"/>
      <c r="AU22" s="103"/>
      <c r="AV22" s="103"/>
      <c r="AW22" s="103"/>
      <c r="AX22" s="103"/>
      <c r="AY22" s="104"/>
      <c r="AZ22" s="70"/>
    </row>
    <row r="23" spans="1:52" s="66" customFormat="1" ht="31.5" customHeight="1" x14ac:dyDescent="0.15">
      <c r="A23" s="67"/>
      <c r="B23" s="93"/>
      <c r="C23" s="94"/>
      <c r="D23" s="95"/>
      <c r="E23" s="96"/>
      <c r="F23" s="97"/>
      <c r="G23" s="97"/>
      <c r="H23" s="97"/>
      <c r="I23" s="97"/>
      <c r="J23" s="98"/>
      <c r="K23" s="99"/>
      <c r="L23" s="100"/>
      <c r="M23" s="100"/>
      <c r="N23" s="100"/>
      <c r="O23" s="100"/>
      <c r="P23" s="101"/>
      <c r="Q23" s="102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3"/>
      <c r="AQ23" s="103"/>
      <c r="AR23" s="103"/>
      <c r="AS23" s="103"/>
      <c r="AT23" s="103"/>
      <c r="AU23" s="103"/>
      <c r="AV23" s="103"/>
      <c r="AW23" s="103"/>
      <c r="AX23" s="103"/>
      <c r="AY23" s="104"/>
      <c r="AZ23" s="70"/>
    </row>
    <row r="24" spans="1:52" s="66" customFormat="1" ht="31.5" customHeight="1" x14ac:dyDescent="0.15">
      <c r="A24" s="67"/>
      <c r="B24" s="93"/>
      <c r="C24" s="94"/>
      <c r="D24" s="95"/>
      <c r="E24" s="96"/>
      <c r="F24" s="97"/>
      <c r="G24" s="97"/>
      <c r="H24" s="97"/>
      <c r="I24" s="97"/>
      <c r="J24" s="98"/>
      <c r="K24" s="99"/>
      <c r="L24" s="100"/>
      <c r="M24" s="100"/>
      <c r="N24" s="100"/>
      <c r="O24" s="100"/>
      <c r="P24" s="101"/>
      <c r="Q24" s="102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3"/>
      <c r="AQ24" s="103"/>
      <c r="AR24" s="103"/>
      <c r="AS24" s="103"/>
      <c r="AT24" s="103"/>
      <c r="AU24" s="103"/>
      <c r="AV24" s="103"/>
      <c r="AW24" s="103"/>
      <c r="AX24" s="103"/>
      <c r="AY24" s="104"/>
      <c r="AZ24" s="70"/>
    </row>
    <row r="25" spans="1:52" s="66" customFormat="1" ht="31.5" customHeight="1" x14ac:dyDescent="0.15">
      <c r="A25" s="67"/>
      <c r="B25" s="93"/>
      <c r="C25" s="94"/>
      <c r="D25" s="95"/>
      <c r="E25" s="96"/>
      <c r="F25" s="97"/>
      <c r="G25" s="97"/>
      <c r="H25" s="97"/>
      <c r="I25" s="97"/>
      <c r="J25" s="98"/>
      <c r="K25" s="99"/>
      <c r="L25" s="100"/>
      <c r="M25" s="100"/>
      <c r="N25" s="100"/>
      <c r="O25" s="100"/>
      <c r="P25" s="101"/>
      <c r="Q25" s="102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4"/>
      <c r="AZ25" s="70"/>
    </row>
    <row r="26" spans="1:52" s="66" customFormat="1" ht="31.5" customHeight="1" x14ac:dyDescent="0.15">
      <c r="A26" s="67"/>
      <c r="B26" s="81"/>
      <c r="C26" s="82"/>
      <c r="D26" s="83"/>
      <c r="E26" s="84"/>
      <c r="F26" s="85"/>
      <c r="G26" s="85"/>
      <c r="H26" s="85"/>
      <c r="I26" s="85"/>
      <c r="J26" s="86"/>
      <c r="K26" s="87"/>
      <c r="L26" s="88"/>
      <c r="M26" s="88"/>
      <c r="N26" s="88"/>
      <c r="O26" s="88"/>
      <c r="P26" s="89"/>
      <c r="Q26" s="90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1"/>
      <c r="AD26" s="91"/>
      <c r="AE26" s="91"/>
      <c r="AF26" s="91"/>
      <c r="AG26" s="91"/>
      <c r="AH26" s="91"/>
      <c r="AI26" s="91"/>
      <c r="AJ26" s="91"/>
      <c r="AK26" s="91"/>
      <c r="AL26" s="91"/>
      <c r="AM26" s="91"/>
      <c r="AN26" s="91"/>
      <c r="AO26" s="91"/>
      <c r="AP26" s="91"/>
      <c r="AQ26" s="91"/>
      <c r="AR26" s="91"/>
      <c r="AS26" s="91"/>
      <c r="AT26" s="91"/>
      <c r="AU26" s="91"/>
      <c r="AV26" s="91"/>
      <c r="AW26" s="91"/>
      <c r="AX26" s="91"/>
      <c r="AY26" s="92"/>
      <c r="AZ26" s="71"/>
    </row>
    <row r="27" spans="1:52" ht="13.5" customHeight="1" x14ac:dyDescent="0.15">
      <c r="A27" s="72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  <c r="AO27" s="73"/>
      <c r="AP27" s="73"/>
      <c r="AQ27" s="73"/>
      <c r="AR27" s="73"/>
      <c r="AS27" s="73"/>
      <c r="AT27" s="73"/>
      <c r="AU27" s="73"/>
      <c r="AV27" s="73"/>
      <c r="AW27" s="73"/>
      <c r="AX27" s="73"/>
      <c r="AY27" s="73"/>
      <c r="AZ27" s="74"/>
    </row>
    <row r="28" spans="1:52" ht="13.5" customHeight="1" thickBot="1" x14ac:dyDescent="0.2">
      <c r="A28" s="75"/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7"/>
    </row>
  </sheetData>
  <mergeCells count="97">
    <mergeCell ref="A1:M2"/>
    <mergeCell ref="N1:R1"/>
    <mergeCell ref="S1:AF1"/>
    <mergeCell ref="AG1:AL1"/>
    <mergeCell ref="AM1:AR1"/>
    <mergeCell ref="AX1:AZ1"/>
    <mergeCell ref="N2:R2"/>
    <mergeCell ref="S2:AF2"/>
    <mergeCell ref="AG2:AL3"/>
    <mergeCell ref="AM2:AR3"/>
    <mergeCell ref="AS2:AW3"/>
    <mergeCell ref="AX2:AZ3"/>
    <mergeCell ref="AS1:AW1"/>
    <mergeCell ref="A3:E3"/>
    <mergeCell ref="F3:M3"/>
    <mergeCell ref="N3:R3"/>
    <mergeCell ref="S3:AF3"/>
    <mergeCell ref="B7:D7"/>
    <mergeCell ref="E7:J7"/>
    <mergeCell ref="K7:P7"/>
    <mergeCell ref="Q7:AY7"/>
    <mergeCell ref="B8:D8"/>
    <mergeCell ref="E8:J8"/>
    <mergeCell ref="K8:P8"/>
    <mergeCell ref="Q8:AY8"/>
    <mergeCell ref="B9:D9"/>
    <mergeCell ref="E9:J9"/>
    <mergeCell ref="K9:P9"/>
    <mergeCell ref="Q9:AY9"/>
    <mergeCell ref="B10:D10"/>
    <mergeCell ref="E10:J10"/>
    <mergeCell ref="K10:P10"/>
    <mergeCell ref="Q10:AY10"/>
    <mergeCell ref="B11:D11"/>
    <mergeCell ref="E11:J11"/>
    <mergeCell ref="K11:P11"/>
    <mergeCell ref="Q11:AY11"/>
    <mergeCell ref="B12:D12"/>
    <mergeCell ref="E12:J12"/>
    <mergeCell ref="K12:P12"/>
    <mergeCell ref="Q12:AY12"/>
    <mergeCell ref="B13:D13"/>
    <mergeCell ref="E13:J13"/>
    <mergeCell ref="K13:P13"/>
    <mergeCell ref="Q13:AY13"/>
    <mergeCell ref="B14:D14"/>
    <mergeCell ref="E14:J14"/>
    <mergeCell ref="K14:P14"/>
    <mergeCell ref="Q14:AY14"/>
    <mergeCell ref="B15:D15"/>
    <mergeCell ref="E15:J15"/>
    <mergeCell ref="K15:P15"/>
    <mergeCell ref="Q15:AY15"/>
    <mergeCell ref="B16:D16"/>
    <mergeCell ref="E16:J16"/>
    <mergeCell ref="K16:P16"/>
    <mergeCell ref="Q16:AY16"/>
    <mergeCell ref="B17:D17"/>
    <mergeCell ref="E17:J17"/>
    <mergeCell ref="K17:P17"/>
    <mergeCell ref="Q17:AY17"/>
    <mergeCell ref="B18:D18"/>
    <mergeCell ref="E18:J18"/>
    <mergeCell ref="K18:P18"/>
    <mergeCell ref="Q18:AY18"/>
    <mergeCell ref="B19:D19"/>
    <mergeCell ref="E19:J19"/>
    <mergeCell ref="K19:P19"/>
    <mergeCell ref="Q19:AY19"/>
    <mergeCell ref="B20:D20"/>
    <mergeCell ref="E20:J20"/>
    <mergeCell ref="K20:P20"/>
    <mergeCell ref="Q20:AY20"/>
    <mergeCell ref="B21:D21"/>
    <mergeCell ref="E21:J21"/>
    <mergeCell ref="K21:P21"/>
    <mergeCell ref="Q21:AY21"/>
    <mergeCell ref="B22:D22"/>
    <mergeCell ref="E22:J22"/>
    <mergeCell ref="K22:P22"/>
    <mergeCell ref="Q22:AY22"/>
    <mergeCell ref="B23:D23"/>
    <mergeCell ref="E23:J23"/>
    <mergeCell ref="K23:P23"/>
    <mergeCell ref="Q23:AY23"/>
    <mergeCell ref="B26:D26"/>
    <mergeCell ref="E26:J26"/>
    <mergeCell ref="K26:P26"/>
    <mergeCell ref="Q26:AY26"/>
    <mergeCell ref="B24:D24"/>
    <mergeCell ref="E24:J24"/>
    <mergeCell ref="K24:P24"/>
    <mergeCell ref="Q24:AY24"/>
    <mergeCell ref="B25:D25"/>
    <mergeCell ref="E25:J25"/>
    <mergeCell ref="K25:P25"/>
    <mergeCell ref="Q25:AY25"/>
  </mergeCells>
  <phoneticPr fontId="2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outlinePr summaryBelow="0" summaryRight="0"/>
    <pageSetUpPr fitToPage="1"/>
  </sheetPr>
  <dimension ref="A1:AD30"/>
  <sheetViews>
    <sheetView showGridLines="0" tabSelected="1" zoomScale="85" zoomScaleNormal="85" workbookViewId="0">
      <pane xSplit="11" ySplit="5" topLeftCell="M6" activePane="bottomRight" state="frozen"/>
      <selection pane="topRight" activeCell="G1" sqref="G1"/>
      <selection pane="bottomLeft" activeCell="A7" sqref="A7"/>
      <selection pane="bottomRight" activeCell="M7" sqref="M7"/>
    </sheetView>
  </sheetViews>
  <sheetFormatPr defaultRowHeight="13.5" outlineLevelRow="1" outlineLevelCol="1" x14ac:dyDescent="0.15"/>
  <cols>
    <col min="1" max="1" width="4.25" style="4" customWidth="1"/>
    <col min="2" max="2" width="9" style="4"/>
    <col min="3" max="3" width="12.625" style="4" customWidth="1" collapsed="1"/>
    <col min="4" max="4" width="15.625" style="4" hidden="1" customWidth="1" outlineLevel="1"/>
    <col min="5" max="5" width="21.75" style="4" bestFit="1" customWidth="1" collapsed="1"/>
    <col min="6" max="6" width="3.75" style="4" hidden="1" customWidth="1" outlineLevel="1"/>
    <col min="7" max="8" width="3.5" style="4" hidden="1" customWidth="1" outlineLevel="1"/>
    <col min="9" max="9" width="3.125" style="4" hidden="1" customWidth="1" outlineLevel="1"/>
    <col min="10" max="10" width="3.5" style="4" hidden="1" customWidth="1" outlineLevel="1"/>
    <col min="11" max="11" width="2.375" style="18" customWidth="1"/>
    <col min="12" max="12" width="4.625" style="7" hidden="1" customWidth="1"/>
    <col min="13" max="26" width="4.625" style="7" customWidth="1"/>
    <col min="27" max="27" width="5.625" style="7" hidden="1" customWidth="1"/>
    <col min="28" max="28" width="4.875" style="7" customWidth="1"/>
    <col min="29" max="110" width="2.25" style="4" customWidth="1"/>
    <col min="111" max="131" width="5.625" style="4" customWidth="1"/>
    <col min="132" max="16384" width="9" style="4"/>
  </cols>
  <sheetData>
    <row r="1" spans="1:30" ht="18.75" x14ac:dyDescent="0.1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D1" s="7" t="s">
        <v>9</v>
      </c>
    </row>
    <row r="2" spans="1:30" ht="27" customHeight="1" x14ac:dyDescent="0.15">
      <c r="A2" s="45"/>
      <c r="B2" s="46"/>
      <c r="C2" s="46"/>
      <c r="D2" s="46"/>
      <c r="E2" s="46"/>
      <c r="F2" s="46"/>
      <c r="G2" s="46"/>
      <c r="H2" s="46"/>
      <c r="I2" s="46"/>
      <c r="J2" s="47"/>
      <c r="K2" s="54" t="s">
        <v>7</v>
      </c>
      <c r="L2" s="19"/>
      <c r="M2" s="20" t="s">
        <v>87</v>
      </c>
      <c r="N2" s="20"/>
      <c r="O2" s="20"/>
      <c r="P2" s="20"/>
      <c r="Q2" s="19" t="s">
        <v>47</v>
      </c>
      <c r="R2" s="20"/>
      <c r="S2" s="20"/>
      <c r="T2" s="20"/>
      <c r="U2" s="20"/>
      <c r="V2" s="20"/>
      <c r="W2" s="20"/>
      <c r="X2" s="20"/>
      <c r="Y2" s="20"/>
      <c r="Z2" s="20"/>
      <c r="AA2" s="20"/>
      <c r="AB2" s="39" t="s">
        <v>58</v>
      </c>
      <c r="AD2" s="7" t="s">
        <v>9</v>
      </c>
    </row>
    <row r="3" spans="1:30" ht="126.75" customHeight="1" collapsed="1" x14ac:dyDescent="0.15">
      <c r="A3" s="48"/>
      <c r="B3" s="49"/>
      <c r="C3" s="49"/>
      <c r="D3" s="49"/>
      <c r="E3" s="49"/>
      <c r="F3" s="49"/>
      <c r="G3" s="49"/>
      <c r="H3" s="49"/>
      <c r="I3" s="49"/>
      <c r="J3" s="50"/>
      <c r="K3" s="55" t="s">
        <v>8</v>
      </c>
      <c r="L3" s="141"/>
      <c r="M3" s="142" t="s">
        <v>59</v>
      </c>
      <c r="N3" s="142" t="s">
        <v>36</v>
      </c>
      <c r="O3" s="142" t="s">
        <v>37</v>
      </c>
      <c r="P3" s="143" t="s">
        <v>38</v>
      </c>
      <c r="Q3" s="141" t="s">
        <v>39</v>
      </c>
      <c r="R3" s="142" t="s">
        <v>40</v>
      </c>
      <c r="S3" s="142"/>
      <c r="T3" s="142"/>
      <c r="U3" s="142"/>
      <c r="V3" s="142"/>
      <c r="W3" s="142"/>
      <c r="X3" s="142"/>
      <c r="Y3" s="142"/>
      <c r="Z3" s="142"/>
      <c r="AA3" s="21"/>
      <c r="AB3" s="37" t="s">
        <v>56</v>
      </c>
      <c r="AD3" s="7" t="s">
        <v>9</v>
      </c>
    </row>
    <row r="4" spans="1:30" ht="102.75" hidden="1" customHeight="1" outlineLevel="1" x14ac:dyDescent="0.15">
      <c r="A4" s="51"/>
      <c r="B4" s="52"/>
      <c r="C4" s="52"/>
      <c r="D4" s="52"/>
      <c r="E4" s="52"/>
      <c r="F4" s="52"/>
      <c r="G4" s="52"/>
      <c r="H4" s="52"/>
      <c r="I4" s="52"/>
      <c r="J4" s="53"/>
      <c r="K4" s="55" t="s">
        <v>60</v>
      </c>
      <c r="L4" s="56"/>
      <c r="M4" s="57" t="s">
        <v>41</v>
      </c>
      <c r="N4" s="57" t="s">
        <v>42</v>
      </c>
      <c r="O4" s="57" t="s">
        <v>43</v>
      </c>
      <c r="P4" s="58" t="s">
        <v>44</v>
      </c>
      <c r="Q4" s="56" t="s">
        <v>45</v>
      </c>
      <c r="R4" s="57" t="s">
        <v>46</v>
      </c>
      <c r="S4" s="57"/>
      <c r="T4" s="57"/>
      <c r="U4" s="57"/>
      <c r="V4" s="57"/>
      <c r="W4" s="57"/>
      <c r="X4" s="57"/>
      <c r="Y4" s="57"/>
      <c r="Z4" s="57"/>
      <c r="AA4" s="22"/>
      <c r="AB4" s="38" t="s">
        <v>56</v>
      </c>
      <c r="AD4" s="7" t="s">
        <v>9</v>
      </c>
    </row>
    <row r="5" spans="1:30" x14ac:dyDescent="0.15">
      <c r="A5" s="8" t="s">
        <v>2</v>
      </c>
      <c r="B5" s="8" t="s">
        <v>3</v>
      </c>
      <c r="C5" s="8" t="s">
        <v>6</v>
      </c>
      <c r="D5" s="9" t="s">
        <v>10</v>
      </c>
      <c r="E5" s="9" t="s">
        <v>4</v>
      </c>
      <c r="F5" s="9" t="s">
        <v>82</v>
      </c>
      <c r="G5" s="9" t="s">
        <v>83</v>
      </c>
      <c r="H5" s="9" t="s">
        <v>86</v>
      </c>
      <c r="I5" s="9" t="s">
        <v>84</v>
      </c>
      <c r="J5" s="9" t="s">
        <v>85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D5" s="7" t="s">
        <v>9</v>
      </c>
    </row>
    <row r="6" spans="1:30" hidden="1" x14ac:dyDescent="0.15">
      <c r="A6" s="14"/>
      <c r="B6" s="11"/>
      <c r="C6" s="12"/>
      <c r="D6" s="12"/>
      <c r="E6" s="13"/>
      <c r="F6" s="17"/>
      <c r="G6" s="17"/>
      <c r="H6" s="17"/>
      <c r="I6" s="17"/>
      <c r="J6" s="17"/>
      <c r="L6" s="23"/>
      <c r="M6" s="148"/>
      <c r="N6" s="149"/>
      <c r="O6" s="149"/>
      <c r="P6" s="150"/>
      <c r="Q6" s="148"/>
      <c r="R6" s="149"/>
      <c r="S6" s="149"/>
      <c r="T6" s="149"/>
      <c r="U6" s="149"/>
      <c r="V6" s="149"/>
      <c r="W6" s="149"/>
      <c r="X6" s="149"/>
      <c r="Y6" s="149"/>
      <c r="Z6" s="149"/>
      <c r="AA6" s="149"/>
      <c r="AB6" s="151"/>
      <c r="AD6" s="7" t="s">
        <v>9</v>
      </c>
    </row>
    <row r="7" spans="1:30" x14ac:dyDescent="0.15">
      <c r="A7" s="14">
        <f>MAX(A$1:INDEX(A:A,ROW()-1,0))+1</f>
        <v>1</v>
      </c>
      <c r="B7" s="15" t="s">
        <v>5</v>
      </c>
      <c r="C7" s="16" t="s">
        <v>11</v>
      </c>
      <c r="D7" s="16" t="s">
        <v>15</v>
      </c>
      <c r="E7" s="17" t="s">
        <v>25</v>
      </c>
      <c r="F7" s="17">
        <f>SUM(G7:J7)</f>
        <v>3</v>
      </c>
      <c r="G7" s="17">
        <f>COUNTIF($M7:$AB7,"*C*")</f>
        <v>0</v>
      </c>
      <c r="H7" s="17">
        <f>COUNTIF($M7:$AB7,"*R*")</f>
        <v>3</v>
      </c>
      <c r="I7" s="17">
        <f>COUNTIF($M7:$AB7,"*U*")</f>
        <v>0</v>
      </c>
      <c r="J7" s="17">
        <f>COUNTIF($M7:$AB7,"*D*")</f>
        <v>0</v>
      </c>
      <c r="L7" s="145"/>
      <c r="M7" s="23"/>
      <c r="N7" s="24" t="s">
        <v>48</v>
      </c>
      <c r="O7" s="24" t="s">
        <v>48</v>
      </c>
      <c r="P7" s="33" t="s">
        <v>48</v>
      </c>
      <c r="Q7" s="23"/>
      <c r="R7" s="24"/>
      <c r="S7" s="24"/>
      <c r="T7" s="24"/>
      <c r="U7" s="24"/>
      <c r="V7" s="24"/>
      <c r="W7" s="24"/>
      <c r="X7" s="24"/>
      <c r="Y7" s="24"/>
      <c r="Z7" s="24"/>
      <c r="AA7" s="24"/>
      <c r="AB7" s="144" t="s">
        <v>57</v>
      </c>
      <c r="AD7" s="7" t="s">
        <v>9</v>
      </c>
    </row>
    <row r="8" spans="1:30" x14ac:dyDescent="0.15">
      <c r="A8" s="14">
        <f>MAX(A$1:INDEX(A:A,ROW()-1,0))+1</f>
        <v>2</v>
      </c>
      <c r="B8" s="11" t="s">
        <v>5</v>
      </c>
      <c r="C8" s="12" t="s">
        <v>11</v>
      </c>
      <c r="D8" s="12" t="s">
        <v>16</v>
      </c>
      <c r="E8" s="13" t="s">
        <v>26</v>
      </c>
      <c r="F8" s="17">
        <f t="shared" ref="F8:F27" si="0">SUM(G8:J8)</f>
        <v>0</v>
      </c>
      <c r="G8" s="17">
        <f>COUNTIF($M8:$AB8,"*C*")</f>
        <v>0</v>
      </c>
      <c r="H8" s="17">
        <f>COUNTIF($M8:$AB8,"*R*")</f>
        <v>0</v>
      </c>
      <c r="I8" s="17">
        <f>COUNTIF($M8:$AB8,"*U*")</f>
        <v>0</v>
      </c>
      <c r="J8" s="17">
        <f>COUNTIF($M8:$AB8,"*D*")</f>
        <v>0</v>
      </c>
      <c r="L8" s="146"/>
      <c r="M8" s="25"/>
      <c r="N8" s="26"/>
      <c r="O8" s="26"/>
      <c r="P8" s="34"/>
      <c r="Q8" s="25"/>
      <c r="R8" s="26"/>
      <c r="S8" s="26"/>
      <c r="T8" s="26"/>
      <c r="U8" s="26"/>
      <c r="V8" s="26"/>
      <c r="W8" s="26"/>
      <c r="X8" s="26"/>
      <c r="Y8" s="26"/>
      <c r="Z8" s="26"/>
      <c r="AA8" s="26"/>
      <c r="AB8" s="29" t="s">
        <v>56</v>
      </c>
      <c r="AD8" s="7" t="s">
        <v>9</v>
      </c>
    </row>
    <row r="9" spans="1:30" x14ac:dyDescent="0.15">
      <c r="A9" s="14">
        <f>MAX(A$1:INDEX(A:A,ROW()-1,0))+1</f>
        <v>3</v>
      </c>
      <c r="B9" s="11" t="s">
        <v>5</v>
      </c>
      <c r="C9" s="12" t="s">
        <v>1</v>
      </c>
      <c r="D9" s="12" t="s">
        <v>17</v>
      </c>
      <c r="E9" s="13" t="s">
        <v>27</v>
      </c>
      <c r="F9" s="17">
        <f t="shared" si="0"/>
        <v>4</v>
      </c>
      <c r="G9" s="17">
        <f>COUNTIF($M9:$AB9,"*C*")</f>
        <v>0</v>
      </c>
      <c r="H9" s="17">
        <f>COUNTIF($M9:$AB9,"*R*")</f>
        <v>4</v>
      </c>
      <c r="I9" s="17">
        <f>COUNTIF($M9:$AB9,"*U*")</f>
        <v>0</v>
      </c>
      <c r="J9" s="17">
        <f>COUNTIF($M9:$AB9,"*D*")</f>
        <v>0</v>
      </c>
      <c r="L9" s="145"/>
      <c r="M9" s="27" t="s">
        <v>49</v>
      </c>
      <c r="N9" s="28" t="s">
        <v>49</v>
      </c>
      <c r="O9" s="28" t="s">
        <v>49</v>
      </c>
      <c r="P9" s="35" t="s">
        <v>49</v>
      </c>
      <c r="Q9" s="27"/>
      <c r="R9" s="28"/>
      <c r="S9" s="28"/>
      <c r="T9" s="28"/>
      <c r="U9" s="28"/>
      <c r="V9" s="28"/>
      <c r="W9" s="28"/>
      <c r="X9" s="28"/>
      <c r="Y9" s="28"/>
      <c r="Z9" s="28"/>
      <c r="AA9" s="28"/>
      <c r="AB9" s="29" t="s">
        <v>56</v>
      </c>
      <c r="AD9" s="7" t="s">
        <v>9</v>
      </c>
    </row>
    <row r="10" spans="1:30" x14ac:dyDescent="0.15">
      <c r="A10" s="14">
        <f>MAX(A$1:INDEX(A:A,ROW()-1,0))+1</f>
        <v>4</v>
      </c>
      <c r="B10" s="11" t="s">
        <v>5</v>
      </c>
      <c r="C10" s="12" t="s">
        <v>1</v>
      </c>
      <c r="D10" s="12" t="s">
        <v>18</v>
      </c>
      <c r="E10" s="13" t="s">
        <v>28</v>
      </c>
      <c r="F10" s="17">
        <f t="shared" si="0"/>
        <v>5</v>
      </c>
      <c r="G10" s="17">
        <f>COUNTIF($M10:$AB10,"*C*")</f>
        <v>2</v>
      </c>
      <c r="H10" s="17">
        <f>COUNTIF($M10:$AB10,"*R*")</f>
        <v>1</v>
      </c>
      <c r="I10" s="17">
        <f>COUNTIF($M10:$AB10,"*U*")</f>
        <v>1</v>
      </c>
      <c r="J10" s="17">
        <f>COUNTIF($M10:$AB10,"*D*")</f>
        <v>1</v>
      </c>
      <c r="L10" s="145"/>
      <c r="M10" s="27" t="s">
        <v>49</v>
      </c>
      <c r="N10" s="28"/>
      <c r="O10" s="28" t="s">
        <v>50</v>
      </c>
      <c r="P10" s="35" t="s">
        <v>51</v>
      </c>
      <c r="Q10" s="27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9" t="s">
        <v>56</v>
      </c>
      <c r="AD10" s="7" t="s">
        <v>9</v>
      </c>
    </row>
    <row r="11" spans="1:30" x14ac:dyDescent="0.15">
      <c r="A11" s="14">
        <f>MAX(A$1:INDEX(A:A,ROW()-1,0))+1</f>
        <v>5</v>
      </c>
      <c r="B11" s="11" t="s">
        <v>5</v>
      </c>
      <c r="C11" s="12" t="s">
        <v>12</v>
      </c>
      <c r="D11" s="12" t="s">
        <v>19</v>
      </c>
      <c r="E11" s="13" t="s">
        <v>29</v>
      </c>
      <c r="F11" s="17">
        <f t="shared" si="0"/>
        <v>1</v>
      </c>
      <c r="G11" s="17">
        <f>COUNTIF($M11:$AB11,"*C*")</f>
        <v>0</v>
      </c>
      <c r="H11" s="17">
        <f>COUNTIF($M11:$AB11,"*R*")</f>
        <v>1</v>
      </c>
      <c r="I11" s="17">
        <f>COUNTIF($M11:$AB11,"*U*")</f>
        <v>0</v>
      </c>
      <c r="J11" s="17">
        <f>COUNTIF($M11:$AB11,"*D*")</f>
        <v>0</v>
      </c>
      <c r="L11" s="145"/>
      <c r="M11" s="27"/>
      <c r="N11" s="28"/>
      <c r="O11" s="28"/>
      <c r="P11" s="35"/>
      <c r="Q11" s="27" t="s">
        <v>49</v>
      </c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9" t="s">
        <v>56</v>
      </c>
      <c r="AD11" s="7" t="s">
        <v>9</v>
      </c>
    </row>
    <row r="12" spans="1:30" x14ac:dyDescent="0.15">
      <c r="A12" s="14">
        <f>MAX(A$1:INDEX(A:A,ROW()-1,0))+1</f>
        <v>6</v>
      </c>
      <c r="B12" s="11" t="s">
        <v>5</v>
      </c>
      <c r="C12" s="12" t="s">
        <v>12</v>
      </c>
      <c r="D12" s="12" t="s">
        <v>20</v>
      </c>
      <c r="E12" s="13" t="s">
        <v>30</v>
      </c>
      <c r="F12" s="17">
        <f t="shared" si="0"/>
        <v>1</v>
      </c>
      <c r="G12" s="17">
        <f>COUNTIF($M12:$AB12,"*C*")</f>
        <v>1</v>
      </c>
      <c r="H12" s="17">
        <f>COUNTIF($M12:$AB12,"*R*")</f>
        <v>0</v>
      </c>
      <c r="I12" s="17">
        <f>COUNTIF($M12:$AB12,"*U*")</f>
        <v>0</v>
      </c>
      <c r="J12" s="17">
        <f>COUNTIF($M12:$AB12,"*D*")</f>
        <v>0</v>
      </c>
      <c r="L12" s="145"/>
      <c r="M12" s="27"/>
      <c r="N12" s="28"/>
      <c r="O12" s="28"/>
      <c r="P12" s="35"/>
      <c r="Q12" s="27" t="s">
        <v>52</v>
      </c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9" t="s">
        <v>56</v>
      </c>
      <c r="AD12" s="7" t="s">
        <v>9</v>
      </c>
    </row>
    <row r="13" spans="1:30" x14ac:dyDescent="0.15">
      <c r="A13" s="14">
        <f>MAX(A$1:INDEX(A:A,ROW()-1,0))+1</f>
        <v>7</v>
      </c>
      <c r="B13" s="11" t="s">
        <v>5</v>
      </c>
      <c r="C13" s="12" t="s">
        <v>12</v>
      </c>
      <c r="D13" s="12" t="s">
        <v>21</v>
      </c>
      <c r="E13" s="13" t="s">
        <v>31</v>
      </c>
      <c r="F13" s="17">
        <f t="shared" si="0"/>
        <v>1</v>
      </c>
      <c r="G13" s="17">
        <f>COUNTIF($M13:$AB13,"*C*")</f>
        <v>0</v>
      </c>
      <c r="H13" s="17">
        <f>COUNTIF($M13:$AB13,"*R*")</f>
        <v>1</v>
      </c>
      <c r="I13" s="17">
        <f>COUNTIF($M13:$AB13,"*U*")</f>
        <v>0</v>
      </c>
      <c r="J13" s="17">
        <f>COUNTIF($M13:$AB13,"*D*")</f>
        <v>0</v>
      </c>
      <c r="L13" s="145"/>
      <c r="M13" s="27"/>
      <c r="N13" s="28"/>
      <c r="O13" s="28"/>
      <c r="P13" s="35"/>
      <c r="Q13" s="27" t="s">
        <v>49</v>
      </c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9" t="s">
        <v>56</v>
      </c>
      <c r="AD13" s="7" t="s">
        <v>9</v>
      </c>
    </row>
    <row r="14" spans="1:30" x14ac:dyDescent="0.15">
      <c r="A14" s="14">
        <f>MAX(A$1:INDEX(A:A,ROW()-1,0))+1</f>
        <v>8</v>
      </c>
      <c r="B14" s="11" t="s">
        <v>5</v>
      </c>
      <c r="C14" s="12" t="s">
        <v>12</v>
      </c>
      <c r="D14" s="12" t="s">
        <v>22</v>
      </c>
      <c r="E14" s="13" t="s">
        <v>32</v>
      </c>
      <c r="F14" s="17">
        <f t="shared" si="0"/>
        <v>1</v>
      </c>
      <c r="G14" s="17">
        <f>COUNTIF($M14:$AB14,"*C*")</f>
        <v>0</v>
      </c>
      <c r="H14" s="17">
        <f>COUNTIF($M14:$AB14,"*R*")</f>
        <v>0</v>
      </c>
      <c r="I14" s="17">
        <f>COUNTIF($M14:$AB14,"*U*")</f>
        <v>1</v>
      </c>
      <c r="J14" s="17">
        <f>COUNTIF($M14:$AB14,"*D*")</f>
        <v>0</v>
      </c>
      <c r="L14" s="145"/>
      <c r="M14" s="27"/>
      <c r="N14" s="28"/>
      <c r="O14" s="28"/>
      <c r="P14" s="35"/>
      <c r="Q14" s="27" t="s">
        <v>53</v>
      </c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9" t="s">
        <v>56</v>
      </c>
      <c r="AD14" s="7" t="s">
        <v>9</v>
      </c>
    </row>
    <row r="15" spans="1:30" x14ac:dyDescent="0.15">
      <c r="A15" s="14">
        <f>MAX(A$1:INDEX(A:A,ROW()-1,0))+1</f>
        <v>9</v>
      </c>
      <c r="B15" s="11" t="s">
        <v>5</v>
      </c>
      <c r="C15" s="12" t="s">
        <v>12</v>
      </c>
      <c r="D15" s="12" t="s">
        <v>23</v>
      </c>
      <c r="E15" s="13" t="s">
        <v>33</v>
      </c>
      <c r="F15" s="17">
        <f t="shared" si="0"/>
        <v>1</v>
      </c>
      <c r="G15" s="17">
        <f>COUNTIF($M15:$AB15,"*C*")</f>
        <v>0</v>
      </c>
      <c r="H15" s="17">
        <f>COUNTIF($M15:$AB15,"*R*")</f>
        <v>1</v>
      </c>
      <c r="I15" s="17">
        <f>COUNTIF($M15:$AB15,"*U*")</f>
        <v>0</v>
      </c>
      <c r="J15" s="17">
        <f>COUNTIF($M15:$AB15,"*D*")</f>
        <v>0</v>
      </c>
      <c r="L15" s="145"/>
      <c r="M15" s="27"/>
      <c r="N15" s="28"/>
      <c r="O15" s="28"/>
      <c r="P15" s="35"/>
      <c r="Q15" s="27" t="s">
        <v>49</v>
      </c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9" t="s">
        <v>56</v>
      </c>
      <c r="AD15" s="7" t="s">
        <v>9</v>
      </c>
    </row>
    <row r="16" spans="1:30" x14ac:dyDescent="0.15">
      <c r="A16" s="14">
        <f>MAX(A$1:INDEX(A:A,ROW()-1,0))+1</f>
        <v>10</v>
      </c>
      <c r="B16" s="11" t="s">
        <v>14</v>
      </c>
      <c r="C16" s="12" t="s">
        <v>13</v>
      </c>
      <c r="D16" s="12" t="s">
        <v>24</v>
      </c>
      <c r="E16" s="13" t="s">
        <v>54</v>
      </c>
      <c r="F16" s="17">
        <f t="shared" si="0"/>
        <v>0</v>
      </c>
      <c r="G16" s="17">
        <f>COUNTIF($M16:$AB16,"*C*")</f>
        <v>0</v>
      </c>
      <c r="H16" s="17">
        <f>COUNTIF($M16:$AB16,"*R*")</f>
        <v>0</v>
      </c>
      <c r="I16" s="17">
        <f>COUNTIF($M16:$AB16,"*U*")</f>
        <v>0</v>
      </c>
      <c r="J16" s="17">
        <f>COUNTIF($M16:$AB16,"*D*")</f>
        <v>0</v>
      </c>
      <c r="L16" s="145"/>
      <c r="M16" s="27"/>
      <c r="N16" s="28"/>
      <c r="O16" s="28"/>
      <c r="P16" s="35"/>
      <c r="Q16" s="27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9" t="s">
        <v>56</v>
      </c>
      <c r="AD16" s="7" t="s">
        <v>9</v>
      </c>
    </row>
    <row r="17" spans="1:30" x14ac:dyDescent="0.15">
      <c r="A17" s="14">
        <f>MAX(A$1:INDEX(A:A,ROW()-1,0))+1</f>
        <v>11</v>
      </c>
      <c r="B17" s="11"/>
      <c r="C17" s="12"/>
      <c r="D17" s="12"/>
      <c r="E17" s="13"/>
      <c r="F17" s="17">
        <f t="shared" si="0"/>
        <v>0</v>
      </c>
      <c r="G17" s="17">
        <f>COUNTIF($M17:$AB17,"*C*")</f>
        <v>0</v>
      </c>
      <c r="H17" s="17">
        <f>COUNTIF($M17:$AB17,"*R*")</f>
        <v>0</v>
      </c>
      <c r="I17" s="17">
        <f>COUNTIF($M17:$AB17,"*U*")</f>
        <v>0</v>
      </c>
      <c r="J17" s="17">
        <f>COUNTIF($M17:$AB17,"*D*")</f>
        <v>0</v>
      </c>
      <c r="L17" s="145"/>
      <c r="M17" s="27"/>
      <c r="N17" s="28"/>
      <c r="O17" s="28"/>
      <c r="P17" s="35"/>
      <c r="Q17" s="27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9" t="s">
        <v>56</v>
      </c>
      <c r="AD17" s="7" t="s">
        <v>9</v>
      </c>
    </row>
    <row r="18" spans="1:30" x14ac:dyDescent="0.15">
      <c r="A18" s="14">
        <f>MAX(A$1:INDEX(A:A,ROW()-1,0))+1</f>
        <v>12</v>
      </c>
      <c r="B18" s="11"/>
      <c r="C18" s="12"/>
      <c r="D18" s="12"/>
      <c r="E18" s="13"/>
      <c r="F18" s="17">
        <f t="shared" si="0"/>
        <v>0</v>
      </c>
      <c r="G18" s="17">
        <f>COUNTIF($M18:$AB18,"*C*")</f>
        <v>0</v>
      </c>
      <c r="H18" s="17">
        <f>COUNTIF($M18:$AB18,"*R*")</f>
        <v>0</v>
      </c>
      <c r="I18" s="17">
        <f>COUNTIF($M18:$AB18,"*U*")</f>
        <v>0</v>
      </c>
      <c r="J18" s="17">
        <f>COUNTIF($M18:$AB18,"*D*")</f>
        <v>0</v>
      </c>
      <c r="L18" s="145"/>
      <c r="M18" s="27"/>
      <c r="N18" s="28"/>
      <c r="O18" s="28"/>
      <c r="P18" s="35"/>
      <c r="Q18" s="27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9" t="s">
        <v>56</v>
      </c>
      <c r="AD18" s="7" t="s">
        <v>9</v>
      </c>
    </row>
    <row r="19" spans="1:30" x14ac:dyDescent="0.15">
      <c r="A19" s="14">
        <f>MAX(A$1:INDEX(A:A,ROW()-1,0))+1</f>
        <v>13</v>
      </c>
      <c r="B19" s="11"/>
      <c r="C19" s="12"/>
      <c r="D19" s="12"/>
      <c r="E19" s="13"/>
      <c r="F19" s="17">
        <f t="shared" si="0"/>
        <v>0</v>
      </c>
      <c r="G19" s="17">
        <f>COUNTIF($M19:$AB19,"*C*")</f>
        <v>0</v>
      </c>
      <c r="H19" s="17">
        <f>COUNTIF($M19:$AB19,"*R*")</f>
        <v>0</v>
      </c>
      <c r="I19" s="17">
        <f>COUNTIF($M19:$AB19,"*U*")</f>
        <v>0</v>
      </c>
      <c r="J19" s="17">
        <f>COUNTIF($M19:$AB19,"*D*")</f>
        <v>0</v>
      </c>
      <c r="L19" s="145"/>
      <c r="M19" s="27"/>
      <c r="N19" s="28"/>
      <c r="O19" s="28"/>
      <c r="P19" s="35"/>
      <c r="Q19" s="27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9" t="s">
        <v>56</v>
      </c>
      <c r="AD19" s="7" t="s">
        <v>9</v>
      </c>
    </row>
    <row r="20" spans="1:30" x14ac:dyDescent="0.15">
      <c r="A20" s="14">
        <f>MAX(A$1:INDEX(A:A,ROW()-1,0))+1</f>
        <v>14</v>
      </c>
      <c r="B20" s="11"/>
      <c r="C20" s="12"/>
      <c r="D20" s="12"/>
      <c r="E20" s="13"/>
      <c r="F20" s="17">
        <f t="shared" si="0"/>
        <v>0</v>
      </c>
      <c r="G20" s="17">
        <f>COUNTIF($M20:$AB20,"*C*")</f>
        <v>0</v>
      </c>
      <c r="H20" s="17">
        <f>COUNTIF($M20:$AB20,"*R*")</f>
        <v>0</v>
      </c>
      <c r="I20" s="17">
        <f>COUNTIF($M20:$AB20,"*U*")</f>
        <v>0</v>
      </c>
      <c r="J20" s="17">
        <f>COUNTIF($M20:$AB20,"*D*")</f>
        <v>0</v>
      </c>
      <c r="L20" s="145"/>
      <c r="M20" s="27"/>
      <c r="N20" s="28"/>
      <c r="O20" s="28"/>
      <c r="P20" s="35"/>
      <c r="Q20" s="27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9" t="s">
        <v>56</v>
      </c>
      <c r="AD20" s="7" t="s">
        <v>9</v>
      </c>
    </row>
    <row r="21" spans="1:30" x14ac:dyDescent="0.15">
      <c r="A21" s="14">
        <f>MAX(A$1:INDEX(A:A,ROW()-1,0))+1</f>
        <v>15</v>
      </c>
      <c r="B21" s="11"/>
      <c r="C21" s="12"/>
      <c r="D21" s="12"/>
      <c r="E21" s="13"/>
      <c r="F21" s="17">
        <f t="shared" si="0"/>
        <v>0</v>
      </c>
      <c r="G21" s="17">
        <f>COUNTIF($M21:$AB21,"*C*")</f>
        <v>0</v>
      </c>
      <c r="H21" s="17">
        <f>COUNTIF($M21:$AB21,"*R*")</f>
        <v>0</v>
      </c>
      <c r="I21" s="17">
        <f>COUNTIF($M21:$AB21,"*U*")</f>
        <v>0</v>
      </c>
      <c r="J21" s="17">
        <f>COUNTIF($M21:$AB21,"*D*")</f>
        <v>0</v>
      </c>
      <c r="L21" s="145"/>
      <c r="M21" s="27"/>
      <c r="N21" s="28"/>
      <c r="O21" s="28"/>
      <c r="P21" s="35"/>
      <c r="Q21" s="27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9" t="s">
        <v>56</v>
      </c>
      <c r="AD21" s="7" t="s">
        <v>9</v>
      </c>
    </row>
    <row r="22" spans="1:30" x14ac:dyDescent="0.15">
      <c r="A22" s="14">
        <f>MAX(A$1:INDEX(A:A,ROW()-1,0))+1</f>
        <v>16</v>
      </c>
      <c r="B22" s="11"/>
      <c r="C22" s="12"/>
      <c r="D22" s="12"/>
      <c r="E22" s="13"/>
      <c r="F22" s="17">
        <f t="shared" si="0"/>
        <v>0</v>
      </c>
      <c r="G22" s="17">
        <f>COUNTIF($M22:$AB22,"*C*")</f>
        <v>0</v>
      </c>
      <c r="H22" s="17">
        <f>COUNTIF($M22:$AB22,"*R*")</f>
        <v>0</v>
      </c>
      <c r="I22" s="17">
        <f>COUNTIF($M22:$AB22,"*U*")</f>
        <v>0</v>
      </c>
      <c r="J22" s="17">
        <f>COUNTIF($M22:$AB22,"*D*")</f>
        <v>0</v>
      </c>
      <c r="L22" s="145"/>
      <c r="M22" s="27"/>
      <c r="N22" s="28"/>
      <c r="O22" s="28"/>
      <c r="P22" s="35"/>
      <c r="Q22" s="27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9" t="s">
        <v>56</v>
      </c>
      <c r="AD22" s="7" t="s">
        <v>9</v>
      </c>
    </row>
    <row r="23" spans="1:30" x14ac:dyDescent="0.15">
      <c r="A23" s="14">
        <f>MAX(A$1:INDEX(A:A,ROW()-1,0))+1</f>
        <v>17</v>
      </c>
      <c r="B23" s="11"/>
      <c r="C23" s="12"/>
      <c r="D23" s="12"/>
      <c r="E23" s="13"/>
      <c r="F23" s="17">
        <f t="shared" si="0"/>
        <v>0</v>
      </c>
      <c r="G23" s="17">
        <f>COUNTIF($M23:$AB23,"*C*")</f>
        <v>0</v>
      </c>
      <c r="H23" s="17">
        <f>COUNTIF($M23:$AB23,"*R*")</f>
        <v>0</v>
      </c>
      <c r="I23" s="17">
        <f>COUNTIF($M23:$AB23,"*U*")</f>
        <v>0</v>
      </c>
      <c r="J23" s="17">
        <f>COUNTIF($M23:$AB23,"*D*")</f>
        <v>0</v>
      </c>
      <c r="L23" s="145"/>
      <c r="M23" s="27"/>
      <c r="N23" s="28"/>
      <c r="O23" s="28"/>
      <c r="P23" s="35"/>
      <c r="Q23" s="27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9" t="s">
        <v>56</v>
      </c>
      <c r="AD23" s="7" t="s">
        <v>9</v>
      </c>
    </row>
    <row r="24" spans="1:30" x14ac:dyDescent="0.15">
      <c r="A24" s="14">
        <f>MAX(A$1:INDEX(A:A,ROW()-1,0))+1</f>
        <v>18</v>
      </c>
      <c r="B24" s="11"/>
      <c r="C24" s="12"/>
      <c r="D24" s="12"/>
      <c r="E24" s="13"/>
      <c r="F24" s="17">
        <f t="shared" si="0"/>
        <v>0</v>
      </c>
      <c r="G24" s="17">
        <f>COUNTIF($M24:$AB24,"*C*")</f>
        <v>0</v>
      </c>
      <c r="H24" s="17">
        <f>COUNTIF($M24:$AB24,"*R*")</f>
        <v>0</v>
      </c>
      <c r="I24" s="17">
        <f>COUNTIF($M24:$AB24,"*U*")</f>
        <v>0</v>
      </c>
      <c r="J24" s="17">
        <f>COUNTIF($M24:$AB24,"*D*")</f>
        <v>0</v>
      </c>
      <c r="L24" s="145"/>
      <c r="M24" s="27"/>
      <c r="N24" s="28"/>
      <c r="O24" s="28"/>
      <c r="P24" s="35"/>
      <c r="Q24" s="27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9" t="s">
        <v>56</v>
      </c>
      <c r="AD24" s="7" t="s">
        <v>9</v>
      </c>
    </row>
    <row r="25" spans="1:30" x14ac:dyDescent="0.15">
      <c r="A25" s="14">
        <f>MAX(A$1:INDEX(A:A,ROW()-1,0))+1</f>
        <v>19</v>
      </c>
      <c r="B25" s="11"/>
      <c r="C25" s="12"/>
      <c r="D25" s="12"/>
      <c r="E25" s="13"/>
      <c r="F25" s="17">
        <f t="shared" si="0"/>
        <v>0</v>
      </c>
      <c r="G25" s="17">
        <f>COUNTIF($M25:$AB25,"*C*")</f>
        <v>0</v>
      </c>
      <c r="H25" s="17">
        <f>COUNTIF($M25:$AB25,"*R*")</f>
        <v>0</v>
      </c>
      <c r="I25" s="17">
        <f>COUNTIF($M25:$AB25,"*U*")</f>
        <v>0</v>
      </c>
      <c r="J25" s="17">
        <f>COUNTIF($M25:$AB25,"*D*")</f>
        <v>0</v>
      </c>
      <c r="L25" s="145"/>
      <c r="M25" s="27"/>
      <c r="N25" s="28"/>
      <c r="O25" s="28"/>
      <c r="P25" s="35"/>
      <c r="Q25" s="27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9" t="s">
        <v>56</v>
      </c>
      <c r="AD25" s="7" t="s">
        <v>9</v>
      </c>
    </row>
    <row r="26" spans="1:30" x14ac:dyDescent="0.15">
      <c r="A26" s="14">
        <f>MAX(A$1:INDEX(A:A,ROW()-1,0))+1</f>
        <v>20</v>
      </c>
      <c r="B26" s="11"/>
      <c r="C26" s="12"/>
      <c r="D26" s="12"/>
      <c r="E26" s="13"/>
      <c r="F26" s="17">
        <f t="shared" si="0"/>
        <v>0</v>
      </c>
      <c r="G26" s="17">
        <f>COUNTIF($M26:$AB26,"*C*")</f>
        <v>0</v>
      </c>
      <c r="H26" s="17">
        <f>COUNTIF($M26:$AB26,"*R*")</f>
        <v>0</v>
      </c>
      <c r="I26" s="17">
        <f>COUNTIF($M26:$AB26,"*U*")</f>
        <v>0</v>
      </c>
      <c r="J26" s="17">
        <f>COUNTIF($M26:$AB26,"*D*")</f>
        <v>0</v>
      </c>
      <c r="L26" s="145"/>
      <c r="M26" s="27"/>
      <c r="N26" s="28"/>
      <c r="O26" s="28"/>
      <c r="P26" s="35"/>
      <c r="Q26" s="27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9" t="s">
        <v>56</v>
      </c>
      <c r="AD26" s="7" t="s">
        <v>9</v>
      </c>
    </row>
    <row r="27" spans="1:30" hidden="1" x14ac:dyDescent="0.15">
      <c r="A27" s="14"/>
      <c r="B27" s="11"/>
      <c r="C27" s="12"/>
      <c r="D27" s="12"/>
      <c r="E27" s="13"/>
      <c r="F27" s="17">
        <f t="shared" si="0"/>
        <v>0</v>
      </c>
      <c r="G27" s="17">
        <f>COUNTIF($M27:$AB27,"*C*")</f>
        <v>0</v>
      </c>
      <c r="H27" s="17">
        <f>COUNTIF($M27:$AB27,"*R*")</f>
        <v>0</v>
      </c>
      <c r="I27" s="17">
        <f>COUNTIF($M27:$AB27,"*U*")</f>
        <v>0</v>
      </c>
      <c r="J27" s="17">
        <f>COUNTIF($M27:$AB27,"*D*")</f>
        <v>0</v>
      </c>
      <c r="L27" s="145"/>
      <c r="M27" s="27"/>
      <c r="N27" s="28"/>
      <c r="O27" s="28"/>
      <c r="P27" s="35"/>
      <c r="Q27" s="27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9"/>
      <c r="AD27" s="7" t="s">
        <v>9</v>
      </c>
    </row>
    <row r="28" spans="1:30" x14ac:dyDescent="0.15">
      <c r="A28" s="40" t="s">
        <v>34</v>
      </c>
      <c r="B28" s="41" t="s">
        <v>34</v>
      </c>
      <c r="C28" s="42" t="s">
        <v>34</v>
      </c>
      <c r="D28" s="42" t="s">
        <v>34</v>
      </c>
      <c r="E28" s="43" t="s">
        <v>35</v>
      </c>
      <c r="F28" s="43" t="s">
        <v>35</v>
      </c>
      <c r="G28" s="43" t="s">
        <v>35</v>
      </c>
      <c r="H28" s="43" t="s">
        <v>35</v>
      </c>
      <c r="I28" s="43" t="s">
        <v>35</v>
      </c>
      <c r="J28" s="43" t="s">
        <v>35</v>
      </c>
      <c r="K28" s="44"/>
      <c r="L28" s="147"/>
      <c r="M28" s="30" t="s">
        <v>35</v>
      </c>
      <c r="N28" s="31" t="s">
        <v>35</v>
      </c>
      <c r="O28" s="31" t="s">
        <v>35</v>
      </c>
      <c r="P28" s="36" t="s">
        <v>35</v>
      </c>
      <c r="Q28" s="30" t="s">
        <v>35</v>
      </c>
      <c r="R28" s="31" t="s">
        <v>35</v>
      </c>
      <c r="S28" s="31" t="s">
        <v>35</v>
      </c>
      <c r="T28" s="31" t="s">
        <v>35</v>
      </c>
      <c r="U28" s="31" t="s">
        <v>35</v>
      </c>
      <c r="V28" s="31" t="s">
        <v>35</v>
      </c>
      <c r="W28" s="31" t="s">
        <v>35</v>
      </c>
      <c r="X28" s="31" t="s">
        <v>35</v>
      </c>
      <c r="Y28" s="31" t="s">
        <v>35</v>
      </c>
      <c r="Z28" s="31" t="s">
        <v>35</v>
      </c>
      <c r="AA28" s="31"/>
      <c r="AB28" s="32" t="s">
        <v>55</v>
      </c>
      <c r="AD28" s="7" t="s">
        <v>9</v>
      </c>
    </row>
    <row r="29" spans="1:30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D29" s="7" t="s">
        <v>9</v>
      </c>
    </row>
    <row r="30" spans="1:30" x14ac:dyDescent="0.15">
      <c r="A30" s="4" t="s">
        <v>9</v>
      </c>
      <c r="B30" s="4" t="s">
        <v>9</v>
      </c>
      <c r="C30" s="4" t="s">
        <v>9</v>
      </c>
      <c r="D30" s="4" t="s">
        <v>9</v>
      </c>
      <c r="E30" s="4" t="s">
        <v>9</v>
      </c>
      <c r="F30" s="4" t="s">
        <v>9</v>
      </c>
      <c r="G30" s="4" t="s">
        <v>9</v>
      </c>
      <c r="H30" s="4" t="s">
        <v>9</v>
      </c>
      <c r="I30" s="4" t="s">
        <v>9</v>
      </c>
      <c r="J30" s="4" t="s">
        <v>9</v>
      </c>
      <c r="K30" s="4" t="s">
        <v>9</v>
      </c>
      <c r="L30" s="4" t="s">
        <v>9</v>
      </c>
      <c r="M30" s="4" t="s">
        <v>9</v>
      </c>
      <c r="N30" s="4" t="s">
        <v>9</v>
      </c>
      <c r="O30" s="4" t="s">
        <v>9</v>
      </c>
      <c r="P30" s="4" t="s">
        <v>9</v>
      </c>
      <c r="Q30" s="4" t="s">
        <v>9</v>
      </c>
      <c r="R30" s="4" t="s">
        <v>9</v>
      </c>
      <c r="S30" s="4" t="s">
        <v>9</v>
      </c>
      <c r="T30" s="4" t="s">
        <v>9</v>
      </c>
      <c r="U30" s="4" t="s">
        <v>9</v>
      </c>
      <c r="V30" s="4" t="s">
        <v>9</v>
      </c>
      <c r="W30" s="4" t="s">
        <v>9</v>
      </c>
      <c r="X30" s="4" t="s">
        <v>9</v>
      </c>
      <c r="Y30" s="4" t="s">
        <v>9</v>
      </c>
      <c r="Z30" s="4" t="s">
        <v>9</v>
      </c>
      <c r="AA30" s="4" t="s">
        <v>9</v>
      </c>
      <c r="AB30" s="4" t="s">
        <v>9</v>
      </c>
      <c r="AC30" s="4" t="s">
        <v>9</v>
      </c>
      <c r="AD30" s="4" t="s">
        <v>9</v>
      </c>
    </row>
  </sheetData>
  <phoneticPr fontId="2"/>
  <conditionalFormatting sqref="F6:J27">
    <cfRule type="cellIs" dxfId="1" priority="1" operator="equal">
      <formula>0</formula>
    </cfRule>
  </conditionalFormatting>
  <pageMargins left="0.25" right="0.25" top="0.75" bottom="0.75" header="0.3" footer="0.3"/>
  <pageSetup paperSize="9" scale="83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B2:C5"/>
  <sheetViews>
    <sheetView showGridLines="0" zoomScale="85" zoomScaleNormal="85" workbookViewId="0">
      <selection activeCell="C14" sqref="C14"/>
    </sheetView>
  </sheetViews>
  <sheetFormatPr defaultRowHeight="13.5" x14ac:dyDescent="0.15"/>
  <cols>
    <col min="1" max="1" width="2.25" style="80" customWidth="1"/>
    <col min="2" max="2" width="14" style="80" bestFit="1" customWidth="1"/>
    <col min="3" max="3" width="26.625" style="80" bestFit="1" customWidth="1"/>
    <col min="4" max="16384" width="9" style="80"/>
  </cols>
  <sheetData>
    <row r="2" spans="2:3" x14ac:dyDescent="0.15">
      <c r="B2" s="78" t="s">
        <v>75</v>
      </c>
      <c r="C2" s="79" t="s">
        <v>76</v>
      </c>
    </row>
    <row r="3" spans="2:3" x14ac:dyDescent="0.15">
      <c r="B3" s="78" t="s">
        <v>77</v>
      </c>
      <c r="C3" s="79" t="s">
        <v>76</v>
      </c>
    </row>
    <row r="4" spans="2:3" x14ac:dyDescent="0.15">
      <c r="B4" s="78" t="s">
        <v>78</v>
      </c>
      <c r="C4" s="79" t="s">
        <v>13</v>
      </c>
    </row>
    <row r="5" spans="2:3" x14ac:dyDescent="0.15">
      <c r="B5" s="78" t="s">
        <v>79</v>
      </c>
      <c r="C5" s="79" t="s">
        <v>80</v>
      </c>
    </row>
  </sheetData>
  <phoneticPr fontId="2"/>
  <pageMargins left="0.39370078740157483" right="0.39370078740157483" top="0.39370078740157483" bottom="0.39370078740157483" header="0.59055118110236227" footer="0.19685039370078741"/>
  <pageSetup paperSize="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改訂履歴</vt:lpstr>
      <vt:lpstr>CRUD図</vt:lpstr>
      <vt:lpstr>設定情報</vt:lpstr>
      <vt:lpstr>CRUD図!Print_Area</vt:lpstr>
      <vt:lpstr>改訂履歴!Print_Area</vt:lpstr>
      <vt:lpstr>設定情報!Print_Area</vt:lpstr>
      <vt:lpstr>改訂履歴!Print_Titles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2016-09-06T00:34:22Z</dcterms:modified>
</cp:coreProperties>
</file>